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ortal1trim-25aa\LDF\"/>
    </mc:Choice>
  </mc:AlternateContent>
  <bookViews>
    <workbookView xWindow="32760" yWindow="32760" windowWidth="15540" windowHeight="2580"/>
  </bookViews>
  <sheets>
    <sheet name="EdoSituacionFin" sheetId="1" r:id="rId1"/>
  </sheets>
  <definedNames>
    <definedName name="_xlnm.Print_Area" localSheetId="0">EdoSituacionFin!$A$1:$F$80</definedName>
  </definedNames>
  <calcPr calcId="162913"/>
</workbook>
</file>

<file path=xl/calcChain.xml><?xml version="1.0" encoding="utf-8"?>
<calcChain xmlns="http://schemas.openxmlformats.org/spreadsheetml/2006/main">
  <c r="B8" i="1" l="1"/>
  <c r="C8" i="1"/>
  <c r="E8" i="1"/>
  <c r="F8" i="1"/>
  <c r="B16" i="1"/>
  <c r="C16" i="1"/>
  <c r="E18" i="1"/>
  <c r="F18" i="1"/>
  <c r="E22" i="1"/>
  <c r="F22" i="1"/>
  <c r="B24" i="1"/>
  <c r="C24" i="1"/>
  <c r="E26" i="1"/>
  <c r="F26" i="1"/>
  <c r="B30" i="1"/>
  <c r="C30" i="1"/>
  <c r="E30" i="1"/>
  <c r="F30" i="1"/>
  <c r="B37" i="1"/>
  <c r="C37" i="1"/>
  <c r="E37" i="1"/>
  <c r="F37" i="1"/>
  <c r="B40" i="1"/>
  <c r="C40" i="1"/>
  <c r="E41" i="1"/>
  <c r="F41" i="1"/>
  <c r="E55" i="1"/>
  <c r="F55" i="1"/>
  <c r="B57" i="1"/>
  <c r="C57" i="1"/>
  <c r="E62" i="1"/>
  <c r="F62" i="1"/>
  <c r="E67" i="1"/>
  <c r="F67" i="1"/>
  <c r="E74" i="1"/>
  <c r="F74" i="1"/>
  <c r="F78" i="1" l="1"/>
  <c r="E78" i="1"/>
  <c r="F45" i="1"/>
  <c r="F57" i="1" s="1"/>
  <c r="E45" i="1"/>
  <c r="E57" i="1" s="1"/>
  <c r="E80" i="1" s="1"/>
  <c r="C45" i="1"/>
  <c r="C59" i="1" s="1"/>
  <c r="B45" i="1"/>
  <c r="B59" i="1" s="1"/>
  <c r="F80" i="1"/>
</calcChain>
</file>

<file path=xl/sharedStrings.xml><?xml version="1.0" encoding="utf-8"?>
<sst xmlns="http://schemas.openxmlformats.org/spreadsheetml/2006/main" count="130" uniqueCount="126">
  <si>
    <t>CONCEPTO</t>
  </si>
  <si>
    <t>ACTIVO</t>
  </si>
  <si>
    <t>Activo Circulante</t>
  </si>
  <si>
    <t>Efectivo y equivalentes</t>
  </si>
  <si>
    <t xml:space="preserve">     Efectivo</t>
  </si>
  <si>
    <t xml:space="preserve">     Banco / Tesorería</t>
  </si>
  <si>
    <t xml:space="preserve">     Bancos / Dependencias y Otros</t>
  </si>
  <si>
    <t xml:space="preserve">     Inversiones Temporales (Hasta 3 meses) </t>
  </si>
  <si>
    <t xml:space="preserve">     Fondos con Afectación Específica</t>
  </si>
  <si>
    <t xml:space="preserve">     Depósitos de Fondos de Terceros en Garantía y/o Administración</t>
  </si>
  <si>
    <t xml:space="preserve">     Otros Efectivos y Equivalentes</t>
  </si>
  <si>
    <t>Derechos a Recibir Efectivo o Equivalentes</t>
  </si>
  <si>
    <t xml:space="preserve">     Inversiones Financieras de Corto Plazo</t>
  </si>
  <si>
    <t xml:space="preserve">     Cuentas por Cobrar a Corto Plazo</t>
  </si>
  <si>
    <t xml:space="preserve">     Deudores Diversos por Cobrar a Corto Plazo</t>
  </si>
  <si>
    <t xml:space="preserve">     Ingresos por Recuperar a Corto Plazo</t>
  </si>
  <si>
    <t xml:space="preserve">     Deudores por Anticipos de la Tesorería a Corto Plazo</t>
  </si>
  <si>
    <t xml:space="preserve">     Préstamos Otorgados a Corto Plazo</t>
  </si>
  <si>
    <t xml:space="preserve">     Otros Derechos a Recibir Efectivo o Equivalentes a Corto Plazo</t>
  </si>
  <si>
    <t>Derechos a Recibir Bienes o Servicios</t>
  </si>
  <si>
    <t xml:space="preserve">     Anticipo a Proveedores por Adquisición de Bienes y Prestación de Servicios a Corto Plazo</t>
  </si>
  <si>
    <t xml:space="preserve">     Anticipo a Proveedores por Adquisición de Bienes Inmuebles y Muebles a Corto Plazo</t>
  </si>
  <si>
    <t xml:space="preserve">     Anticipo a Proveedores por Adquisición de Bienes Intangibles a Corto Plazo</t>
  </si>
  <si>
    <t xml:space="preserve">     Anticipo a Contratistas por Obras Públicas a Corto Plazo</t>
  </si>
  <si>
    <t xml:space="preserve">     Otros Derechos a Recibir Bienes o Servicios a Corto Plazo</t>
  </si>
  <si>
    <t>Inventarios</t>
  </si>
  <si>
    <t xml:space="preserve">     Inventario de Mercancías para Venta</t>
  </si>
  <si>
    <t xml:space="preserve">     Inventario de Mercancías Terminadas</t>
  </si>
  <si>
    <t xml:space="preserve">     Inventario de Mercancías en Proceso de Elaboración</t>
  </si>
  <si>
    <t xml:space="preserve">     Inventario de Materias Primas, Materiales y Suministros para Producción</t>
  </si>
  <si>
    <t xml:space="preserve">     Bienes en Tránsito </t>
  </si>
  <si>
    <t>Almacenes</t>
  </si>
  <si>
    <t>Estimación por Pérdida o Deterioro de Activos Circulantes</t>
  </si>
  <si>
    <t xml:space="preserve">     Estimaciones para Cuentas Incobrables por Derechos a Recibir Efectivo o Equivalentes</t>
  </si>
  <si>
    <t xml:space="preserve">     Estimación por Deterioro de Inventarios</t>
  </si>
  <si>
    <t>Otros Activos Circulantes</t>
  </si>
  <si>
    <t xml:space="preserve">     Valores en Garantía</t>
  </si>
  <si>
    <t xml:space="preserve">     Bienes en Garantía (excluye depósitos de fondos)</t>
  </si>
  <si>
    <t xml:space="preserve">     Bienes Derivados de Embargos, Decomisos, Aseguramientos y Dación en Pago</t>
  </si>
  <si>
    <t xml:space="preserve">     Adquisición con Fondos de Terceros</t>
  </si>
  <si>
    <t>Total de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</si>
  <si>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</si>
  <si>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</si>
  <si>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</si>
  <si>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</si>
  <si>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</si>
  <si>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</si>
  <si>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</si>
  <si>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</si>
  <si>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</si>
  <si>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</si>
  <si>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</si>
  <si>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</si>
  <si>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</si>
  <si>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</si>
  <si>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</si>
  <si>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</si>
  <si>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</si>
  <si>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</si>
  <si>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</si>
  <si>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 xml:space="preserve">Fondos y Bienes de Terceros en Garantía y/o Administración a Corto Plazo </t>
  </si>
  <si>
    <t>Provisiones a Corto Plazo</t>
  </si>
  <si>
    <t>Otros Pasivos a Corto Plazo</t>
  </si>
  <si>
    <t>Total de Pasivos Circulantes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</si>
  <si>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</si>
  <si>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</si>
  <si>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</si>
  <si>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</si>
  <si>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</si>
  <si>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</si>
  <si>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</si>
  <si>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</si>
  <si>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</si>
  <si>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</t>
  </si>
  <si>
    <t xml:space="preserve">Hacienda Pública/Patrimonio Contribuido 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</si>
  <si>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</si>
  <si>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</si>
  <si>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</si>
  <si>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</si>
  <si>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</si>
  <si>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</si>
  <si>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Reservas</t>
  </si>
  <si>
    <t>Rectificaciones de Resultados de Ejercicios Anteriores</t>
  </si>
  <si>
    <t xml:space="preserve">Exceso o Insuficiencia en la Actualización de la Hacienda Pública/Patrimonio 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</si>
  <si>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</si>
  <si>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</si>
  <si>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</si>
  <si>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</si>
  <si>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 xml:space="preserve">     Servicios personales por pagar a corto plazo</t>
  </si>
  <si>
    <t xml:space="preserve">     Proveedores por pagar a corto plazo</t>
  </si>
  <si>
    <t xml:space="preserve">     Contratistas por Obras Públicas por Pagar a Corto Plazo</t>
  </si>
  <si>
    <t xml:space="preserve">     Participaciones y Aportaciones por Pagar a Corto Plazo</t>
  </si>
  <si>
    <t xml:space="preserve">     Transferencias Otorgadas por Pagar a Corto Plazo</t>
  </si>
  <si>
    <t xml:space="preserve">     Intereses, Comisiones y Otros Gastos de la Deuda Pública por Pagar a Corto Plazo</t>
  </si>
  <si>
    <t xml:space="preserve">     Retenciones y Contribuciones por Pagar a Corto Plazo</t>
  </si>
  <si>
    <t xml:space="preserve">     Devoluciones de la Ley de Ingresos por Pagar a Corto Plazo</t>
  </si>
  <si>
    <t xml:space="preserve">     Otras Cuentas por Pagar a Corto Plazo</t>
  </si>
  <si>
    <t xml:space="preserve">     Documentos Comerciales por Pagar a Corto Plazo</t>
  </si>
  <si>
    <t xml:space="preserve">     Documentos con Contratistas por Obras Públicas por Pagar </t>
  </si>
  <si>
    <t xml:space="preserve">     Otros Documentos por Pagar a Corto Plazo</t>
  </si>
  <si>
    <t xml:space="preserve">     Porción a Corto Plazo de la Deuda Pública</t>
  </si>
  <si>
    <t xml:space="preserve">     Porción a Corto Plazo de Arrendamiento Financiero</t>
  </si>
  <si>
    <t xml:space="preserve">     Ingresos Cobrados por Adelantado a Corto Plazo</t>
  </si>
  <si>
    <t xml:space="preserve">     Intereses Cobrados por Adelantado a Corto Plazo</t>
  </si>
  <si>
    <t xml:space="preserve">     Otros Pasivos Diferidos a Corto Plazo</t>
  </si>
  <si>
    <t xml:space="preserve">     Fondos en Garantía a Corto Plazo</t>
  </si>
  <si>
    <t xml:space="preserve">     Fondos en Administración a Corto Plazo</t>
  </si>
  <si>
    <t xml:space="preserve">     Fondos Contingentes a Corto Plazo</t>
  </si>
  <si>
    <t xml:space="preserve">     Fondos de Fideicomisos, Mandatos y Contratos Análogos a Corto Plazo</t>
  </si>
  <si>
    <t xml:space="preserve">     Otros Fondos de Terceros en Garantía y/o Administración a Corto Plazo</t>
  </si>
  <si>
    <t xml:space="preserve">     Valores y Bienes en Garantía a Corto Plazo</t>
  </si>
  <si>
    <t xml:space="preserve">     Provisión para Demandas y Juicios a Corto Plazo</t>
  </si>
  <si>
    <t xml:space="preserve">     Provisión para Contingencias a Corto Plazo</t>
  </si>
  <si>
    <t xml:space="preserve">     Otras Provisiones a Corto Plazo</t>
  </si>
  <si>
    <t xml:space="preserve">     Ingresos por Clasificar</t>
  </si>
  <si>
    <t xml:space="preserve">     Recaudación por Participar</t>
  </si>
  <si>
    <t xml:space="preserve">     Otros Pasivos Circulantes</t>
  </si>
  <si>
    <t>Revalúos</t>
  </si>
  <si>
    <t>COMISIÓN DE AGUA POTABLE Y ALCANTARILLADO DEL MUNICIPIO DE ACAPULCO</t>
  </si>
  <si>
    <t/>
  </si>
  <si>
    <t>Estado de Situación Financiera Detallado - LDF</t>
  </si>
  <si>
    <t>Al 31 de marzo de 2025 y al 31 de diciembre de 2024</t>
  </si>
  <si>
    <t>(Cifras en Miles de Pesos)</t>
  </si>
  <si>
    <t>2025</t>
  </si>
  <si>
    <t>2024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</si>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</sst>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0" borderId="4" xfId="0" applyFont="1" applyBorder="1"/>
    <xf numFmtId="0" fontId="1" fillId="0" borderId="0" xfId="0" applyFont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6" xfId="0" applyFont="1" applyBorder="1"/>
    <xf numFmtId="4" fontId="1" fillId="0" borderId="7" xfId="0" applyNumberFormat="1" applyFont="1" applyBorder="1"/>
    <xf numFmtId="4" fontId="1" fillId="0" borderId="8" xfId="0" applyNumberFormat="1" applyFont="1" applyBorder="1"/>
    <xf numFmtId="4" fontId="0" fillId="0" borderId="8" xfId="0" applyNumberFormat="1" applyBorder="1"/>
    <xf numFmtId="4" fontId="2" fillId="0" borderId="8" xfId="0" applyNumberFormat="1" applyFont="1" applyBorder="1"/>
    <xf numFmtId="4" fontId="0" fillId="0" borderId="9" xfId="0" applyNumberFormat="1" applyBorder="1"/>
    <xf numFmtId="4" fontId="1" fillId="0" borderId="10" xfId="0" applyNumberFormat="1" applyFont="1" applyBorder="1"/>
    <xf numFmtId="4" fontId="0" fillId="0" borderId="10" xfId="0" applyNumberFormat="1" applyBorder="1"/>
    <xf numFmtId="4" fontId="1" fillId="0" borderId="9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topLeftCell="A67" workbookViewId="0">
      <selection activeCell="A82" sqref="A82:F82"/>
    </sheetView>
  </sheetViews>
  <sheetFormatPr baseColWidth="10" defaultRowHeight="15" x14ac:dyDescent="0.25"/>
  <cols>
    <col min="1" max="1" width="59.42578125" customWidth="1"/>
    <col min="2" max="3" width="17.7109375" customWidth="1"/>
    <col min="4" max="4" width="47.42578125" customWidth="1"/>
    <col min="5" max="6" width="17.7109375" customWidth="1"/>
  </cols>
  <sheetData>
    <row r="1" spans="1:6" ht="15.75" x14ac:dyDescent="0.25">
      <c r="A1" s="22" t="s">
        <v>118</v>
      </c>
      <c r="B1" s="22"/>
      <c r="C1" s="22"/>
      <c r="D1" s="22"/>
      <c r="E1" s="22"/>
      <c r="F1" s="22"/>
    </row>
    <row r="2" spans="1:6" x14ac:dyDescent="0.25">
      <c r="A2" s="23" t="s">
        <v>120</v>
      </c>
      <c r="B2" s="23"/>
      <c r="C2" s="23"/>
      <c r="D2" s="23"/>
      <c r="E2" s="23"/>
      <c r="F2" s="23"/>
    </row>
    <row r="3" spans="1:6" x14ac:dyDescent="0.25">
      <c r="A3" s="23" t="s">
        <v>121</v>
      </c>
      <c r="B3" s="23"/>
      <c r="C3" s="23"/>
      <c r="D3" s="23"/>
      <c r="E3" s="23"/>
      <c r="F3" s="23"/>
    </row>
    <row r="4" spans="1:6" x14ac:dyDescent="0.25">
      <c r="A4" s="24" t="s">
        <v>122</v>
      </c>
      <c r="B4" s="24"/>
      <c r="C4" s="24"/>
      <c r="D4" s="24"/>
      <c r="E4" s="24"/>
      <c r="F4" s="24"/>
    </row>
    <row r="5" spans="1:6" ht="30" customHeight="1" thickBot="1" x14ac:dyDescent="0.3">
      <c r="A5" s="1" t="s">
        <v>0</v>
      </c>
      <c r="B5" s="17" t="s">
        <v>123</v>
      </c>
      <c r="C5" s="18" t="s">
        <v>124</v>
      </c>
      <c r="D5" s="2" t="s">
        <v>0</v>
      </c>
      <c r="E5" s="17" t="s">
        <v>123</v>
      </c>
      <c r="F5" s="19" t="s">
        <v>124</v>
      </c>
    </row>
    <row r="6" spans="1:6" x14ac:dyDescent="0.25">
      <c r="A6" s="3" t="s">
        <v>1</v>
      </c>
      <c r="B6" s="9"/>
      <c r="C6" s="9"/>
      <c r="D6" s="4" t="s">
        <v>53</v>
      </c>
      <c r="E6" s="9"/>
      <c r="F6" s="14"/>
    </row>
    <row r="7" spans="1:6" x14ac:dyDescent="0.25">
      <c r="A7" s="3" t="s">
        <v>2</v>
      </c>
      <c r="B7" s="10"/>
      <c r="C7" s="10"/>
      <c r="D7" s="4" t="s">
        <v>54</v>
      </c>
      <c r="E7" s="10"/>
      <c r="F7" s="14"/>
    </row>
    <row r="8" spans="1:6" x14ac:dyDescent="0.25">
      <c r="A8" s="5" t="s">
        <v>3</v>
      </c>
      <c r="B8" s="11">
        <f>+B9+B10+B11+B12+B13+B14+B15</f>
        <v>22324706.640000001</v>
      </c>
      <c r="C8" s="11">
        <f>+C9+C10+C11+C12+C13+C14+C15</f>
        <v>42345577.899999999</v>
      </c>
      <c r="D8" s="6" t="s">
        <v>55</v>
      </c>
      <c r="E8" s="11">
        <f>+E9+E10+E11+E12+E13+E14+E15+E16+E17</f>
        <v>1703915937.0700002</v>
      </c>
      <c r="F8" s="11">
        <f>+F9+F10+F11+F12+F13+F14+F15+F16+F17</f>
        <v>1706456613.3899999</v>
      </c>
    </row>
    <row r="9" spans="1:6" x14ac:dyDescent="0.25">
      <c r="A9" s="5" t="s">
        <v>4</v>
      </c>
      <c r="B9" s="11">
        <v>534500</v>
      </c>
      <c r="C9" s="11">
        <v>0</v>
      </c>
      <c r="D9" s="6" t="s">
        <v>88</v>
      </c>
      <c r="E9" s="11">
        <v>61479123.609999999</v>
      </c>
      <c r="F9" s="15">
        <v>47075428.770000003</v>
      </c>
    </row>
    <row r="10" spans="1:6" x14ac:dyDescent="0.25">
      <c r="A10" s="5" t="s">
        <v>5</v>
      </c>
      <c r="B10" s="11">
        <v>21790206.640000001</v>
      </c>
      <c r="C10" s="11">
        <v>42345577.899999999</v>
      </c>
      <c r="D10" s="6" t="s">
        <v>89</v>
      </c>
      <c r="E10" s="11">
        <v>915314659.64999998</v>
      </c>
      <c r="F10" s="15">
        <v>901073184.88999999</v>
      </c>
    </row>
    <row r="11" spans="1:6" x14ac:dyDescent="0.25">
      <c r="A11" s="5" t="s">
        <v>6</v>
      </c>
      <c r="B11" s="11">
        <v>0</v>
      </c>
      <c r="C11" s="11">
        <v>0</v>
      </c>
      <c r="D11" s="6" t="s">
        <v>90</v>
      </c>
      <c r="E11" s="11">
        <v>23814513.489999998</v>
      </c>
      <c r="F11" s="15">
        <v>32945511.84</v>
      </c>
    </row>
    <row r="12" spans="1:6" x14ac:dyDescent="0.25">
      <c r="A12" s="5" t="s">
        <v>7</v>
      </c>
      <c r="B12" s="11">
        <v>0</v>
      </c>
      <c r="C12" s="11">
        <v>0</v>
      </c>
      <c r="D12" s="6" t="s">
        <v>91</v>
      </c>
      <c r="E12" s="11">
        <v>0</v>
      </c>
      <c r="F12" s="15">
        <v>0</v>
      </c>
    </row>
    <row r="13" spans="1:6" x14ac:dyDescent="0.25">
      <c r="A13" s="5" t="s">
        <v>8</v>
      </c>
      <c r="B13" s="11">
        <v>0</v>
      </c>
      <c r="C13" s="11">
        <v>0</v>
      </c>
      <c r="D13" s="6" t="s">
        <v>92</v>
      </c>
      <c r="E13" s="11">
        <v>0</v>
      </c>
      <c r="F13" s="15">
        <v>0</v>
      </c>
    </row>
    <row r="14" spans="1:6" ht="30" x14ac:dyDescent="0.25">
      <c r="A14" s="5" t="s">
        <v>9</v>
      </c>
      <c r="B14" s="11">
        <v>0</v>
      </c>
      <c r="C14" s="11">
        <v>0</v>
      </c>
      <c r="D14" s="20" t="s">
        <v>93</v>
      </c>
      <c r="E14" s="11">
        <v>1290555.3700000001</v>
      </c>
      <c r="F14" s="15">
        <v>1290555.3700000001</v>
      </c>
    </row>
    <row r="15" spans="1:6" x14ac:dyDescent="0.25">
      <c r="A15" s="5" t="s">
        <v>10</v>
      </c>
      <c r="B15" s="12">
        <v>0</v>
      </c>
      <c r="C15" s="11">
        <v>0</v>
      </c>
      <c r="D15" s="6" t="s">
        <v>94</v>
      </c>
      <c r="E15" s="11">
        <v>460455154.32999998</v>
      </c>
      <c r="F15" s="15">
        <v>482513465.45999998</v>
      </c>
    </row>
    <row r="16" spans="1:6" x14ac:dyDescent="0.25">
      <c r="A16" s="5" t="s">
        <v>11</v>
      </c>
      <c r="B16" s="11">
        <f>+B17+B18+B19+B20+B21+B22+B23</f>
        <v>1311738258.7399998</v>
      </c>
      <c r="C16" s="11">
        <f>+C17+C18+C19+C20+C21+C22+C23</f>
        <v>1315187990.3900001</v>
      </c>
      <c r="D16" s="6" t="s">
        <v>95</v>
      </c>
      <c r="E16" s="11">
        <v>0</v>
      </c>
      <c r="F16" s="15">
        <v>0</v>
      </c>
    </row>
    <row r="17" spans="1:6" x14ac:dyDescent="0.25">
      <c r="A17" s="5" t="s">
        <v>12</v>
      </c>
      <c r="B17" s="11">
        <v>0</v>
      </c>
      <c r="C17" s="11">
        <v>0</v>
      </c>
      <c r="D17" s="6" t="s">
        <v>96</v>
      </c>
      <c r="E17" s="11">
        <v>241561930.62</v>
      </c>
      <c r="F17" s="15">
        <v>241558467.06</v>
      </c>
    </row>
    <row r="18" spans="1:6" x14ac:dyDescent="0.25">
      <c r="A18" s="5" t="s">
        <v>13</v>
      </c>
      <c r="B18" s="11">
        <v>1116455636.8199999</v>
      </c>
      <c r="C18" s="11">
        <v>1127546251.1500001</v>
      </c>
      <c r="D18" s="6" t="s">
        <v>56</v>
      </c>
      <c r="E18" s="11">
        <f>+E19+E20+E21</f>
        <v>0</v>
      </c>
      <c r="F18" s="11">
        <f>+F19+F20+F21</f>
        <v>0</v>
      </c>
    </row>
    <row r="19" spans="1:6" x14ac:dyDescent="0.25">
      <c r="A19" s="5" t="s">
        <v>14</v>
      </c>
      <c r="B19" s="11">
        <v>21009130.280000001</v>
      </c>
      <c r="C19" s="11">
        <v>19644522.260000002</v>
      </c>
      <c r="D19" s="6" t="s">
        <v>97</v>
      </c>
      <c r="E19" s="11">
        <v>0</v>
      </c>
      <c r="F19" s="15">
        <v>0</v>
      </c>
    </row>
    <row r="20" spans="1:6" x14ac:dyDescent="0.25">
      <c r="A20" s="5" t="s">
        <v>15</v>
      </c>
      <c r="B20" s="11">
        <v>0</v>
      </c>
      <c r="C20" s="11">
        <v>0</v>
      </c>
      <c r="D20" s="6" t="s">
        <v>98</v>
      </c>
      <c r="E20" s="11">
        <v>0</v>
      </c>
      <c r="F20" s="15">
        <v>0</v>
      </c>
    </row>
    <row r="21" spans="1:6" x14ac:dyDescent="0.25">
      <c r="A21" s="5" t="s">
        <v>16</v>
      </c>
      <c r="B21" s="11">
        <v>0</v>
      </c>
      <c r="C21" s="11">
        <v>0</v>
      </c>
      <c r="D21" s="6" t="s">
        <v>99</v>
      </c>
      <c r="E21" s="11">
        <v>0</v>
      </c>
      <c r="F21" s="15">
        <v>0</v>
      </c>
    </row>
    <row r="22" spans="1:6" x14ac:dyDescent="0.25">
      <c r="A22" s="5" t="s">
        <v>17</v>
      </c>
      <c r="B22" s="11">
        <v>0</v>
      </c>
      <c r="C22" s="11">
        <v>0</v>
      </c>
      <c r="D22" s="6" t="s">
        <v>57</v>
      </c>
      <c r="E22" s="11">
        <f>+E23+E24</f>
        <v>0</v>
      </c>
      <c r="F22" s="11">
        <f>+F23+F24</f>
        <v>0</v>
      </c>
    </row>
    <row r="23" spans="1:6" x14ac:dyDescent="0.25">
      <c r="A23" s="5" t="s">
        <v>18</v>
      </c>
      <c r="B23" s="11">
        <v>174273491.63999999</v>
      </c>
      <c r="C23" s="11">
        <v>167997216.97999999</v>
      </c>
      <c r="D23" s="6" t="s">
        <v>100</v>
      </c>
      <c r="E23" s="11">
        <v>0</v>
      </c>
      <c r="F23" s="15">
        <v>0</v>
      </c>
    </row>
    <row r="24" spans="1:6" x14ac:dyDescent="0.25">
      <c r="A24" s="5" t="s">
        <v>19</v>
      </c>
      <c r="B24" s="11">
        <f>+B25+B26+B27+B28+B29</f>
        <v>25229076.84</v>
      </c>
      <c r="C24" s="11">
        <f>+C25+C26+C27+C28+C29</f>
        <v>19359868.399999999</v>
      </c>
      <c r="D24" s="6" t="s">
        <v>101</v>
      </c>
      <c r="E24" s="11">
        <v>0</v>
      </c>
      <c r="F24" s="15">
        <v>0</v>
      </c>
    </row>
    <row r="25" spans="1:6" ht="30" x14ac:dyDescent="0.25">
      <c r="A25" s="21" t="s">
        <v>20</v>
      </c>
      <c r="B25" s="11">
        <v>10624367.439999999</v>
      </c>
      <c r="C25" s="11">
        <v>9186222.1400000006</v>
      </c>
      <c r="D25" s="6" t="s">
        <v>58</v>
      </c>
      <c r="E25" s="11">
        <v>0</v>
      </c>
      <c r="F25" s="15">
        <v>0</v>
      </c>
    </row>
    <row r="26" spans="1:6" ht="30" x14ac:dyDescent="0.25">
      <c r="A26" s="21" t="s">
        <v>21</v>
      </c>
      <c r="B26" s="11">
        <v>0</v>
      </c>
      <c r="C26" s="11">
        <v>0</v>
      </c>
      <c r="D26" s="6" t="s">
        <v>59</v>
      </c>
      <c r="E26" s="11">
        <f>+E27+E28+E29</f>
        <v>114660047.59</v>
      </c>
      <c r="F26" s="11">
        <f>+F27+F28+F29</f>
        <v>65178840.43</v>
      </c>
    </row>
    <row r="27" spans="1:6" x14ac:dyDescent="0.25">
      <c r="A27" s="5" t="s">
        <v>22</v>
      </c>
      <c r="B27" s="11">
        <v>0</v>
      </c>
      <c r="C27" s="11">
        <v>0</v>
      </c>
      <c r="D27" s="6" t="s">
        <v>102</v>
      </c>
      <c r="E27" s="11">
        <v>114660047.59</v>
      </c>
      <c r="F27" s="15">
        <v>65178840.43</v>
      </c>
    </row>
    <row r="28" spans="1:6" x14ac:dyDescent="0.25">
      <c r="A28" s="5" t="s">
        <v>23</v>
      </c>
      <c r="B28" s="11">
        <v>14604709.4</v>
      </c>
      <c r="C28" s="11">
        <v>10173646.26</v>
      </c>
      <c r="D28" s="6" t="s">
        <v>103</v>
      </c>
      <c r="E28" s="11">
        <v>0</v>
      </c>
      <c r="F28" s="15">
        <v>0</v>
      </c>
    </row>
    <row r="29" spans="1:6" x14ac:dyDescent="0.25">
      <c r="A29" s="5" t="s">
        <v>24</v>
      </c>
      <c r="B29" s="11">
        <v>0</v>
      </c>
      <c r="C29" s="11">
        <v>0</v>
      </c>
      <c r="D29" s="6" t="s">
        <v>104</v>
      </c>
      <c r="E29" s="11">
        <v>0</v>
      </c>
      <c r="F29" s="15">
        <v>0</v>
      </c>
    </row>
    <row r="30" spans="1:6" ht="30" x14ac:dyDescent="0.25">
      <c r="A30" s="5" t="s">
        <v>25</v>
      </c>
      <c r="B30" s="11">
        <f>+B31+B32+B33+B34+B35</f>
        <v>3166657.94</v>
      </c>
      <c r="C30" s="11">
        <f>+C31+C32+C33+C34+C35</f>
        <v>3714809.14</v>
      </c>
      <c r="D30" s="20" t="s">
        <v>60</v>
      </c>
      <c r="E30" s="11">
        <f>+E31+E32+E33+E34+E35+E36</f>
        <v>0</v>
      </c>
      <c r="F30" s="11">
        <f>+F31+F32+F33+F34+F35+F36</f>
        <v>0</v>
      </c>
    </row>
    <row r="31" spans="1:6" x14ac:dyDescent="0.25">
      <c r="A31" s="5" t="s">
        <v>26</v>
      </c>
      <c r="B31" s="11">
        <v>3166657.94</v>
      </c>
      <c r="C31" s="11">
        <v>3714809.14</v>
      </c>
      <c r="D31" s="6" t="s">
        <v>105</v>
      </c>
      <c r="E31" s="11">
        <v>0</v>
      </c>
      <c r="F31" s="15">
        <v>0</v>
      </c>
    </row>
    <row r="32" spans="1:6" x14ac:dyDescent="0.25">
      <c r="A32" s="5" t="s">
        <v>27</v>
      </c>
      <c r="B32" s="11">
        <v>0</v>
      </c>
      <c r="C32" s="11">
        <v>0</v>
      </c>
      <c r="D32" s="6" t="s">
        <v>106</v>
      </c>
      <c r="E32" s="11">
        <v>0</v>
      </c>
      <c r="F32" s="15">
        <v>0</v>
      </c>
    </row>
    <row r="33" spans="1:6" x14ac:dyDescent="0.25">
      <c r="A33" s="5" t="s">
        <v>28</v>
      </c>
      <c r="B33" s="11">
        <v>0</v>
      </c>
      <c r="C33" s="11">
        <v>0</v>
      </c>
      <c r="D33" s="6" t="s">
        <v>107</v>
      </c>
      <c r="E33" s="11">
        <v>0</v>
      </c>
      <c r="F33" s="15">
        <v>0</v>
      </c>
    </row>
    <row r="34" spans="1:6" ht="30" x14ac:dyDescent="0.25">
      <c r="A34" s="5" t="s">
        <v>29</v>
      </c>
      <c r="B34" s="11">
        <v>0</v>
      </c>
      <c r="C34" s="11">
        <v>0</v>
      </c>
      <c r="D34" s="20" t="s">
        <v>108</v>
      </c>
      <c r="E34" s="11">
        <v>0</v>
      </c>
      <c r="F34" s="15">
        <v>0</v>
      </c>
    </row>
    <row r="35" spans="1:6" ht="30" x14ac:dyDescent="0.25">
      <c r="A35" s="5" t="s">
        <v>30</v>
      </c>
      <c r="B35" s="11">
        <v>0</v>
      </c>
      <c r="C35" s="11">
        <v>0</v>
      </c>
      <c r="D35" s="20" t="s">
        <v>109</v>
      </c>
      <c r="E35" s="11">
        <v>0</v>
      </c>
      <c r="F35" s="15">
        <v>0</v>
      </c>
    </row>
    <row r="36" spans="1:6" x14ac:dyDescent="0.25">
      <c r="A36" s="5" t="s">
        <v>31</v>
      </c>
      <c r="B36" s="11">
        <v>14099662.689999999</v>
      </c>
      <c r="C36" s="11">
        <v>12347036.91</v>
      </c>
      <c r="D36" s="6" t="s">
        <v>110</v>
      </c>
      <c r="E36" s="11">
        <v>0</v>
      </c>
      <c r="F36" s="15">
        <v>0</v>
      </c>
    </row>
    <row r="37" spans="1:6" x14ac:dyDescent="0.25">
      <c r="A37" s="5" t="s">
        <v>32</v>
      </c>
      <c r="B37" s="11">
        <f>+B38+B39</f>
        <v>-186856628.18000001</v>
      </c>
      <c r="C37" s="11">
        <f>+C38+C39</f>
        <v>-181398486.08000001</v>
      </c>
      <c r="D37" s="6" t="s">
        <v>61</v>
      </c>
      <c r="E37" s="11">
        <f>+E38+E39+E40</f>
        <v>0</v>
      </c>
      <c r="F37" s="11">
        <f>+F38+F39+F40</f>
        <v>0</v>
      </c>
    </row>
    <row r="38" spans="1:6" ht="30" x14ac:dyDescent="0.25">
      <c r="A38" s="21" t="s">
        <v>33</v>
      </c>
      <c r="B38" s="11">
        <v>-186856628.18000001</v>
      </c>
      <c r="C38" s="11">
        <v>-181398486.08000001</v>
      </c>
      <c r="D38" s="6" t="s">
        <v>111</v>
      </c>
      <c r="E38" s="11">
        <v>0</v>
      </c>
      <c r="F38" s="15">
        <v>0</v>
      </c>
    </row>
    <row r="39" spans="1:6" x14ac:dyDescent="0.25">
      <c r="A39" s="5" t="s">
        <v>34</v>
      </c>
      <c r="B39" s="11">
        <v>0</v>
      </c>
      <c r="C39" s="11">
        <v>0</v>
      </c>
      <c r="D39" s="6" t="s">
        <v>112</v>
      </c>
      <c r="E39" s="11">
        <v>0</v>
      </c>
      <c r="F39" s="15">
        <v>0</v>
      </c>
    </row>
    <row r="40" spans="1:6" x14ac:dyDescent="0.25">
      <c r="A40" s="5" t="s">
        <v>35</v>
      </c>
      <c r="B40" s="11">
        <f>+B41+B42+B43+B44</f>
        <v>0</v>
      </c>
      <c r="C40" s="11">
        <f>+C41+C42+C43+C44</f>
        <v>0</v>
      </c>
      <c r="D40" s="6" t="s">
        <v>113</v>
      </c>
      <c r="E40" s="11">
        <v>0</v>
      </c>
      <c r="F40" s="15">
        <v>0</v>
      </c>
    </row>
    <row r="41" spans="1:6" x14ac:dyDescent="0.25">
      <c r="A41" s="5" t="s">
        <v>36</v>
      </c>
      <c r="B41" s="11">
        <v>0</v>
      </c>
      <c r="C41" s="11">
        <v>0</v>
      </c>
      <c r="D41" s="6" t="s">
        <v>62</v>
      </c>
      <c r="E41" s="11">
        <f>+E42+E43+E44</f>
        <v>9697257.4600000009</v>
      </c>
      <c r="F41" s="11">
        <f>+F42+F43+F44</f>
        <v>9807023.7400000002</v>
      </c>
    </row>
    <row r="42" spans="1:6" x14ac:dyDescent="0.25">
      <c r="A42" s="5" t="s">
        <v>37</v>
      </c>
      <c r="B42" s="11">
        <v>0</v>
      </c>
      <c r="C42" s="11">
        <v>0</v>
      </c>
      <c r="D42" s="6" t="s">
        <v>114</v>
      </c>
      <c r="E42" s="11">
        <v>9697257.4600000009</v>
      </c>
      <c r="F42" s="15">
        <v>9807023.7400000002</v>
      </c>
    </row>
    <row r="43" spans="1:6" ht="30" x14ac:dyDescent="0.25">
      <c r="A43" s="21" t="s">
        <v>38</v>
      </c>
      <c r="B43" s="11">
        <v>0</v>
      </c>
      <c r="C43" s="11">
        <v>0</v>
      </c>
      <c r="D43" s="6" t="s">
        <v>115</v>
      </c>
      <c r="E43" s="11">
        <v>0</v>
      </c>
      <c r="F43" s="15">
        <v>0</v>
      </c>
    </row>
    <row r="44" spans="1:6" x14ac:dyDescent="0.25">
      <c r="A44" s="5" t="s">
        <v>39</v>
      </c>
      <c r="B44" s="11">
        <v>0</v>
      </c>
      <c r="C44" s="11">
        <v>0</v>
      </c>
      <c r="D44" s="6" t="s">
        <v>116</v>
      </c>
      <c r="E44" s="11">
        <v>0</v>
      </c>
      <c r="F44" s="15">
        <v>0</v>
      </c>
    </row>
    <row r="45" spans="1:6" x14ac:dyDescent="0.25">
      <c r="A45" s="3" t="s">
        <v>40</v>
      </c>
      <c r="B45" s="10">
        <f>+B8+B16+B24+B30+B36+B37+B40</f>
        <v>1189701734.6699998</v>
      </c>
      <c r="C45" s="10">
        <f>+C8+C16+C24+C30+C36+C37+C40</f>
        <v>1211556796.6600006</v>
      </c>
      <c r="D45" s="4" t="s">
        <v>63</v>
      </c>
      <c r="E45" s="10">
        <f>+E8+E18+E22+E25+E26+E30+E37+E41</f>
        <v>1828273242.1200001</v>
      </c>
      <c r="F45" s="10">
        <f>+F8+F18+F22+F25+F26+F30+F37+F41</f>
        <v>1781442477.5599999</v>
      </c>
    </row>
    <row r="46" spans="1:6" x14ac:dyDescent="0.25">
      <c r="A46" s="5"/>
      <c r="B46" s="11"/>
      <c r="C46" s="11"/>
      <c r="D46" s="6"/>
      <c r="E46" s="11"/>
      <c r="F46" s="15"/>
    </row>
    <row r="47" spans="1:6" x14ac:dyDescent="0.25">
      <c r="A47" s="3" t="s">
        <v>41</v>
      </c>
      <c r="B47" s="10"/>
      <c r="C47" s="10"/>
      <c r="D47" s="4" t="s">
        <v>64</v>
      </c>
      <c r="E47" s="10"/>
      <c r="F47" s="14"/>
    </row>
    <row r="48" spans="1:6" x14ac:dyDescent="0.25">
      <c r="A48" s="5" t="s">
        <v>42</v>
      </c>
      <c r="B48" s="11">
        <v>0</v>
      </c>
      <c r="C48" s="11">
        <v>0</v>
      </c>
      <c r="D48" s="6" t="s">
        <v>65</v>
      </c>
      <c r="E48" s="11">
        <v>0</v>
      </c>
      <c r="F48" s="15">
        <v>0</v>
      </c>
    </row>
    <row r="49" spans="1:6" x14ac:dyDescent="0.25">
      <c r="A49" s="5" t="s">
        <v>43</v>
      </c>
      <c r="B49" s="11">
        <v>0</v>
      </c>
      <c r="C49" s="11">
        <v>0</v>
      </c>
      <c r="D49" s="6" t="s">
        <v>66</v>
      </c>
      <c r="E49" s="11">
        <v>0</v>
      </c>
      <c r="F49" s="15">
        <v>0</v>
      </c>
    </row>
    <row r="50" spans="1:6" x14ac:dyDescent="0.25">
      <c r="A50" s="5" t="s">
        <v>44</v>
      </c>
      <c r="B50" s="11">
        <v>3301779936.1399999</v>
      </c>
      <c r="C50" s="11">
        <v>3282047280.4099998</v>
      </c>
      <c r="D50" s="6" t="s">
        <v>67</v>
      </c>
      <c r="E50" s="11">
        <v>0</v>
      </c>
      <c r="F50" s="15">
        <v>0</v>
      </c>
    </row>
    <row r="51" spans="1:6" x14ac:dyDescent="0.25">
      <c r="A51" s="5" t="s">
        <v>45</v>
      </c>
      <c r="B51" s="11">
        <v>151944851.84</v>
      </c>
      <c r="C51" s="11">
        <v>144651183.69</v>
      </c>
      <c r="D51" s="6" t="s">
        <v>68</v>
      </c>
      <c r="E51" s="11">
        <v>0</v>
      </c>
      <c r="F51" s="15">
        <v>0</v>
      </c>
    </row>
    <row r="52" spans="1:6" x14ac:dyDescent="0.25">
      <c r="A52" s="5" t="s">
        <v>46</v>
      </c>
      <c r="B52" s="11">
        <v>2306534.4500000002</v>
      </c>
      <c r="C52" s="11">
        <v>2306534.4500000002</v>
      </c>
      <c r="D52" s="6" t="s">
        <v>69</v>
      </c>
      <c r="E52" s="11">
        <v>0</v>
      </c>
      <c r="F52" s="15">
        <v>0</v>
      </c>
    </row>
    <row r="53" spans="1:6" x14ac:dyDescent="0.25">
      <c r="A53" s="5" t="s">
        <v>47</v>
      </c>
      <c r="B53" s="11">
        <v>-2135466529.1500001</v>
      </c>
      <c r="C53" s="11">
        <v>-2128251597.6400001</v>
      </c>
      <c r="D53" s="6" t="s">
        <v>70</v>
      </c>
      <c r="E53" s="11">
        <v>2545901.16</v>
      </c>
      <c r="F53" s="15">
        <v>2545901.16</v>
      </c>
    </row>
    <row r="54" spans="1:6" x14ac:dyDescent="0.25">
      <c r="A54" s="5" t="s">
        <v>48</v>
      </c>
      <c r="B54" s="11">
        <v>27262448.760000002</v>
      </c>
      <c r="C54" s="11">
        <v>19615915.75</v>
      </c>
      <c r="D54" s="6"/>
      <c r="E54" s="11"/>
      <c r="F54" s="15"/>
    </row>
    <row r="55" spans="1:6" x14ac:dyDescent="0.25">
      <c r="A55" s="5" t="s">
        <v>49</v>
      </c>
      <c r="B55" s="11">
        <v>0</v>
      </c>
      <c r="C55" s="11">
        <v>0</v>
      </c>
      <c r="D55" s="4" t="s">
        <v>71</v>
      </c>
      <c r="E55" s="10">
        <f>+E48+E49+E50+E51+E52+E53</f>
        <v>2545901.16</v>
      </c>
      <c r="F55" s="10">
        <f>+F48+F49+F50+F51+F52+F53</f>
        <v>2545901.16</v>
      </c>
    </row>
    <row r="56" spans="1:6" x14ac:dyDescent="0.25">
      <c r="A56" s="5" t="s">
        <v>50</v>
      </c>
      <c r="B56" s="11">
        <v>0</v>
      </c>
      <c r="C56" s="11">
        <v>0</v>
      </c>
      <c r="D56" s="6"/>
      <c r="E56" s="11"/>
      <c r="F56" s="15"/>
    </row>
    <row r="57" spans="1:6" x14ac:dyDescent="0.25">
      <c r="A57" s="3" t="s">
        <v>51</v>
      </c>
      <c r="B57" s="10">
        <f>+B48+B49+B50+B51+B52+B53+B54+B55+B56</f>
        <v>1347827242.0399997</v>
      </c>
      <c r="C57" s="10">
        <f>+C48+C49+C50+C51+C52+C53+C54+C55+C56</f>
        <v>1320369316.6599996</v>
      </c>
      <c r="D57" s="4" t="s">
        <v>72</v>
      </c>
      <c r="E57" s="10">
        <f>+E45+E55</f>
        <v>1830819143.2800002</v>
      </c>
      <c r="F57" s="10">
        <f>+F45+F55</f>
        <v>1783988378.72</v>
      </c>
    </row>
    <row r="58" spans="1:6" x14ac:dyDescent="0.25">
      <c r="A58" s="5"/>
      <c r="B58" s="11"/>
      <c r="C58" s="11"/>
      <c r="D58" s="6"/>
      <c r="E58" s="11"/>
      <c r="F58" s="15"/>
    </row>
    <row r="59" spans="1:6" x14ac:dyDescent="0.25">
      <c r="A59" s="3" t="s">
        <v>52</v>
      </c>
      <c r="B59" s="10">
        <f>+B45+B57</f>
        <v>2537528976.7099996</v>
      </c>
      <c r="C59" s="10">
        <f>+C45+C57</f>
        <v>2531926113.3200002</v>
      </c>
      <c r="D59" s="6"/>
      <c r="E59" s="11"/>
      <c r="F59" s="15"/>
    </row>
    <row r="60" spans="1:6" x14ac:dyDescent="0.25">
      <c r="A60" s="5"/>
      <c r="B60" s="11"/>
      <c r="C60" s="11"/>
      <c r="D60" s="4" t="s">
        <v>73</v>
      </c>
      <c r="E60" s="10"/>
      <c r="F60" s="14"/>
    </row>
    <row r="61" spans="1:6" x14ac:dyDescent="0.25">
      <c r="A61" s="5"/>
      <c r="B61" s="11"/>
      <c r="C61" s="11"/>
      <c r="D61" s="6"/>
      <c r="E61" s="11"/>
      <c r="F61" s="15"/>
    </row>
    <row r="62" spans="1:6" x14ac:dyDescent="0.25">
      <c r="A62" s="5"/>
      <c r="B62" s="11"/>
      <c r="C62" s="11"/>
      <c r="D62" s="4" t="s">
        <v>74</v>
      </c>
      <c r="E62" s="10">
        <f>+E63+E64+E65</f>
        <v>21780249.359999999</v>
      </c>
      <c r="F62" s="10">
        <f>+F63+F64+F65</f>
        <v>21780249.359999999</v>
      </c>
    </row>
    <row r="63" spans="1:6" x14ac:dyDescent="0.25">
      <c r="A63" s="5"/>
      <c r="B63" s="11"/>
      <c r="C63" s="11"/>
      <c r="D63" s="6" t="s">
        <v>75</v>
      </c>
      <c r="E63" s="11">
        <v>0</v>
      </c>
      <c r="F63" s="15">
        <v>0</v>
      </c>
    </row>
    <row r="64" spans="1:6" x14ac:dyDescent="0.25">
      <c r="A64" s="5"/>
      <c r="B64" s="11"/>
      <c r="C64" s="11"/>
      <c r="D64" s="6" t="s">
        <v>76</v>
      </c>
      <c r="E64" s="11">
        <v>21780249.359999999</v>
      </c>
      <c r="F64" s="15">
        <v>21780249.359999999</v>
      </c>
    </row>
    <row r="65" spans="1:6" x14ac:dyDescent="0.25">
      <c r="A65" s="5"/>
      <c r="B65" s="11"/>
      <c r="C65" s="11"/>
      <c r="D65" s="6" t="s">
        <v>77</v>
      </c>
      <c r="E65" s="11">
        <v>0</v>
      </c>
      <c r="F65" s="15">
        <v>0</v>
      </c>
    </row>
    <row r="66" spans="1:6" x14ac:dyDescent="0.25">
      <c r="A66" s="5"/>
      <c r="B66" s="11"/>
      <c r="C66" s="11"/>
      <c r="D66" s="6"/>
      <c r="E66" s="11"/>
      <c r="F66" s="15"/>
    </row>
    <row r="67" spans="1:6" x14ac:dyDescent="0.25">
      <c r="A67" s="5"/>
      <c r="B67" s="11"/>
      <c r="C67" s="11"/>
      <c r="D67" s="4" t="s">
        <v>78</v>
      </c>
      <c r="E67" s="10">
        <f>+E68+E69+E70+E71+E72</f>
        <v>684929584.06999993</v>
      </c>
      <c r="F67" s="10">
        <f>+F68+F69+F70+F71+F72</f>
        <v>778111281.92000008</v>
      </c>
    </row>
    <row r="68" spans="1:6" x14ac:dyDescent="0.25">
      <c r="A68" s="5"/>
      <c r="B68" s="11"/>
      <c r="C68" s="11"/>
      <c r="D68" s="6" t="s">
        <v>79</v>
      </c>
      <c r="E68" s="11">
        <v>-37380017.530000001</v>
      </c>
      <c r="F68" s="15">
        <v>18387242.800000001</v>
      </c>
    </row>
    <row r="69" spans="1:6" x14ac:dyDescent="0.25">
      <c r="A69" s="5"/>
      <c r="B69" s="11"/>
      <c r="C69" s="11"/>
      <c r="D69" s="6" t="s">
        <v>80</v>
      </c>
      <c r="E69" s="11">
        <v>-45755909.969999999</v>
      </c>
      <c r="F69" s="15">
        <v>-12189356.09</v>
      </c>
    </row>
    <row r="70" spans="1:6" x14ac:dyDescent="0.25">
      <c r="A70" s="5"/>
      <c r="B70" s="11"/>
      <c r="C70" s="11"/>
      <c r="D70" s="6" t="s">
        <v>117</v>
      </c>
      <c r="E70" s="11">
        <v>833418008.01999998</v>
      </c>
      <c r="F70" s="15">
        <v>833418008.01999998</v>
      </c>
    </row>
    <row r="71" spans="1:6" x14ac:dyDescent="0.25">
      <c r="A71" s="5"/>
      <c r="B71" s="11"/>
      <c r="C71" s="11"/>
      <c r="D71" s="6" t="s">
        <v>81</v>
      </c>
      <c r="E71" s="11">
        <v>0</v>
      </c>
      <c r="F71" s="15">
        <v>0</v>
      </c>
    </row>
    <row r="72" spans="1:6" x14ac:dyDescent="0.25">
      <c r="A72" s="5"/>
      <c r="B72" s="11"/>
      <c r="C72" s="11"/>
      <c r="D72" s="6" t="s">
        <v>82</v>
      </c>
      <c r="E72" s="11">
        <v>-65352496.450000003</v>
      </c>
      <c r="F72" s="15">
        <v>-61504612.810000002</v>
      </c>
    </row>
    <row r="73" spans="1:6" x14ac:dyDescent="0.25">
      <c r="A73" s="5"/>
      <c r="B73" s="11"/>
      <c r="C73" s="11"/>
      <c r="D73" s="6"/>
      <c r="E73" s="11"/>
      <c r="F73" s="15"/>
    </row>
    <row r="74" spans="1:6" x14ac:dyDescent="0.25">
      <c r="A74" s="5"/>
      <c r="B74" s="11"/>
      <c r="C74" s="11"/>
      <c r="D74" s="4" t="s">
        <v>83</v>
      </c>
      <c r="E74" s="10">
        <f>+E75+E76</f>
        <v>0</v>
      </c>
      <c r="F74" s="10">
        <f>+F75+F76</f>
        <v>0</v>
      </c>
    </row>
    <row r="75" spans="1:6" x14ac:dyDescent="0.25">
      <c r="A75" s="5"/>
      <c r="B75" s="11"/>
      <c r="C75" s="11"/>
      <c r="D75" s="6" t="s">
        <v>84</v>
      </c>
      <c r="E75" s="11">
        <v>0</v>
      </c>
      <c r="F75" s="15">
        <v>0</v>
      </c>
    </row>
    <row r="76" spans="1:6" x14ac:dyDescent="0.25">
      <c r="A76" s="5"/>
      <c r="B76" s="11"/>
      <c r="C76" s="11"/>
      <c r="D76" s="6" t="s">
        <v>85</v>
      </c>
      <c r="E76" s="11">
        <v>0</v>
      </c>
      <c r="F76" s="15">
        <v>0</v>
      </c>
    </row>
    <row r="77" spans="1:6" x14ac:dyDescent="0.25">
      <c r="A77" s="5"/>
      <c r="B77" s="11"/>
      <c r="C77" s="11"/>
      <c r="D77" s="6"/>
      <c r="E77" s="11"/>
      <c r="F77" s="15"/>
    </row>
    <row r="78" spans="1:6" x14ac:dyDescent="0.25">
      <c r="A78" s="5"/>
      <c r="B78" s="11"/>
      <c r="C78" s="11"/>
      <c r="D78" s="4" t="s">
        <v>86</v>
      </c>
      <c r="E78" s="10">
        <f>+E62+E67+E74</f>
        <v>706709833.42999995</v>
      </c>
      <c r="F78" s="10">
        <f>+F62+F67+F74</f>
        <v>799891531.28000009</v>
      </c>
    </row>
    <row r="79" spans="1:6" x14ac:dyDescent="0.25">
      <c r="A79" s="5"/>
      <c r="B79" s="11"/>
      <c r="C79" s="11"/>
      <c r="D79" s="6"/>
      <c r="E79" s="11"/>
      <c r="F79" s="15"/>
    </row>
    <row r="80" spans="1:6" x14ac:dyDescent="0.25">
      <c r="A80" s="7"/>
      <c r="B80" s="13"/>
      <c r="C80" s="13"/>
      <c r="D80" s="8" t="s">
        <v>87</v>
      </c>
      <c r="E80" s="16">
        <f>+E57+E78</f>
        <v>2537528976.71</v>
      </c>
      <c r="F80" s="16">
        <f>+F57+F78</f>
        <v>2583879910</v>
      </c>
    </row>
    <row r="82" spans="1:10" x14ac:dyDescent="0.25">
      <c r="A82" s="26" t="s">
        <v>125</v>
      </c>
      <c r="B82" s="26"/>
      <c r="C82" s="26"/>
      <c r="D82" s="26"/>
      <c r="E82" s="26"/>
      <c r="F82" s="26"/>
      <c r="G82" s="25"/>
      <c r="H82" s="25"/>
      <c r="I82" s="25"/>
      <c r="J82" s="25"/>
    </row>
    <row r="129" spans="1:1" x14ac:dyDescent="0.25">
      <c r="A129" t="s">
        <v>119</v>
      </c>
    </row>
    <row r="130" spans="1:1" x14ac:dyDescent="0.25">
      <c r="A130" t="s">
        <v>119</v>
      </c>
    </row>
  </sheetData>
  <mergeCells count="4">
    <mergeCell ref="A1:F1"/>
    <mergeCell ref="A2:F2"/>
    <mergeCell ref="A4:F4"/>
    <mergeCell ref="A3:F3"/>
  </mergeCells>
  <pageMargins left="0.31496062992125984" right="0.11811023622047245" top="0.15748031496062992" bottom="0.35433070866141736" header="0" footer="0.19685039370078741"/>
  <pageSetup scale="75" orientation="landscape" horizontalDpi="200" verticalDpi="200" r:id="rId1"/>
  <headerFooter>
    <oddHeader>Página &amp;P</oddHead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EdoSituacionFin</vt:lpstr>
      <vt:lpstr>EdoSituacionFin!Área_de_impresión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Ramírez Lara</dc:creator>
  <cp:lastModifiedBy>CONTA-TOÑO</cp:lastModifiedBy>
  <cp:lastPrinted>2025-04-25T19:13:33Z</cp:lastPrinted>
  <dcterms:created xsi:type="dcterms:W3CDTF">2017-04-11T22:17:32Z</dcterms:created>
  <dcterms:modified xsi:type="dcterms:W3CDTF">2025-05-06T19:35:30Z</dcterms:modified>
</cp:coreProperties>
</file>