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DF-24\2 Trim-24\"/>
    </mc:Choice>
  </mc:AlternateContent>
  <bookViews>
    <workbookView xWindow="0" yWindow="0" windowWidth="15540" windowHeight="2580"/>
  </bookViews>
  <sheets>
    <sheet name="edodesituacionfinandetallado" sheetId="1" r:id="rId1"/>
  </sheets>
  <calcPr calcId="162913"/>
</workbook>
</file>

<file path=xl/calcChain.xml><?xml version="1.0" encoding="utf-8"?>
<calcChain xmlns="http://schemas.openxmlformats.org/spreadsheetml/2006/main">
  <c r="B9" i="1" l="1"/>
  <c r="B17" i="1"/>
  <c r="B25" i="1"/>
  <c r="B31" i="1"/>
  <c r="B38" i="1"/>
  <c r="B58" i="1"/>
  <c r="B46" i="1" l="1"/>
  <c r="B60" i="1" s="1"/>
  <c r="G68" i="1" l="1"/>
  <c r="F68" i="1"/>
  <c r="G75" i="1"/>
  <c r="F75" i="1"/>
  <c r="G63" i="1"/>
  <c r="F63" i="1"/>
  <c r="G56" i="1"/>
  <c r="F56" i="1"/>
  <c r="G23" i="1"/>
  <c r="F23" i="1"/>
  <c r="G19" i="1"/>
  <c r="F19" i="1"/>
  <c r="G42" i="1"/>
  <c r="F42" i="1"/>
  <c r="G38" i="1"/>
  <c r="F38" i="1"/>
  <c r="G31" i="1"/>
  <c r="F31" i="1"/>
  <c r="G27" i="1"/>
  <c r="F27" i="1"/>
  <c r="G9" i="1"/>
  <c r="G46" i="1" s="1"/>
  <c r="G58" i="1" s="1"/>
  <c r="F9" i="1"/>
  <c r="C58" i="1"/>
  <c r="C31" i="1"/>
  <c r="C25" i="1"/>
  <c r="C9" i="1"/>
  <c r="C38" i="1"/>
  <c r="F79" i="1" l="1"/>
  <c r="G79" i="1"/>
  <c r="G81" i="1" s="1"/>
  <c r="F46" i="1"/>
  <c r="F58" i="1" s="1"/>
  <c r="C46" i="1"/>
  <c r="C60" i="1" s="1"/>
  <c r="F81" i="1" l="1"/>
</calcChain>
</file>

<file path=xl/sharedStrings.xml><?xml version="1.0" encoding="utf-8"?>
<sst xmlns="http://schemas.openxmlformats.org/spreadsheetml/2006/main" count="128" uniqueCount="125">
  <si>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</si>
  <si>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</si>
  <si>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</si>
  <si>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</si>
  <si>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</si>
  <si>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</si>
  <si>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</si>
  <si>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</si>
  <si>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</si>
  <si>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</si>
  <si>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</si>
  <si>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</si>
  <si>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</si>
  <si>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</si>
  <si>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</si>
  <si>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</si>
  <si>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</si>
  <si>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</si>
  <si>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</si>
  <si>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</si>
  <si>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</si>
  <si>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</si>
  <si>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</si>
  <si>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</si>
  <si>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</si>
  <si>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</si>
  <si>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</si>
  <si>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</si>
  <si>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</si>
  <si>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</si>
  <si>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</si>
  <si>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</si>
  <si>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</si>
  <si>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</si>
  <si>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</si>
  <si>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</si>
  <si>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</si>
  <si>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</si>
  <si>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</si>
  <si>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</si>
  <si>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</si>
  <si>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</si>
  <si>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</si>
  <si>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</si>
  <si>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</si>
  <si>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</si>
  <si>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</si>
  <si>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</si>
  <si>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</si>
  <si>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</si>
  <si>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</si>
  <si>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</si>
  <si>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</si>
  <si>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</si>
  <si>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</si>
  <si>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</si>
  <si>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</si>
  <si>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</si>
  <si>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</si>
  <si>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</si>
  <si>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</si>
  <si>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</si>
  <si>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</si>
  <si>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</si>
  <si>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</si>
  <si>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</si>
  <si>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</si>
  <si>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</si>
  <si>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</si>
  <si>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</si>
  <si>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</si>
  <si>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</si>
  <si>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</si>
  <si>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</si>
  <si>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</si>
  <si>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</si>
  <si>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</si>
  <si>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</si>
  <si>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</si>
  <si>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</si>
  <si>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</si>
  <si>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</si>
  <si>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</si>
  <si>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</si>
  <si>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</si>
  <si>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</si>
  <si>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</si>
  <si>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</si>
  <si>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</si>
  <si>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</si>
  <si>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</si>
  <si>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</si>
  <si>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</si>
  <si>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</si>
  <si>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</si>
  <si>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</si>
  <si>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</si>
  <si>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</si>
  <si>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</si>
  <si>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</si>
  <si>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</si>
  <si>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</si>
  <si>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</si>
  <si>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</si>
  <si>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</si>
  <si>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</si>
  <si>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</si>
  <si>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</si>
  <si>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</si>
  <si>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</si>
  <si>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</si>
  <si>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</si>
  <si>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</si>
  <si>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</si>
  <si>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</si>
  <si>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</si>
  <si>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</si>
  <si>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</si>
  <si>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COMISIÓN DE AGUA POTABLE Y ALCANTARILLADO DEL MUNICIPIO DE A</t>
  </si>
  <si>
    <t>Estado de Situación Financiera Detallado - LDF</t>
  </si>
  <si>
    <t>2024</t>
  </si>
  <si>
    <t>Saldo al 31 de Diciembre de 2023</t>
  </si>
  <si>
    <t/>
  </si>
  <si>
    <t>BAJO PROTESTA DE DECIR VERDAD DECLARAMOS QUE LOS ESTADOS FINANCIEROS Y SUS NOTAS, SON RAZONABLEMENTE CORRECTOS Y SON RESPONSABILIDAD DEL EMISOR.</t>
  </si>
  <si>
    <t>Al 30 de Junio de  2024 al 31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</si>
</sst>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1" fillId="0" borderId="0" xfId="0" applyNumberFormat="1" applyFont="1"/>
    <xf numFmtId="4" fontId="0" fillId="0" borderId="0" xfId="0" applyNumberFormat="1"/>
    <xf numFmtId="2" fontId="0" fillId="0" borderId="0" xfId="0" applyNumberFormat="1"/>
    <xf numFmtId="4" fontId="0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abSelected="1" workbookViewId="0">
      <selection activeCell="A4" sqref="A4"/>
    </sheetView>
  </sheetViews>
  <sheetFormatPr baseColWidth="10" defaultRowHeight="15" x14ac:dyDescent="0.25"/>
  <cols>
    <col min="1" max="1" width="60.7109375" customWidth="1"/>
    <col min="2" max="3" width="15.7109375" customWidth="1"/>
    <col min="4" max="4" width="1.85546875" customWidth="1"/>
    <col min="5" max="5" width="60.7109375" customWidth="1"/>
    <col min="6" max="7" width="15.7109375" customWidth="1"/>
  </cols>
  <sheetData>
    <row r="1" spans="1:7" x14ac:dyDescent="0.25">
      <c r="A1" s="10" t="s">
        <v>118</v>
      </c>
      <c r="B1" s="10"/>
      <c r="C1" s="10"/>
      <c r="D1" s="10"/>
      <c r="E1" s="10"/>
      <c r="F1" s="10"/>
      <c r="G1" s="10"/>
    </row>
    <row r="2" spans="1:7" x14ac:dyDescent="0.25">
      <c r="A2" s="10" t="s">
        <v>119</v>
      </c>
      <c r="B2" s="10"/>
      <c r="C2" s="10"/>
      <c r="D2" s="10"/>
      <c r="E2" s="10"/>
      <c r="F2" s="10"/>
      <c r="G2" s="10"/>
    </row>
    <row r="3" spans="1:7" x14ac:dyDescent="0.25">
      <c r="A3" s="10" t="s">
        <v>124</v>
      </c>
      <c r="B3" s="10"/>
      <c r="C3" s="10"/>
      <c r="D3" s="10"/>
      <c r="E3" s="10"/>
      <c r="F3" s="10"/>
      <c r="G3" s="10"/>
    </row>
    <row r="4" spans="1:7" ht="15.75" thickBot="1" x14ac:dyDescent="0.3"/>
    <row r="5" spans="1:7" ht="47.25" customHeight="1" thickBot="1" x14ac:dyDescent="0.3">
      <c r="A5" s="1" t="s">
        <v>0</v>
      </c>
      <c r="B5" s="3" t="s">
        <v>120</v>
      </c>
      <c r="C5" s="4" t="s">
        <v>121</v>
      </c>
      <c r="D5" s="4"/>
      <c r="E5" s="1" t="s">
        <v>0</v>
      </c>
      <c r="F5" s="3" t="s">
        <v>120</v>
      </c>
      <c r="G5" s="4" t="s">
        <v>121</v>
      </c>
    </row>
    <row r="6" spans="1:7" x14ac:dyDescent="0.25">
      <c r="A6" s="2" t="s">
        <v>1</v>
      </c>
      <c r="E6" s="2" t="s">
        <v>53</v>
      </c>
    </row>
    <row r="7" spans="1:7" ht="5.0999999999999996" customHeight="1" x14ac:dyDescent="0.25"/>
    <row r="8" spans="1:7" x14ac:dyDescent="0.25">
      <c r="A8" s="2" t="s">
        <v>2</v>
      </c>
      <c r="E8" s="2" t="s">
        <v>54</v>
      </c>
    </row>
    <row r="9" spans="1:7" x14ac:dyDescent="0.25">
      <c r="A9" t="s">
        <v>3</v>
      </c>
      <c r="B9" s="5">
        <f>B10+B11+B12+B13+B14+B15+B16</f>
        <v>72852320.75999999</v>
      </c>
      <c r="C9" s="5">
        <f>C10+C11+C12+C13+C14+C15+C16</f>
        <v>57205442.350000001</v>
      </c>
      <c r="D9" s="5"/>
      <c r="E9" t="s">
        <v>55</v>
      </c>
      <c r="F9" s="5">
        <f>F10+F11+F12+F13+F14+F15+F16+F17+F18</f>
        <v>1663351416.1200001</v>
      </c>
      <c r="G9" s="5">
        <f>G10+G11+G12+G13+G14+G15+G16+G17+G18</f>
        <v>1726859564.9200001</v>
      </c>
    </row>
    <row r="10" spans="1:7" x14ac:dyDescent="0.25">
      <c r="A10" t="s">
        <v>4</v>
      </c>
      <c r="B10" s="6">
        <v>464500</v>
      </c>
      <c r="C10" s="6">
        <v>305500</v>
      </c>
      <c r="D10" s="6"/>
      <c r="E10" t="s">
        <v>88</v>
      </c>
      <c r="F10" s="6">
        <v>79519056.700000003</v>
      </c>
      <c r="G10" s="6">
        <v>45141187.439999998</v>
      </c>
    </row>
    <row r="11" spans="1:7" x14ac:dyDescent="0.25">
      <c r="A11" t="s">
        <v>5</v>
      </c>
      <c r="B11" s="6">
        <v>47387820.759999998</v>
      </c>
      <c r="C11" s="6">
        <v>55899942.350000001</v>
      </c>
      <c r="D11" s="6"/>
      <c r="E11" t="s">
        <v>89</v>
      </c>
      <c r="F11" s="6">
        <v>846875016.79999995</v>
      </c>
      <c r="G11" s="6">
        <v>894795209.59000003</v>
      </c>
    </row>
    <row r="12" spans="1:7" x14ac:dyDescent="0.25">
      <c r="A12" t="s">
        <v>6</v>
      </c>
      <c r="B12">
        <v>0</v>
      </c>
      <c r="C12">
        <v>0</v>
      </c>
      <c r="E12" t="s">
        <v>90</v>
      </c>
      <c r="F12" s="6">
        <v>18602334.699999999</v>
      </c>
      <c r="G12" s="6">
        <v>21426321.969999999</v>
      </c>
    </row>
    <row r="13" spans="1:7" x14ac:dyDescent="0.25">
      <c r="A13" t="s">
        <v>7</v>
      </c>
      <c r="B13" s="6">
        <v>25000000</v>
      </c>
      <c r="C13" s="6">
        <v>1000000</v>
      </c>
      <c r="D13" s="6"/>
      <c r="E13" t="s">
        <v>91</v>
      </c>
      <c r="F13">
        <v>0</v>
      </c>
      <c r="G13">
        <v>0</v>
      </c>
    </row>
    <row r="14" spans="1:7" x14ac:dyDescent="0.25">
      <c r="A14" t="s">
        <v>8</v>
      </c>
      <c r="B14">
        <v>0</v>
      </c>
      <c r="C14">
        <v>0</v>
      </c>
      <c r="E14" t="s">
        <v>92</v>
      </c>
      <c r="F14">
        <v>0</v>
      </c>
      <c r="G14" s="6">
        <v>10000</v>
      </c>
    </row>
    <row r="15" spans="1:7" x14ac:dyDescent="0.25">
      <c r="A15" t="s">
        <v>9</v>
      </c>
      <c r="B15">
        <v>0</v>
      </c>
      <c r="C15">
        <v>0</v>
      </c>
      <c r="E15" t="s">
        <v>93</v>
      </c>
      <c r="F15" s="6">
        <v>1290555.3700000001</v>
      </c>
      <c r="G15" s="6">
        <v>1290555.3700000001</v>
      </c>
    </row>
    <row r="16" spans="1:7" x14ac:dyDescent="0.25">
      <c r="A16" t="s">
        <v>10</v>
      </c>
      <c r="B16">
        <v>0</v>
      </c>
      <c r="C16">
        <v>0</v>
      </c>
      <c r="E16" t="s">
        <v>94</v>
      </c>
      <c r="F16" s="6">
        <v>475456473.06999999</v>
      </c>
      <c r="G16" s="6">
        <v>522586127.66000003</v>
      </c>
    </row>
    <row r="17" spans="1:7" x14ac:dyDescent="0.25">
      <c r="A17" t="s">
        <v>11</v>
      </c>
      <c r="B17" s="5">
        <f>B18+B19+B20+B21+B22+B23+B24</f>
        <v>1329965532.8699999</v>
      </c>
      <c r="C17" s="6">
        <v>1412931155.52</v>
      </c>
      <c r="D17" s="6"/>
      <c r="E17" t="s">
        <v>95</v>
      </c>
      <c r="F17" s="6">
        <v>47512.92</v>
      </c>
      <c r="G17" s="6">
        <v>47512.92</v>
      </c>
    </row>
    <row r="18" spans="1:7" x14ac:dyDescent="0.25">
      <c r="A18" t="s">
        <v>12</v>
      </c>
      <c r="B18">
        <v>0</v>
      </c>
      <c r="C18">
        <v>0</v>
      </c>
      <c r="E18" t="s">
        <v>96</v>
      </c>
      <c r="F18" s="6">
        <v>241560466.56</v>
      </c>
      <c r="G18" s="6">
        <v>241562649.97</v>
      </c>
    </row>
    <row r="19" spans="1:7" x14ac:dyDescent="0.25">
      <c r="A19" t="s">
        <v>13</v>
      </c>
      <c r="B19" s="6">
        <v>1150503568.3299999</v>
      </c>
      <c r="C19" s="7">
        <v>1224299229.5899999</v>
      </c>
      <c r="D19" s="7"/>
      <c r="E19" t="s">
        <v>56</v>
      </c>
      <c r="F19" s="2">
        <f>F20+F21+F22</f>
        <v>0</v>
      </c>
      <c r="G19" s="2">
        <f>G20+G21+G22</f>
        <v>0</v>
      </c>
    </row>
    <row r="20" spans="1:7" x14ac:dyDescent="0.25">
      <c r="A20" t="s">
        <v>14</v>
      </c>
      <c r="B20" s="6">
        <v>19282761.739999998</v>
      </c>
      <c r="C20" s="7">
        <v>18402351.09</v>
      </c>
      <c r="D20" s="7"/>
      <c r="E20" t="s">
        <v>97</v>
      </c>
      <c r="F20">
        <v>0</v>
      </c>
      <c r="G20">
        <v>0</v>
      </c>
    </row>
    <row r="21" spans="1:7" x14ac:dyDescent="0.25">
      <c r="A21" t="s">
        <v>15</v>
      </c>
      <c r="B21">
        <v>0</v>
      </c>
      <c r="C21" s="7">
        <v>0</v>
      </c>
      <c r="E21" t="s">
        <v>98</v>
      </c>
      <c r="F21">
        <v>0</v>
      </c>
      <c r="G21">
        <v>0</v>
      </c>
    </row>
    <row r="22" spans="1:7" x14ac:dyDescent="0.25">
      <c r="A22" t="s">
        <v>16</v>
      </c>
      <c r="B22">
        <v>0</v>
      </c>
      <c r="C22" s="7">
        <v>0</v>
      </c>
      <c r="E22" t="s">
        <v>99</v>
      </c>
      <c r="F22">
        <v>0</v>
      </c>
      <c r="G22">
        <v>0</v>
      </c>
    </row>
    <row r="23" spans="1:7" x14ac:dyDescent="0.25">
      <c r="A23" t="s">
        <v>17</v>
      </c>
      <c r="B23">
        <v>0</v>
      </c>
      <c r="C23" s="7">
        <v>0</v>
      </c>
      <c r="E23" t="s">
        <v>57</v>
      </c>
      <c r="F23" s="2">
        <f>F24+F25</f>
        <v>0</v>
      </c>
      <c r="G23" s="2">
        <f>G24+G25</f>
        <v>0</v>
      </c>
    </row>
    <row r="24" spans="1:7" x14ac:dyDescent="0.25">
      <c r="A24" t="s">
        <v>18</v>
      </c>
      <c r="B24" s="6">
        <v>160179202.80000001</v>
      </c>
      <c r="C24" s="7">
        <v>170229574.84</v>
      </c>
      <c r="D24" s="7"/>
      <c r="E24" t="s">
        <v>100</v>
      </c>
      <c r="F24">
        <v>0</v>
      </c>
      <c r="G24">
        <v>0</v>
      </c>
    </row>
    <row r="25" spans="1:7" x14ac:dyDescent="0.25">
      <c r="A25" t="s">
        <v>19</v>
      </c>
      <c r="B25" s="5">
        <f>B26+B27+B28+B29+B30</f>
        <v>26986994.219999999</v>
      </c>
      <c r="C25" s="5">
        <f>C26+C27+C28+C29+C30</f>
        <v>16503017.59</v>
      </c>
      <c r="D25" s="5"/>
      <c r="E25" t="s">
        <v>101</v>
      </c>
      <c r="F25">
        <v>0</v>
      </c>
      <c r="G25">
        <v>0</v>
      </c>
    </row>
    <row r="26" spans="1:7" x14ac:dyDescent="0.25">
      <c r="A26" t="s">
        <v>20</v>
      </c>
      <c r="B26" s="6">
        <v>9989647.5800000001</v>
      </c>
      <c r="C26" s="6">
        <v>9120642.2899999991</v>
      </c>
      <c r="D26" s="6"/>
      <c r="E26" t="s">
        <v>58</v>
      </c>
      <c r="F26" s="2">
        <v>0</v>
      </c>
      <c r="G26" s="2">
        <v>0</v>
      </c>
    </row>
    <row r="27" spans="1:7" x14ac:dyDescent="0.25">
      <c r="A27" t="s">
        <v>21</v>
      </c>
      <c r="B27">
        <v>0</v>
      </c>
      <c r="C27">
        <v>0</v>
      </c>
      <c r="E27" t="s">
        <v>59</v>
      </c>
      <c r="F27" s="5">
        <f>F28+F29+F30</f>
        <v>79075246.340000004</v>
      </c>
      <c r="G27" s="5">
        <f>G28+G29+G30</f>
        <v>51118569.439999998</v>
      </c>
    </row>
    <row r="28" spans="1:7" x14ac:dyDescent="0.25">
      <c r="A28" t="s">
        <v>22</v>
      </c>
      <c r="B28">
        <v>0</v>
      </c>
      <c r="C28">
        <v>0</v>
      </c>
      <c r="E28" t="s">
        <v>102</v>
      </c>
      <c r="F28" s="6">
        <v>79075246.340000004</v>
      </c>
      <c r="G28" s="6">
        <v>51118569.439999998</v>
      </c>
    </row>
    <row r="29" spans="1:7" x14ac:dyDescent="0.25">
      <c r="A29" t="s">
        <v>23</v>
      </c>
      <c r="B29" s="6">
        <v>16997346.640000001</v>
      </c>
      <c r="C29" s="6">
        <v>7382375.2999999998</v>
      </c>
      <c r="D29" s="6"/>
      <c r="E29" t="s">
        <v>103</v>
      </c>
      <c r="F29">
        <v>0</v>
      </c>
      <c r="G29">
        <v>0</v>
      </c>
    </row>
    <row r="30" spans="1:7" x14ac:dyDescent="0.25">
      <c r="A30" t="s">
        <v>24</v>
      </c>
      <c r="B30">
        <v>0</v>
      </c>
      <c r="C30">
        <v>0</v>
      </c>
      <c r="E30" t="s">
        <v>104</v>
      </c>
      <c r="F30">
        <v>0</v>
      </c>
      <c r="G30">
        <v>0</v>
      </c>
    </row>
    <row r="31" spans="1:7" x14ac:dyDescent="0.25">
      <c r="A31" t="s">
        <v>25</v>
      </c>
      <c r="B31" s="5">
        <f>B32+B33+B34+B35+B36</f>
        <v>3704836.04</v>
      </c>
      <c r="C31" s="5">
        <f>C32+C33+C34+C35+C36</f>
        <v>3343998.54</v>
      </c>
      <c r="D31" s="5"/>
      <c r="E31" t="s">
        <v>60</v>
      </c>
      <c r="F31" s="2">
        <f>F32+F33+F34+F35+F36+F37</f>
        <v>0</v>
      </c>
      <c r="G31" s="5">
        <f>G32+G33+G34+G35+G36+G37</f>
        <v>180000</v>
      </c>
    </row>
    <row r="32" spans="1:7" x14ac:dyDescent="0.25">
      <c r="A32" t="s">
        <v>26</v>
      </c>
      <c r="B32" s="6">
        <v>3704836.04</v>
      </c>
      <c r="C32" s="6">
        <v>3343998.54</v>
      </c>
      <c r="D32" s="6"/>
      <c r="E32" t="s">
        <v>105</v>
      </c>
      <c r="F32">
        <v>0</v>
      </c>
      <c r="G32" s="6">
        <v>180000</v>
      </c>
    </row>
    <row r="33" spans="1:7" x14ac:dyDescent="0.25">
      <c r="A33" t="s">
        <v>27</v>
      </c>
      <c r="B33">
        <v>0</v>
      </c>
      <c r="C33">
        <v>0</v>
      </c>
      <c r="E33" t="s">
        <v>106</v>
      </c>
      <c r="F33">
        <v>0</v>
      </c>
      <c r="G33">
        <v>0</v>
      </c>
    </row>
    <row r="34" spans="1:7" x14ac:dyDescent="0.25">
      <c r="A34" t="s">
        <v>28</v>
      </c>
      <c r="B34">
        <v>0</v>
      </c>
      <c r="C34">
        <v>0</v>
      </c>
      <c r="E34" t="s">
        <v>107</v>
      </c>
      <c r="F34">
        <v>0</v>
      </c>
      <c r="G34">
        <v>0</v>
      </c>
    </row>
    <row r="35" spans="1:7" x14ac:dyDescent="0.25">
      <c r="A35" t="s">
        <v>29</v>
      </c>
      <c r="B35">
        <v>0</v>
      </c>
      <c r="C35">
        <v>0</v>
      </c>
      <c r="E35" t="s">
        <v>108</v>
      </c>
      <c r="F35">
        <v>0</v>
      </c>
      <c r="G35">
        <v>0</v>
      </c>
    </row>
    <row r="36" spans="1:7" x14ac:dyDescent="0.25">
      <c r="A36" t="s">
        <v>30</v>
      </c>
      <c r="B36">
        <v>0</v>
      </c>
      <c r="C36">
        <v>0</v>
      </c>
      <c r="E36" t="s">
        <v>109</v>
      </c>
      <c r="F36">
        <v>0</v>
      </c>
      <c r="G36">
        <v>0</v>
      </c>
    </row>
    <row r="37" spans="1:7" x14ac:dyDescent="0.25">
      <c r="A37" t="s">
        <v>31</v>
      </c>
      <c r="B37" s="5">
        <v>13434525.640000001</v>
      </c>
      <c r="C37" s="5">
        <v>32600974.890000001</v>
      </c>
      <c r="D37" s="5"/>
      <c r="E37" t="s">
        <v>110</v>
      </c>
      <c r="F37">
        <v>0</v>
      </c>
      <c r="G37">
        <v>0</v>
      </c>
    </row>
    <row r="38" spans="1:7" x14ac:dyDescent="0.25">
      <c r="A38" t="s">
        <v>32</v>
      </c>
      <c r="B38" s="5">
        <f>B39+B40</f>
        <v>-179250215.59999999</v>
      </c>
      <c r="C38" s="5">
        <f>C39+C40</f>
        <v>-196105183.36000001</v>
      </c>
      <c r="D38" s="5"/>
      <c r="E38" t="s">
        <v>61</v>
      </c>
      <c r="F38" s="2">
        <f>F39+F40+F41</f>
        <v>0</v>
      </c>
      <c r="G38" s="2">
        <f>G39+G40+G41</f>
        <v>0</v>
      </c>
    </row>
    <row r="39" spans="1:7" x14ac:dyDescent="0.25">
      <c r="A39" t="s">
        <v>33</v>
      </c>
      <c r="B39" s="6">
        <v>-179250215.59999999</v>
      </c>
      <c r="C39" s="6">
        <v>-196105183.36000001</v>
      </c>
      <c r="D39" s="6"/>
      <c r="E39" t="s">
        <v>111</v>
      </c>
      <c r="F39">
        <v>0</v>
      </c>
      <c r="G39">
        <v>0</v>
      </c>
    </row>
    <row r="40" spans="1:7" x14ac:dyDescent="0.25">
      <c r="A40" t="s">
        <v>34</v>
      </c>
      <c r="B40">
        <v>0</v>
      </c>
      <c r="C40">
        <v>0</v>
      </c>
      <c r="E40" t="s">
        <v>112</v>
      </c>
      <c r="F40">
        <v>0</v>
      </c>
      <c r="G40">
        <v>0</v>
      </c>
    </row>
    <row r="41" spans="1:7" x14ac:dyDescent="0.25">
      <c r="A41" t="s">
        <v>35</v>
      </c>
      <c r="B41">
        <v>0</v>
      </c>
      <c r="C41">
        <v>0</v>
      </c>
      <c r="E41" t="s">
        <v>113</v>
      </c>
      <c r="F41">
        <v>0</v>
      </c>
      <c r="G41">
        <v>0</v>
      </c>
    </row>
    <row r="42" spans="1:7" x14ac:dyDescent="0.25">
      <c r="A42" t="s">
        <v>36</v>
      </c>
      <c r="B42">
        <v>0</v>
      </c>
      <c r="C42">
        <v>0</v>
      </c>
      <c r="E42" t="s">
        <v>62</v>
      </c>
      <c r="F42" s="5">
        <f>F43+F44+F45</f>
        <v>9000725.7799999993</v>
      </c>
      <c r="G42" s="5">
        <f>G43+G44+G45</f>
        <v>9576491.5299999993</v>
      </c>
    </row>
    <row r="43" spans="1:7" x14ac:dyDescent="0.25">
      <c r="A43" t="s">
        <v>37</v>
      </c>
      <c r="B43">
        <v>0</v>
      </c>
      <c r="C43">
        <v>0</v>
      </c>
      <c r="E43" t="s">
        <v>114</v>
      </c>
      <c r="F43" s="6">
        <v>9000725.7799999993</v>
      </c>
      <c r="G43" s="6">
        <v>9576491.5299999993</v>
      </c>
    </row>
    <row r="44" spans="1:7" x14ac:dyDescent="0.25">
      <c r="A44" t="s">
        <v>38</v>
      </c>
      <c r="B44">
        <v>0</v>
      </c>
      <c r="C44">
        <v>0</v>
      </c>
      <c r="E44" t="s">
        <v>115</v>
      </c>
      <c r="F44">
        <v>0</v>
      </c>
      <c r="G44">
        <v>0</v>
      </c>
    </row>
    <row r="45" spans="1:7" x14ac:dyDescent="0.25">
      <c r="A45" t="s">
        <v>39</v>
      </c>
      <c r="B45">
        <v>0</v>
      </c>
      <c r="C45">
        <v>0</v>
      </c>
      <c r="E45" t="s">
        <v>116</v>
      </c>
      <c r="F45">
        <v>0</v>
      </c>
      <c r="G45">
        <v>0</v>
      </c>
    </row>
    <row r="46" spans="1:7" x14ac:dyDescent="0.25">
      <c r="A46" s="2" t="s">
        <v>40</v>
      </c>
      <c r="B46" s="5">
        <f>B9+B17+B25+B31+B37+B38</f>
        <v>1267693993.9300001</v>
      </c>
      <c r="C46" s="5">
        <f>C9+C17+C25+C31+C37+C38</f>
        <v>1326479405.5299997</v>
      </c>
      <c r="D46" s="5"/>
      <c r="E46" s="2" t="s">
        <v>63</v>
      </c>
      <c r="F46" s="5">
        <f>F9+F19+F23+F26+F27+F31+F38+F42</f>
        <v>1751427388.24</v>
      </c>
      <c r="G46" s="5">
        <f>G9+G19+G23+G26+G27+G31+G38+G42</f>
        <v>1787734625.8900001</v>
      </c>
    </row>
    <row r="47" spans="1:7" x14ac:dyDescent="0.25">
      <c r="B47" s="6"/>
    </row>
    <row r="48" spans="1:7" x14ac:dyDescent="0.25">
      <c r="A48" s="2" t="s">
        <v>41</v>
      </c>
      <c r="E48" s="2" t="s">
        <v>64</v>
      </c>
    </row>
    <row r="49" spans="1:7" x14ac:dyDescent="0.25">
      <c r="A49" t="s">
        <v>42</v>
      </c>
      <c r="B49">
        <v>0</v>
      </c>
      <c r="C49">
        <v>0</v>
      </c>
      <c r="E49" t="s">
        <v>65</v>
      </c>
      <c r="F49">
        <v>0</v>
      </c>
      <c r="G49">
        <v>0</v>
      </c>
    </row>
    <row r="50" spans="1:7" x14ac:dyDescent="0.25">
      <c r="A50" t="s">
        <v>43</v>
      </c>
      <c r="B50">
        <v>0</v>
      </c>
      <c r="C50">
        <v>0</v>
      </c>
      <c r="E50" t="s">
        <v>66</v>
      </c>
      <c r="F50">
        <v>0</v>
      </c>
      <c r="G50">
        <v>0</v>
      </c>
    </row>
    <row r="51" spans="1:7" x14ac:dyDescent="0.25">
      <c r="A51" t="s">
        <v>44</v>
      </c>
      <c r="B51" s="6">
        <v>3235448935.1100001</v>
      </c>
      <c r="C51" s="6">
        <v>3211512436.6500001</v>
      </c>
      <c r="D51" s="6"/>
      <c r="E51" t="s">
        <v>67</v>
      </c>
      <c r="F51">
        <v>0</v>
      </c>
      <c r="G51">
        <v>0</v>
      </c>
    </row>
    <row r="52" spans="1:7" x14ac:dyDescent="0.25">
      <c r="A52" t="s">
        <v>45</v>
      </c>
      <c r="B52" s="6">
        <v>136031870.61000001</v>
      </c>
      <c r="C52" s="6">
        <v>130423695.73999999</v>
      </c>
      <c r="D52" s="6"/>
      <c r="E52" t="s">
        <v>68</v>
      </c>
      <c r="F52">
        <v>0</v>
      </c>
      <c r="G52">
        <v>0</v>
      </c>
    </row>
    <row r="53" spans="1:7" x14ac:dyDescent="0.25">
      <c r="A53" t="s">
        <v>46</v>
      </c>
      <c r="B53" s="6">
        <v>2306534.4500000002</v>
      </c>
      <c r="C53" s="6">
        <v>2306534.4500000002</v>
      </c>
      <c r="D53" s="6"/>
      <c r="E53" t="s">
        <v>69</v>
      </c>
      <c r="F53">
        <v>0</v>
      </c>
      <c r="G53">
        <v>0</v>
      </c>
    </row>
    <row r="54" spans="1:7" x14ac:dyDescent="0.25">
      <c r="A54" t="s">
        <v>47</v>
      </c>
      <c r="B54" s="6">
        <v>-2111850415.8599999</v>
      </c>
      <c r="C54" s="6">
        <v>-2097216319.3199999</v>
      </c>
      <c r="D54" s="6"/>
      <c r="E54" t="s">
        <v>70</v>
      </c>
      <c r="F54" s="8">
        <v>2545901.16</v>
      </c>
      <c r="G54" s="8">
        <v>2545901.16</v>
      </c>
    </row>
    <row r="55" spans="1:7" x14ac:dyDescent="0.25">
      <c r="A55" t="s">
        <v>48</v>
      </c>
      <c r="B55" s="6">
        <v>19017085.329999998</v>
      </c>
      <c r="C55" s="6">
        <v>16446736.210000001</v>
      </c>
      <c r="D55" s="6"/>
    </row>
    <row r="56" spans="1:7" x14ac:dyDescent="0.25">
      <c r="A56" t="s">
        <v>49</v>
      </c>
      <c r="B56">
        <v>0</v>
      </c>
      <c r="C56">
        <v>0</v>
      </c>
      <c r="E56" s="2" t="s">
        <v>71</v>
      </c>
      <c r="F56" s="5">
        <f>F49+F50+F51+F52+F53+F54</f>
        <v>2545901.16</v>
      </c>
      <c r="G56" s="5">
        <f>G49+G50+G51+G52+G53+G54</f>
        <v>2545901.16</v>
      </c>
    </row>
    <row r="57" spans="1:7" x14ac:dyDescent="0.25">
      <c r="A57" t="s">
        <v>50</v>
      </c>
      <c r="B57">
        <v>0</v>
      </c>
      <c r="C57">
        <v>0</v>
      </c>
    </row>
    <row r="58" spans="1:7" x14ac:dyDescent="0.25">
      <c r="A58" s="2" t="s">
        <v>51</v>
      </c>
      <c r="B58" s="5">
        <f>B49+B50+B51+B52+B53+B54+B55+-B56+B57</f>
        <v>1280954009.6400001</v>
      </c>
      <c r="C58" s="5">
        <f>C49+C50+C51+C52+C53+C54+C55+-C56+C57</f>
        <v>1263473083.7299998</v>
      </c>
      <c r="D58" s="5"/>
      <c r="E58" s="2" t="s">
        <v>72</v>
      </c>
      <c r="F58" s="5">
        <f>F46+F56</f>
        <v>1753973289.4000001</v>
      </c>
      <c r="G58" s="5">
        <f>G46+G56</f>
        <v>1790280527.0500002</v>
      </c>
    </row>
    <row r="60" spans="1:7" x14ac:dyDescent="0.25">
      <c r="A60" s="2" t="s">
        <v>52</v>
      </c>
      <c r="B60" s="5">
        <f>B46+B58</f>
        <v>2548648003.5700002</v>
      </c>
      <c r="C60" s="5">
        <f>C46+C58</f>
        <v>2589952489.2599993</v>
      </c>
      <c r="D60" s="5"/>
    </row>
    <row r="61" spans="1:7" x14ac:dyDescent="0.25">
      <c r="E61" s="2" t="s">
        <v>73</v>
      </c>
      <c r="F61" s="6"/>
      <c r="G61" s="6"/>
    </row>
    <row r="63" spans="1:7" x14ac:dyDescent="0.25">
      <c r="E63" s="2" t="s">
        <v>74</v>
      </c>
      <c r="F63" s="5">
        <f>F64+F65+F66</f>
        <v>21780249.359999999</v>
      </c>
      <c r="G63" s="5">
        <f>G64+G65+G66</f>
        <v>21780249.359999999</v>
      </c>
    </row>
    <row r="64" spans="1:7" x14ac:dyDescent="0.25">
      <c r="E64" t="s">
        <v>75</v>
      </c>
      <c r="F64">
        <v>0</v>
      </c>
      <c r="G64">
        <v>0</v>
      </c>
    </row>
    <row r="65" spans="5:7" x14ac:dyDescent="0.25">
      <c r="E65" t="s">
        <v>76</v>
      </c>
      <c r="F65" s="6">
        <v>21780249.359999999</v>
      </c>
      <c r="G65" s="6">
        <v>21780249.359999999</v>
      </c>
    </row>
    <row r="66" spans="5:7" x14ac:dyDescent="0.25">
      <c r="E66" t="s">
        <v>77</v>
      </c>
      <c r="F66">
        <v>0</v>
      </c>
      <c r="G66">
        <v>0</v>
      </c>
    </row>
    <row r="68" spans="5:7" x14ac:dyDescent="0.25">
      <c r="E68" s="2" t="s">
        <v>78</v>
      </c>
      <c r="F68" s="5">
        <f>F69+F70+F71+F72+F73</f>
        <v>772894464.81000006</v>
      </c>
      <c r="G68" s="5">
        <f>G69+G70+G71+G72+G73</f>
        <v>777891712.8499999</v>
      </c>
    </row>
    <row r="69" spans="5:7" x14ac:dyDescent="0.25">
      <c r="E69" t="s">
        <v>79</v>
      </c>
      <c r="F69" s="6">
        <v>5178849.78</v>
      </c>
      <c r="G69" s="6">
        <v>-28120503.600000001</v>
      </c>
    </row>
    <row r="70" spans="5:7" x14ac:dyDescent="0.25">
      <c r="E70" t="s">
        <v>80</v>
      </c>
      <c r="F70" s="6">
        <v>-12189356.09</v>
      </c>
      <c r="G70" s="6">
        <v>15931147.51</v>
      </c>
    </row>
    <row r="71" spans="5:7" x14ac:dyDescent="0.25">
      <c r="E71" t="s">
        <v>117</v>
      </c>
      <c r="F71" s="6">
        <v>833418008.01999998</v>
      </c>
      <c r="G71" s="6">
        <v>833418008.01999998</v>
      </c>
    </row>
    <row r="72" spans="5:7" x14ac:dyDescent="0.25">
      <c r="E72" t="s">
        <v>81</v>
      </c>
      <c r="F72">
        <v>0</v>
      </c>
      <c r="G72">
        <v>0</v>
      </c>
    </row>
    <row r="73" spans="5:7" x14ac:dyDescent="0.25">
      <c r="E73" t="s">
        <v>82</v>
      </c>
      <c r="F73" s="6">
        <v>-53513036.899999999</v>
      </c>
      <c r="G73" s="6">
        <v>-43336939.079999998</v>
      </c>
    </row>
    <row r="75" spans="5:7" x14ac:dyDescent="0.25">
      <c r="E75" s="2" t="s">
        <v>83</v>
      </c>
      <c r="F75" s="2">
        <f>F76+F77</f>
        <v>0</v>
      </c>
      <c r="G75" s="2">
        <f>G76+G77</f>
        <v>0</v>
      </c>
    </row>
    <row r="76" spans="5:7" x14ac:dyDescent="0.25">
      <c r="E76" t="s">
        <v>84</v>
      </c>
      <c r="F76">
        <v>0</v>
      </c>
      <c r="G76">
        <v>0</v>
      </c>
    </row>
    <row r="77" spans="5:7" x14ac:dyDescent="0.25">
      <c r="E77" t="s">
        <v>85</v>
      </c>
      <c r="F77">
        <v>0</v>
      </c>
      <c r="G77">
        <v>0</v>
      </c>
    </row>
    <row r="79" spans="5:7" x14ac:dyDescent="0.25">
      <c r="E79" s="2" t="s">
        <v>86</v>
      </c>
      <c r="F79" s="5">
        <f>F63+F68</f>
        <v>794674714.17000008</v>
      </c>
      <c r="G79" s="5">
        <f>G63+G68</f>
        <v>799671962.20999992</v>
      </c>
    </row>
    <row r="81" spans="1:7" x14ac:dyDescent="0.25">
      <c r="E81" s="2" t="s">
        <v>87</v>
      </c>
      <c r="F81" s="5">
        <f>F58+F79</f>
        <v>2548648003.5700002</v>
      </c>
      <c r="G81" s="5">
        <f>G58+G79</f>
        <v>2589952489.2600002</v>
      </c>
    </row>
    <row r="82" spans="1:7" x14ac:dyDescent="0.25">
      <c r="F82" s="6"/>
      <c r="G82" s="6"/>
    </row>
    <row r="83" spans="1:7" x14ac:dyDescent="0.25">
      <c r="A83" t="s">
        <v>122</v>
      </c>
    </row>
    <row r="84" spans="1:7" x14ac:dyDescent="0.25">
      <c r="A84" t="s">
        <v>123</v>
      </c>
    </row>
    <row r="86" spans="1:7" x14ac:dyDescent="0.25">
      <c r="A86" s="9"/>
      <c r="B86" s="9"/>
      <c r="C86" s="9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scale="65" orientation="landscape" verticalDpi="200" r:id="rId1"/>
  <headerFooter>
    <oddFooter>&amp;CPágina &amp;P de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edodesituacionfinandetallado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2024-07-25T15:27:23Z</cp:lastPrinted>
  <dcterms:created xsi:type="dcterms:W3CDTF">2017-04-11T22:17:32Z</dcterms:created>
  <dcterms:modified xsi:type="dcterms:W3CDTF">2025-02-10T19:39:13Z</dcterms:modified>
</cp:coreProperties>
</file>