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23\LDF\"/>
    </mc:Choice>
  </mc:AlternateContent>
  <bookViews>
    <workbookView xWindow="0" yWindow="0" windowWidth="20490" windowHeight="7455"/>
  </bookViews>
  <sheets>
    <sheet name="LDF-1" sheetId="1" r:id="rId1"/>
  </sheets>
  <definedNames>
    <definedName name="_xlnm.Print_Area" localSheetId="0">'LDF-1'!$A$1:$F$83</definedName>
    <definedName name="_xlnm.Print_Titles" localSheetId="0">'LDF-1'!$1:$5</definedName>
  </definedNames>
  <calcPr calcId="152511"/>
</workbook>
</file>

<file path=xl/calcChain.xml><?xml version="1.0" encoding="utf-8"?>
<calcChain xmlns="http://schemas.openxmlformats.org/spreadsheetml/2006/main">
  <c r="F41" i="1" l="1"/>
  <c r="E41" i="1"/>
  <c r="E8" i="1"/>
  <c r="F26" i="1"/>
  <c r="E26" i="1"/>
  <c r="B37" i="1"/>
  <c r="F67" i="1"/>
  <c r="F62" i="1"/>
  <c r="F55" i="1"/>
  <c r="F8" i="1"/>
  <c r="F45" i="1" s="1"/>
  <c r="F57" i="1" s="1"/>
  <c r="C57" i="1"/>
  <c r="C40" i="1"/>
  <c r="C37" i="1"/>
  <c r="C30" i="1"/>
  <c r="C24" i="1"/>
  <c r="C45" i="1" s="1"/>
  <c r="C59" i="1" s="1"/>
  <c r="C16" i="1"/>
  <c r="C8" i="1"/>
  <c r="F78" i="1" l="1"/>
  <c r="F80" i="1" s="1"/>
  <c r="B16" i="1"/>
  <c r="E55" i="1" l="1"/>
  <c r="E62" i="1"/>
  <c r="E67" i="1"/>
  <c r="E45" i="1"/>
  <c r="B57" i="1"/>
  <c r="E57" i="1" l="1"/>
  <c r="E78" i="1"/>
  <c r="E80" i="1" s="1"/>
  <c r="B40" i="1"/>
  <c r="B30" i="1"/>
  <c r="B24" i="1"/>
  <c r="B8" i="1"/>
  <c r="B45" i="1" l="1"/>
  <c r="B59" i="1" s="1"/>
</calcChain>
</file>

<file path=xl/sharedStrings.xml><?xml version="1.0" encoding="utf-8"?>
<sst xmlns="http://schemas.openxmlformats.org/spreadsheetml/2006/main" count="126" uniqueCount="124">
  <si>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</si>
  <si>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</si>
  <si>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</si>
  <si>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</si>
  <si>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</si>
  <si>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</si>
  <si>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</si>
  <si>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</si>
  <si>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</si>
  <si>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</si>
  <si>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</si>
  <si>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</si>
  <si>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</si>
  <si>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</si>
  <si>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</si>
  <si>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</si>
  <si>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</si>
  <si>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</si>
  <si>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</si>
  <si>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</si>
  <si>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</si>
  <si>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</si>
  <si>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</si>
  <si>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</si>
  <si>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</si>
  <si>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</si>
  <si>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</si>
  <si>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</si>
  <si>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</si>
  <si>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</si>
  <si>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</si>
  <si>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</si>
  <si>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</si>
  <si>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</si>
  <si>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</si>
  <si>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</si>
  <si>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</si>
  <si>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</si>
  <si>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</si>
  <si>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</si>
  <si>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</si>
  <si>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</si>
  <si>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</si>
  <si>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</si>
  <si>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</si>
  <si>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</si>
  <si>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</si>
  <si>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</si>
  <si>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</si>
  <si>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</si>
  <si>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</si>
  <si>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</si>
  <si>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</si>
  <si>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</si>
  <si>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</si>
  <si>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</si>
  <si>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</si>
  <si>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</si>
  <si>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</si>
  <si>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</si>
  <si>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</si>
  <si>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</si>
  <si>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</si>
  <si>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</si>
  <si>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</si>
  <si>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</si>
  <si>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</si>
  <si>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</si>
  <si>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</si>
  <si>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</si>
  <si>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</si>
  <si>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</si>
  <si>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</si>
  <si>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</si>
  <si>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</si>
  <si>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</si>
  <si>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</si>
  <si>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</si>
  <si>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</si>
  <si>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</si>
  <si>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</si>
  <si>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</si>
  <si>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</si>
  <si>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</si>
  <si>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</si>
  <si>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</si>
  <si>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</si>
  <si>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</si>
  <si>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</si>
  <si>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</si>
  <si>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</si>
  <si>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</si>
  <si>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</si>
  <si>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</si>
  <si>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</si>
  <si>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</si>
  <si>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</si>
  <si>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</si>
  <si>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</si>
  <si>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</si>
  <si>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</si>
  <si>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</si>
  <si>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</si>
  <si>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</si>
  <si>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</si>
  <si>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</si>
  <si>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</si>
  <si>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</si>
  <si>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</si>
  <si>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</si>
  <si>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</si>
  <si>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</si>
  <si>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</si>
  <si>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</si>
  <si>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</si>
  <si>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</si>
  <si>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</si>
  <si>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</si>
  <si>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</si>
  <si>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</si>
  <si>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</si>
  <si>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FORMATO LDF-1</t>
  </si>
  <si>
    <t>Saldo al 31 de Diciembre de 2022</t>
  </si>
  <si>
    <t>Al 31 de Diciembre de  2022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</si>
</sst>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selection activeCell="E6" sqref="E6"/>
    </sheetView>
  </sheetViews>
  <sheetFormatPr baseColWidth="10" defaultRowHeight="15" x14ac:dyDescent="0.25"/>
  <cols>
    <col min="1" max="1" width="50.7109375" customWidth="1"/>
    <col min="2" max="2" width="16.42578125" customWidth="1"/>
    <col min="3" max="3" width="15.85546875" customWidth="1"/>
    <col min="4" max="4" width="50.7109375" style="9" customWidth="1"/>
    <col min="5" max="5" width="15.28515625" customWidth="1"/>
    <col min="6" max="6" width="15.85546875" customWidth="1"/>
    <col min="8" max="8" width="16.85546875" customWidth="1"/>
  </cols>
  <sheetData>
    <row r="1" spans="1:6" x14ac:dyDescent="0.25">
      <c r="A1" s="12" t="s">
        <v>120</v>
      </c>
      <c r="B1" s="12"/>
      <c r="C1" s="12"/>
      <c r="D1" s="12"/>
      <c r="E1" s="12"/>
      <c r="F1" s="12"/>
    </row>
    <row r="2" spans="1:6" x14ac:dyDescent="0.25">
      <c r="A2" s="12" t="s">
        <v>118</v>
      </c>
      <c r="B2" s="12"/>
      <c r="C2" s="12"/>
      <c r="D2" s="12"/>
      <c r="E2" s="12"/>
      <c r="F2" s="12"/>
    </row>
    <row r="3" spans="1:6" x14ac:dyDescent="0.25">
      <c r="A3" s="12" t="s">
        <v>123</v>
      </c>
      <c r="B3" s="12"/>
      <c r="C3" s="12"/>
      <c r="D3" s="12"/>
      <c r="E3" s="12"/>
      <c r="F3" s="12"/>
    </row>
    <row r="4" spans="1:6" ht="15.75" thickBot="1" x14ac:dyDescent="0.3">
      <c r="F4" s="7" t="s">
        <v>121</v>
      </c>
    </row>
    <row r="5" spans="1:6" ht="43.5" customHeight="1" thickBot="1" x14ac:dyDescent="0.3">
      <c r="A5" s="1" t="s">
        <v>0</v>
      </c>
      <c r="B5" s="4">
        <v>2023</v>
      </c>
      <c r="C5" s="3" t="s">
        <v>122</v>
      </c>
      <c r="D5" s="11" t="s">
        <v>0</v>
      </c>
      <c r="E5" s="4">
        <v>2023</v>
      </c>
      <c r="F5" s="3" t="s">
        <v>122</v>
      </c>
    </row>
    <row r="6" spans="1:6" x14ac:dyDescent="0.25">
      <c r="A6" s="2" t="s">
        <v>1</v>
      </c>
      <c r="D6" s="10" t="s">
        <v>53</v>
      </c>
    </row>
    <row r="7" spans="1:6" x14ac:dyDescent="0.25">
      <c r="A7" s="10" t="s">
        <v>2</v>
      </c>
      <c r="B7" s="5"/>
      <c r="C7" s="5"/>
      <c r="D7" s="10" t="s">
        <v>54</v>
      </c>
    </row>
    <row r="8" spans="1:6" x14ac:dyDescent="0.25">
      <c r="A8" s="9" t="s">
        <v>3</v>
      </c>
      <c r="B8" s="6">
        <f>SUM(B9:B15)</f>
        <v>36255564.280000001</v>
      </c>
      <c r="C8" s="6">
        <f>SUM(C9:C15)</f>
        <v>43514704.869999997</v>
      </c>
      <c r="D8" s="9" t="s">
        <v>55</v>
      </c>
      <c r="E8" s="6">
        <f>SUM(E9:E17)</f>
        <v>1658285084.8000002</v>
      </c>
      <c r="F8" s="6">
        <f>SUM(F9:F17)</f>
        <v>1684972257.6800001</v>
      </c>
    </row>
    <row r="9" spans="1:6" x14ac:dyDescent="0.25">
      <c r="A9" s="9" t="s">
        <v>4</v>
      </c>
      <c r="B9" s="5">
        <v>417000.18</v>
      </c>
      <c r="C9" s="5">
        <v>305500</v>
      </c>
      <c r="D9" s="9" t="s">
        <v>88</v>
      </c>
      <c r="E9" s="5">
        <v>39308077.240000002</v>
      </c>
      <c r="F9" s="5">
        <v>22029742.870000001</v>
      </c>
    </row>
    <row r="10" spans="1:6" x14ac:dyDescent="0.25">
      <c r="A10" s="9" t="s">
        <v>5</v>
      </c>
      <c r="B10" s="5">
        <v>35838564.100000001</v>
      </c>
      <c r="C10" s="5">
        <v>43209204.869999997</v>
      </c>
      <c r="D10" s="9" t="s">
        <v>89</v>
      </c>
      <c r="E10" s="5">
        <v>869278590.74000001</v>
      </c>
      <c r="F10" s="5">
        <v>889195497.87</v>
      </c>
    </row>
    <row r="11" spans="1:6" ht="15" customHeight="1" x14ac:dyDescent="0.25">
      <c r="A11" s="9" t="s">
        <v>6</v>
      </c>
      <c r="B11" s="5">
        <v>0</v>
      </c>
      <c r="C11" s="5">
        <v>0</v>
      </c>
      <c r="D11" s="9" t="s">
        <v>90</v>
      </c>
      <c r="E11" s="5">
        <v>15753108.32</v>
      </c>
      <c r="F11" s="5">
        <v>18535915.739999998</v>
      </c>
    </row>
    <row r="12" spans="1:6" x14ac:dyDescent="0.25">
      <c r="A12" s="9" t="s">
        <v>7</v>
      </c>
      <c r="B12" s="5">
        <v>0</v>
      </c>
      <c r="C12" s="5">
        <v>0</v>
      </c>
      <c r="D12" s="9" t="s">
        <v>91</v>
      </c>
      <c r="E12" s="5">
        <v>0</v>
      </c>
      <c r="F12" s="5">
        <v>0</v>
      </c>
    </row>
    <row r="13" spans="1:6" x14ac:dyDescent="0.25">
      <c r="A13" s="9" t="s">
        <v>8</v>
      </c>
      <c r="B13" s="5">
        <v>0</v>
      </c>
      <c r="C13" s="5">
        <v>0</v>
      </c>
      <c r="D13" s="9" t="s">
        <v>92</v>
      </c>
      <c r="E13" s="5">
        <v>0</v>
      </c>
      <c r="F13" s="5">
        <v>0</v>
      </c>
    </row>
    <row r="14" spans="1:6" ht="30" x14ac:dyDescent="0.25">
      <c r="A14" s="9" t="s">
        <v>9</v>
      </c>
      <c r="B14" s="5">
        <v>0</v>
      </c>
      <c r="C14" s="5">
        <v>0</v>
      </c>
      <c r="D14" s="9" t="s">
        <v>93</v>
      </c>
      <c r="E14" s="5">
        <v>1290555.3700000001</v>
      </c>
      <c r="F14" s="5">
        <v>1290555.3700000001</v>
      </c>
    </row>
    <row r="15" spans="1:6" ht="15" customHeight="1" x14ac:dyDescent="0.25">
      <c r="A15" s="9" t="s">
        <v>10</v>
      </c>
      <c r="B15" s="5">
        <v>0</v>
      </c>
      <c r="C15" s="5">
        <v>0</v>
      </c>
      <c r="D15" s="9" t="s">
        <v>94</v>
      </c>
      <c r="E15" s="5">
        <v>511713342.14999998</v>
      </c>
      <c r="F15" s="5">
        <v>522986237.60000002</v>
      </c>
    </row>
    <row r="16" spans="1:6" ht="30" x14ac:dyDescent="0.25">
      <c r="A16" s="9" t="s">
        <v>11</v>
      </c>
      <c r="B16" s="6">
        <f>SUM(B17:B23)</f>
        <v>1483560878.8899999</v>
      </c>
      <c r="C16" s="6">
        <f>SUM(C17:C23)</f>
        <v>1509957726.7299998</v>
      </c>
      <c r="D16" s="9" t="s">
        <v>95</v>
      </c>
      <c r="E16" s="5">
        <v>0</v>
      </c>
      <c r="F16" s="5">
        <v>0</v>
      </c>
    </row>
    <row r="17" spans="1:6" x14ac:dyDescent="0.25">
      <c r="A17" s="9" t="s">
        <v>12</v>
      </c>
      <c r="B17" s="5">
        <v>0</v>
      </c>
      <c r="C17" s="5">
        <v>0</v>
      </c>
      <c r="D17" s="9" t="s">
        <v>96</v>
      </c>
      <c r="E17" s="5">
        <v>220941410.97999999</v>
      </c>
      <c r="F17" s="5">
        <v>230934308.22999999</v>
      </c>
    </row>
    <row r="18" spans="1:6" x14ac:dyDescent="0.25">
      <c r="A18" s="9" t="s">
        <v>13</v>
      </c>
      <c r="B18" s="5">
        <v>1308675094.29</v>
      </c>
      <c r="C18" s="5">
        <v>1336353719.3199999</v>
      </c>
      <c r="D18" s="9" t="s">
        <v>56</v>
      </c>
      <c r="E18" s="6">
        <v>0</v>
      </c>
      <c r="F18" s="6">
        <v>0</v>
      </c>
    </row>
    <row r="19" spans="1:6" x14ac:dyDescent="0.25">
      <c r="A19" s="9" t="s">
        <v>14</v>
      </c>
      <c r="B19" s="5">
        <v>4973652.0999999996</v>
      </c>
      <c r="C19" s="5">
        <v>4567063.37</v>
      </c>
      <c r="D19" s="9" t="s">
        <v>97</v>
      </c>
      <c r="E19" s="5">
        <v>0</v>
      </c>
      <c r="F19" s="5">
        <v>0</v>
      </c>
    </row>
    <row r="20" spans="1:6" ht="30" x14ac:dyDescent="0.25">
      <c r="A20" s="9" t="s">
        <v>15</v>
      </c>
      <c r="B20" s="5">
        <v>0</v>
      </c>
      <c r="C20" s="5">
        <v>0</v>
      </c>
      <c r="D20" s="9" t="s">
        <v>98</v>
      </c>
      <c r="E20" s="5">
        <v>0</v>
      </c>
      <c r="F20" s="5">
        <v>0</v>
      </c>
    </row>
    <row r="21" spans="1:6" x14ac:dyDescent="0.25">
      <c r="A21" s="9" t="s">
        <v>16</v>
      </c>
      <c r="B21" s="5">
        <v>0</v>
      </c>
      <c r="C21" s="5">
        <v>0</v>
      </c>
      <c r="D21" s="9" t="s">
        <v>99</v>
      </c>
      <c r="E21" s="5">
        <v>0</v>
      </c>
      <c r="F21" s="5">
        <v>0</v>
      </c>
    </row>
    <row r="22" spans="1:6" x14ac:dyDescent="0.25">
      <c r="A22" s="9" t="s">
        <v>17</v>
      </c>
      <c r="B22" s="5">
        <v>0</v>
      </c>
      <c r="C22" s="5">
        <v>0</v>
      </c>
      <c r="D22" s="9" t="s">
        <v>57</v>
      </c>
      <c r="E22" s="5">
        <v>0</v>
      </c>
      <c r="F22" s="5">
        <v>0</v>
      </c>
    </row>
    <row r="23" spans="1:6" ht="30" x14ac:dyDescent="0.25">
      <c r="A23" s="9" t="s">
        <v>18</v>
      </c>
      <c r="B23" s="5">
        <v>169912132.5</v>
      </c>
      <c r="C23" s="5">
        <v>169036944.03999999</v>
      </c>
      <c r="D23" s="9" t="s">
        <v>100</v>
      </c>
      <c r="E23" s="5">
        <v>0</v>
      </c>
      <c r="F23" s="5">
        <v>0</v>
      </c>
    </row>
    <row r="24" spans="1:6" x14ac:dyDescent="0.25">
      <c r="A24" s="9" t="s">
        <v>19</v>
      </c>
      <c r="B24" s="6">
        <f>SUM(B25:B29)</f>
        <v>29223436.879999999</v>
      </c>
      <c r="C24" s="6">
        <f>SUM(C25:C29)</f>
        <v>27587851.879999999</v>
      </c>
      <c r="D24" s="9" t="s">
        <v>101</v>
      </c>
      <c r="E24" s="5">
        <v>0</v>
      </c>
      <c r="F24" s="5">
        <v>0</v>
      </c>
    </row>
    <row r="25" spans="1:6" ht="30" x14ac:dyDescent="0.25">
      <c r="A25" s="8" t="s">
        <v>20</v>
      </c>
      <c r="B25" s="5">
        <v>10236227.289999999</v>
      </c>
      <c r="C25" s="5">
        <v>9120642.2899999991</v>
      </c>
      <c r="D25" s="9" t="s">
        <v>58</v>
      </c>
      <c r="E25" s="5">
        <v>0</v>
      </c>
      <c r="F25" s="5">
        <v>0</v>
      </c>
    </row>
    <row r="26" spans="1:6" ht="30" x14ac:dyDescent="0.25">
      <c r="A26" s="9" t="s">
        <v>21</v>
      </c>
      <c r="B26" s="5">
        <v>0</v>
      </c>
      <c r="C26" s="5">
        <v>0</v>
      </c>
      <c r="D26" s="9" t="s">
        <v>59</v>
      </c>
      <c r="E26" s="5">
        <f>E27</f>
        <v>80573091.299999997</v>
      </c>
      <c r="F26" s="5">
        <f>F27</f>
        <v>61668430.880000003</v>
      </c>
    </row>
    <row r="27" spans="1:6" ht="30" x14ac:dyDescent="0.25">
      <c r="A27" s="9" t="s">
        <v>22</v>
      </c>
      <c r="B27" s="5">
        <v>0</v>
      </c>
      <c r="C27" s="5">
        <v>0</v>
      </c>
      <c r="D27" s="9" t="s">
        <v>102</v>
      </c>
      <c r="E27" s="5">
        <v>80573091.299999997</v>
      </c>
      <c r="F27" s="5">
        <v>61668430.880000003</v>
      </c>
    </row>
    <row r="28" spans="1:6" ht="30" x14ac:dyDescent="0.25">
      <c r="A28" s="9" t="s">
        <v>23</v>
      </c>
      <c r="B28" s="5">
        <v>7382375.2999999998</v>
      </c>
      <c r="C28" s="5">
        <v>7382375.2999999998</v>
      </c>
      <c r="D28" s="9" t="s">
        <v>103</v>
      </c>
      <c r="E28" s="5">
        <v>0</v>
      </c>
      <c r="F28" s="5">
        <v>0</v>
      </c>
    </row>
    <row r="29" spans="1:6" x14ac:dyDescent="0.25">
      <c r="A29" s="9" t="s">
        <v>24</v>
      </c>
      <c r="B29" s="5">
        <v>11604834.289999999</v>
      </c>
      <c r="C29" s="5">
        <v>11084834.289999999</v>
      </c>
      <c r="D29" s="9" t="s">
        <v>104</v>
      </c>
      <c r="E29" s="5">
        <v>0</v>
      </c>
      <c r="F29" s="5">
        <v>0</v>
      </c>
    </row>
    <row r="30" spans="1:6" ht="30" x14ac:dyDescent="0.25">
      <c r="A30" s="9" t="s">
        <v>25</v>
      </c>
      <c r="B30" s="6">
        <f>SUM(B31:B35)</f>
        <v>3927361.34</v>
      </c>
      <c r="C30" s="6">
        <f>SUM(C31:C35)</f>
        <v>0</v>
      </c>
      <c r="D30" s="9" t="s">
        <v>60</v>
      </c>
      <c r="E30" s="5">
        <v>0</v>
      </c>
      <c r="F30" s="5">
        <v>0</v>
      </c>
    </row>
    <row r="31" spans="1:6" x14ac:dyDescent="0.25">
      <c r="A31" s="9" t="s">
        <v>26</v>
      </c>
      <c r="B31" s="5">
        <v>3927361.34</v>
      </c>
      <c r="C31" s="5">
        <v>0</v>
      </c>
      <c r="D31" s="9" t="s">
        <v>105</v>
      </c>
      <c r="E31" s="5">
        <v>0</v>
      </c>
      <c r="F31" s="5">
        <v>0</v>
      </c>
    </row>
    <row r="32" spans="1:6" x14ac:dyDescent="0.25">
      <c r="A32" s="9" t="s">
        <v>27</v>
      </c>
      <c r="B32" s="5">
        <v>0</v>
      </c>
      <c r="C32" s="5">
        <v>0</v>
      </c>
      <c r="D32" s="9" t="s">
        <v>106</v>
      </c>
      <c r="E32" s="5">
        <v>0</v>
      </c>
      <c r="F32" s="5">
        <v>0</v>
      </c>
    </row>
    <row r="33" spans="1:6" x14ac:dyDescent="0.25">
      <c r="A33" s="9" t="s">
        <v>28</v>
      </c>
      <c r="B33" s="5">
        <v>0</v>
      </c>
      <c r="C33" s="5">
        <v>0</v>
      </c>
      <c r="D33" s="9" t="s">
        <v>107</v>
      </c>
      <c r="E33" s="5">
        <v>0</v>
      </c>
      <c r="F33" s="5">
        <v>0</v>
      </c>
    </row>
    <row r="34" spans="1:6" ht="30" x14ac:dyDescent="0.25">
      <c r="A34" s="9" t="s">
        <v>29</v>
      </c>
      <c r="B34" s="5">
        <v>0</v>
      </c>
      <c r="C34" s="5">
        <v>0</v>
      </c>
      <c r="D34" s="9" t="s">
        <v>108</v>
      </c>
      <c r="E34" s="5">
        <v>0</v>
      </c>
      <c r="F34" s="5">
        <v>0</v>
      </c>
    </row>
    <row r="35" spans="1:6" ht="30" x14ac:dyDescent="0.25">
      <c r="A35" s="9" t="s">
        <v>30</v>
      </c>
      <c r="B35" s="5">
        <v>0</v>
      </c>
      <c r="C35" s="5">
        <v>0</v>
      </c>
      <c r="D35" s="9" t="s">
        <v>109</v>
      </c>
      <c r="E35" s="5">
        <v>0</v>
      </c>
      <c r="F35" s="5">
        <v>0</v>
      </c>
    </row>
    <row r="36" spans="1:6" x14ac:dyDescent="0.25">
      <c r="A36" s="9" t="s">
        <v>31</v>
      </c>
      <c r="B36" s="5">
        <v>33697045.100000001</v>
      </c>
      <c r="C36" s="5">
        <v>33130957.449999999</v>
      </c>
      <c r="D36" s="9" t="s">
        <v>110</v>
      </c>
      <c r="E36" s="5">
        <v>0</v>
      </c>
      <c r="F36" s="5">
        <v>0</v>
      </c>
    </row>
    <row r="37" spans="1:6" ht="30" x14ac:dyDescent="0.25">
      <c r="A37" s="9" t="s">
        <v>32</v>
      </c>
      <c r="B37" s="6">
        <f>SUM(B38:B39)</f>
        <v>-207291021.34999999</v>
      </c>
      <c r="C37" s="6">
        <f>SUM(C38:C39)</f>
        <v>-210068852.75999999</v>
      </c>
      <c r="D37" s="9" t="s">
        <v>61</v>
      </c>
      <c r="E37" s="5">
        <v>0</v>
      </c>
      <c r="F37" s="5">
        <v>0</v>
      </c>
    </row>
    <row r="38" spans="1:6" ht="30" x14ac:dyDescent="0.25">
      <c r="A38" s="9" t="s">
        <v>33</v>
      </c>
      <c r="B38" s="5">
        <v>-207291021.34999999</v>
      </c>
      <c r="C38" s="5">
        <v>-210068852.75999999</v>
      </c>
      <c r="D38" s="9" t="s">
        <v>111</v>
      </c>
      <c r="E38" s="5">
        <v>0</v>
      </c>
      <c r="F38" s="5">
        <v>0</v>
      </c>
    </row>
    <row r="39" spans="1:6" x14ac:dyDescent="0.25">
      <c r="A39" s="9" t="s">
        <v>34</v>
      </c>
      <c r="B39" s="5">
        <v>0</v>
      </c>
      <c r="C39" s="5">
        <v>0</v>
      </c>
      <c r="D39" s="9" t="s">
        <v>112</v>
      </c>
      <c r="E39" s="5">
        <v>0</v>
      </c>
      <c r="F39" s="5">
        <v>0</v>
      </c>
    </row>
    <row r="40" spans="1:6" x14ac:dyDescent="0.25">
      <c r="A40" s="9" t="s">
        <v>35</v>
      </c>
      <c r="B40" s="6">
        <f>SUM(B41:B44)</f>
        <v>0</v>
      </c>
      <c r="C40" s="6">
        <f>SUM(C41:C44)</f>
        <v>0</v>
      </c>
      <c r="D40" s="9" t="s">
        <v>113</v>
      </c>
      <c r="E40" s="5">
        <v>0</v>
      </c>
      <c r="F40" s="5">
        <v>0</v>
      </c>
    </row>
    <row r="41" spans="1:6" x14ac:dyDescent="0.25">
      <c r="A41" s="9" t="s">
        <v>36</v>
      </c>
      <c r="B41" s="5">
        <v>0</v>
      </c>
      <c r="C41" s="5">
        <v>0</v>
      </c>
      <c r="D41" s="9" t="s">
        <v>62</v>
      </c>
      <c r="E41" s="5">
        <f>SUM(E42:E44)</f>
        <v>8399921</v>
      </c>
      <c r="F41" s="5">
        <f>SUM(F42:F44)</f>
        <v>8383994.3200000003</v>
      </c>
    </row>
    <row r="42" spans="1:6" x14ac:dyDescent="0.25">
      <c r="A42" s="9" t="s">
        <v>37</v>
      </c>
      <c r="B42" s="5">
        <v>0</v>
      </c>
      <c r="C42" s="5">
        <v>0</v>
      </c>
      <c r="D42" s="9" t="s">
        <v>114</v>
      </c>
      <c r="E42" s="5">
        <v>8399921</v>
      </c>
      <c r="F42" s="5">
        <v>8383994.3200000003</v>
      </c>
    </row>
    <row r="43" spans="1:6" ht="30" x14ac:dyDescent="0.25">
      <c r="A43" s="9" t="s">
        <v>38</v>
      </c>
      <c r="B43" s="5">
        <v>0</v>
      </c>
      <c r="C43" s="5">
        <v>0</v>
      </c>
      <c r="D43" s="9" t="s">
        <v>115</v>
      </c>
      <c r="E43" s="5">
        <v>0</v>
      </c>
      <c r="F43" s="5">
        <v>0</v>
      </c>
    </row>
    <row r="44" spans="1:6" x14ac:dyDescent="0.25">
      <c r="A44" s="9" t="s">
        <v>39</v>
      </c>
      <c r="B44" s="5">
        <v>0</v>
      </c>
      <c r="C44" s="5">
        <v>0</v>
      </c>
      <c r="D44" s="9" t="s">
        <v>116</v>
      </c>
      <c r="E44" s="5">
        <v>0</v>
      </c>
      <c r="F44" s="5">
        <v>0</v>
      </c>
    </row>
    <row r="45" spans="1:6" x14ac:dyDescent="0.25">
      <c r="A45" s="10" t="s">
        <v>40</v>
      </c>
      <c r="B45" s="5">
        <f>B8+B16+B24+B30+B36+B37</f>
        <v>1379373265.1399999</v>
      </c>
      <c r="C45" s="5">
        <f>C8+C16+C24+C30+C36+C37</f>
        <v>1404122388.1699998</v>
      </c>
      <c r="D45" s="10" t="s">
        <v>63</v>
      </c>
      <c r="E45" s="6">
        <f>E8+E18+E26+E37+E41</f>
        <v>1747258097.1000001</v>
      </c>
      <c r="F45" s="6">
        <f>F8+F18+F26+F37+F41</f>
        <v>1755024682.8800001</v>
      </c>
    </row>
    <row r="46" spans="1:6" x14ac:dyDescent="0.25">
      <c r="A46" s="9"/>
      <c r="B46" s="5"/>
      <c r="C46" s="5"/>
      <c r="E46" s="5"/>
      <c r="F46" s="5"/>
    </row>
    <row r="47" spans="1:6" x14ac:dyDescent="0.25">
      <c r="A47" s="10" t="s">
        <v>41</v>
      </c>
      <c r="B47" s="5">
        <v>0</v>
      </c>
      <c r="C47" s="5">
        <v>0</v>
      </c>
      <c r="D47" s="10" t="s">
        <v>64</v>
      </c>
      <c r="E47" s="5">
        <v>0</v>
      </c>
      <c r="F47" s="5">
        <v>0</v>
      </c>
    </row>
    <row r="48" spans="1:6" x14ac:dyDescent="0.25">
      <c r="A48" s="9" t="s">
        <v>42</v>
      </c>
      <c r="B48" s="5">
        <v>0</v>
      </c>
      <c r="C48" s="5">
        <v>0</v>
      </c>
      <c r="D48" s="9" t="s">
        <v>65</v>
      </c>
      <c r="E48" s="5">
        <v>0</v>
      </c>
      <c r="F48" s="5">
        <v>0</v>
      </c>
    </row>
    <row r="49" spans="1:6" ht="30" x14ac:dyDescent="0.25">
      <c r="A49" s="9" t="s">
        <v>43</v>
      </c>
      <c r="B49" s="5">
        <v>0</v>
      </c>
      <c r="C49" s="5">
        <v>0</v>
      </c>
      <c r="D49" s="9" t="s">
        <v>66</v>
      </c>
      <c r="E49" s="5">
        <v>0</v>
      </c>
      <c r="F49" s="5">
        <v>0</v>
      </c>
    </row>
    <row r="50" spans="1:6" ht="30" x14ac:dyDescent="0.25">
      <c r="A50" s="9" t="s">
        <v>44</v>
      </c>
      <c r="B50" s="5">
        <v>3196691117.7800002</v>
      </c>
      <c r="C50" s="5">
        <v>3187857153.54</v>
      </c>
      <c r="D50" s="9" t="s">
        <v>67</v>
      </c>
      <c r="E50" s="5">
        <v>0</v>
      </c>
      <c r="F50" s="5">
        <v>0</v>
      </c>
    </row>
    <row r="51" spans="1:6" x14ac:dyDescent="0.25">
      <c r="A51" s="9" t="s">
        <v>45</v>
      </c>
      <c r="B51" s="5">
        <v>128629801.84</v>
      </c>
      <c r="C51" s="5">
        <v>128568586.84</v>
      </c>
      <c r="D51" s="9" t="s">
        <v>68</v>
      </c>
      <c r="E51" s="5">
        <v>0</v>
      </c>
      <c r="F51" s="5">
        <v>0</v>
      </c>
    </row>
    <row r="52" spans="1:6" ht="30" x14ac:dyDescent="0.25">
      <c r="A52" s="9" t="s">
        <v>46</v>
      </c>
      <c r="B52" s="5">
        <v>2306534.4500000002</v>
      </c>
      <c r="C52" s="5">
        <v>2306534.4500000002</v>
      </c>
      <c r="D52" s="9" t="s">
        <v>69</v>
      </c>
      <c r="E52" s="5">
        <v>0</v>
      </c>
      <c r="F52" s="5">
        <v>0</v>
      </c>
    </row>
    <row r="53" spans="1:6" ht="30" x14ac:dyDescent="0.25">
      <c r="A53" s="9" t="s">
        <v>47</v>
      </c>
      <c r="B53" s="5">
        <v>-2079774760.95</v>
      </c>
      <c r="C53" s="5">
        <v>-2072487197.5899999</v>
      </c>
      <c r="D53" s="9" t="s">
        <v>70</v>
      </c>
      <c r="E53" s="5">
        <v>2545301.16</v>
      </c>
      <c r="F53" s="5">
        <v>2545301.16</v>
      </c>
    </row>
    <row r="54" spans="1:6" x14ac:dyDescent="0.25">
      <c r="A54" s="9" t="s">
        <v>48</v>
      </c>
      <c r="B54" s="5">
        <v>13734402</v>
      </c>
      <c r="C54" s="5">
        <v>12787542.65</v>
      </c>
      <c r="E54" s="5"/>
      <c r="F54" s="5"/>
    </row>
    <row r="55" spans="1:6" ht="30" x14ac:dyDescent="0.25">
      <c r="A55" s="9" t="s">
        <v>49</v>
      </c>
      <c r="B55" s="5">
        <v>0</v>
      </c>
      <c r="C55" s="5">
        <v>0</v>
      </c>
      <c r="D55" s="10" t="s">
        <v>71</v>
      </c>
      <c r="E55" s="6">
        <f>SUM(E47:E54)</f>
        <v>2545301.16</v>
      </c>
      <c r="F55" s="6">
        <f>SUM(F47:F54)</f>
        <v>2545301.16</v>
      </c>
    </row>
    <row r="56" spans="1:6" x14ac:dyDescent="0.25">
      <c r="A56" s="9" t="s">
        <v>50</v>
      </c>
      <c r="B56" s="5">
        <v>0</v>
      </c>
      <c r="C56" s="5">
        <v>0</v>
      </c>
      <c r="E56" s="5"/>
      <c r="F56" s="5"/>
    </row>
    <row r="57" spans="1:6" x14ac:dyDescent="0.25">
      <c r="A57" s="10" t="s">
        <v>51</v>
      </c>
      <c r="B57" s="6">
        <f>SUM(B47:B56)</f>
        <v>1261587095.1200001</v>
      </c>
      <c r="C57" s="6">
        <f>SUM(C47:C56)</f>
        <v>1259032619.8900001</v>
      </c>
      <c r="D57" s="10" t="s">
        <v>72</v>
      </c>
      <c r="E57" s="6">
        <f>E45+E55</f>
        <v>1749803398.2600002</v>
      </c>
      <c r="F57" s="6">
        <f>F45+F55</f>
        <v>1757569984.0400002</v>
      </c>
    </row>
    <row r="58" spans="1:6" ht="5.0999999999999996" customHeight="1" x14ac:dyDescent="0.25">
      <c r="A58" s="9"/>
      <c r="B58" s="5"/>
      <c r="C58" s="5"/>
      <c r="E58" s="5"/>
      <c r="F58" s="5"/>
    </row>
    <row r="59" spans="1:6" x14ac:dyDescent="0.25">
      <c r="A59" s="10" t="s">
        <v>52</v>
      </c>
      <c r="B59" s="6">
        <f>B45+B57</f>
        <v>2640960360.2600002</v>
      </c>
      <c r="C59" s="6">
        <f>C45+C57</f>
        <v>2663155008.0599999</v>
      </c>
      <c r="E59" s="5"/>
      <c r="F59" s="5"/>
    </row>
    <row r="60" spans="1:6" x14ac:dyDescent="0.25">
      <c r="B60" s="5"/>
      <c r="C60" s="5"/>
      <c r="D60" s="10" t="s">
        <v>73</v>
      </c>
      <c r="E60" s="5"/>
      <c r="F60" s="5"/>
    </row>
    <row r="61" spans="1:6" ht="5.0999999999999996" customHeight="1" x14ac:dyDescent="0.25">
      <c r="E61" s="5"/>
      <c r="F61" s="5"/>
    </row>
    <row r="62" spans="1:6" x14ac:dyDescent="0.25">
      <c r="D62" s="10" t="s">
        <v>74</v>
      </c>
      <c r="E62" s="6">
        <f>SUM(E63:E65)</f>
        <v>21780249.359999999</v>
      </c>
      <c r="F62" s="6">
        <f>SUM(F63:F65)</f>
        <v>21780249.359999999</v>
      </c>
    </row>
    <row r="63" spans="1:6" x14ac:dyDescent="0.25">
      <c r="D63" s="9" t="s">
        <v>75</v>
      </c>
      <c r="E63" s="5">
        <v>0</v>
      </c>
      <c r="F63" s="5">
        <v>0</v>
      </c>
    </row>
    <row r="64" spans="1:6" x14ac:dyDescent="0.25">
      <c r="D64" s="9" t="s">
        <v>76</v>
      </c>
      <c r="E64" s="5">
        <v>21780249.359999999</v>
      </c>
      <c r="F64" s="5">
        <v>21780249.359999999</v>
      </c>
    </row>
    <row r="65" spans="2:6" x14ac:dyDescent="0.25">
      <c r="D65" s="9" t="s">
        <v>77</v>
      </c>
      <c r="E65" s="5">
        <v>0</v>
      </c>
      <c r="F65" s="5">
        <v>0</v>
      </c>
    </row>
    <row r="66" spans="2:6" ht="5.0999999999999996" customHeight="1" x14ac:dyDescent="0.25">
      <c r="E66" s="5"/>
      <c r="F66" s="5"/>
    </row>
    <row r="67" spans="2:6" x14ac:dyDescent="0.25">
      <c r="B67" s="5"/>
      <c r="D67" s="10" t="s">
        <v>78</v>
      </c>
      <c r="E67" s="6">
        <f>SUM(E68:E72)</f>
        <v>869376712.63999999</v>
      </c>
      <c r="F67" s="6">
        <f>SUM(F68:F72)</f>
        <v>883804774.65999997</v>
      </c>
    </row>
    <row r="68" spans="2:6" x14ac:dyDescent="0.25">
      <c r="D68" s="9" t="s">
        <v>79</v>
      </c>
      <c r="E68" s="5">
        <v>3122168.58</v>
      </c>
      <c r="F68" s="5">
        <v>-243192937.78999999</v>
      </c>
    </row>
    <row r="69" spans="2:6" x14ac:dyDescent="0.25">
      <c r="B69" s="5"/>
      <c r="D69" s="9" t="s">
        <v>80</v>
      </c>
      <c r="E69" s="5">
        <v>15931147.51</v>
      </c>
      <c r="F69" s="5">
        <v>259124085.30000001</v>
      </c>
    </row>
    <row r="70" spans="2:6" x14ac:dyDescent="0.25">
      <c r="D70" s="9" t="s">
        <v>117</v>
      </c>
      <c r="E70" s="5">
        <v>833418008.01999998</v>
      </c>
      <c r="F70" s="5">
        <v>833418008.01999998</v>
      </c>
    </row>
    <row r="71" spans="2:6" x14ac:dyDescent="0.25">
      <c r="D71" s="9" t="s">
        <v>81</v>
      </c>
      <c r="E71" s="5">
        <v>0</v>
      </c>
      <c r="F71" s="5">
        <v>0</v>
      </c>
    </row>
    <row r="72" spans="2:6" x14ac:dyDescent="0.25">
      <c r="D72" s="9" t="s">
        <v>82</v>
      </c>
      <c r="E72" s="5">
        <v>16905388.530000001</v>
      </c>
      <c r="F72" s="5">
        <v>34455619.130000003</v>
      </c>
    </row>
    <row r="73" spans="2:6" x14ac:dyDescent="0.25">
      <c r="E73" s="5"/>
      <c r="F73" s="5"/>
    </row>
    <row r="74" spans="2:6" ht="30" x14ac:dyDescent="0.25">
      <c r="D74" s="10" t="s">
        <v>83</v>
      </c>
      <c r="E74" s="5">
        <v>0</v>
      </c>
      <c r="F74" s="5">
        <v>0</v>
      </c>
    </row>
    <row r="75" spans="2:6" x14ac:dyDescent="0.25">
      <c r="D75" s="9" t="s">
        <v>84</v>
      </c>
      <c r="E75" s="5">
        <v>0</v>
      </c>
      <c r="F75" s="5">
        <v>0</v>
      </c>
    </row>
    <row r="76" spans="2:6" x14ac:dyDescent="0.25">
      <c r="D76" s="9" t="s">
        <v>85</v>
      </c>
      <c r="E76" s="5">
        <v>0</v>
      </c>
      <c r="F76" s="5">
        <v>0</v>
      </c>
    </row>
    <row r="77" spans="2:6" ht="5.0999999999999996" customHeight="1" x14ac:dyDescent="0.25">
      <c r="E77" s="5"/>
      <c r="F77" s="5"/>
    </row>
    <row r="78" spans="2:6" x14ac:dyDescent="0.25">
      <c r="D78" s="10" t="s">
        <v>86</v>
      </c>
      <c r="E78" s="6">
        <f>E62+E67+E74</f>
        <v>891156962</v>
      </c>
      <c r="F78" s="6">
        <f>F62+F67+F74</f>
        <v>905585024.01999998</v>
      </c>
    </row>
    <row r="79" spans="2:6" ht="5.0999999999999996" customHeight="1" x14ac:dyDescent="0.25">
      <c r="E79" s="5"/>
      <c r="F79" s="5"/>
    </row>
    <row r="80" spans="2:6" x14ac:dyDescent="0.25">
      <c r="D80" s="10" t="s">
        <v>87</v>
      </c>
      <c r="E80" s="6">
        <f>E57+E78</f>
        <v>2640960360.2600002</v>
      </c>
      <c r="F80" s="6">
        <f>F57+F78</f>
        <v>2663155008.0600004</v>
      </c>
    </row>
    <row r="81" spans="1:6" ht="5.0999999999999996" customHeight="1" x14ac:dyDescent="0.25">
      <c r="E81" s="5"/>
      <c r="F81" s="5"/>
    </row>
    <row r="82" spans="1:6" x14ac:dyDescent="0.25">
      <c r="A82" t="s">
        <v>119</v>
      </c>
      <c r="E82" s="5"/>
      <c r="F82" s="5"/>
    </row>
    <row r="83" spans="1:6" x14ac:dyDescent="0.25">
      <c r="A83" s="13"/>
      <c r="B83" s="13"/>
      <c r="C83" s="13"/>
      <c r="D83" s="13"/>
      <c r="E83" s="13"/>
      <c r="F83" s="13"/>
    </row>
  </sheetData>
  <mergeCells count="4">
    <mergeCell ref="A1:F1"/>
    <mergeCell ref="A2:F2"/>
    <mergeCell ref="A3:F3"/>
    <mergeCell ref="A83:F83"/>
  </mergeCells>
  <printOptions horizontalCentered="1"/>
  <pageMargins left="0.70866141732283472" right="0.70866141732283472" top="0.35433070866141736" bottom="0.35433070866141736" header="0.11811023622047245" footer="0.11811023622047245"/>
  <pageSetup scale="65" orientation="landscape" horizontalDpi="200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EOS-276-PC</dc:creator>
  <cp:lastModifiedBy>Windows</cp:lastModifiedBy>
  <cp:lastPrinted>2023-03-24T14:27:38Z</cp:lastPrinted>
  <dcterms:created xsi:type="dcterms:W3CDTF">2017-04-11T22:17:32Z</dcterms:created>
  <dcterms:modified xsi:type="dcterms:W3CDTF">2023-05-02T19:02:51Z</dcterms:modified>
</cp:coreProperties>
</file>