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XI. LDF\2DO TRIMESTRE 2022\"/>
    </mc:Choice>
  </mc:AlternateContent>
  <bookViews>
    <workbookView xWindow="0" yWindow="0" windowWidth="20490" windowHeight="6825"/>
  </bookViews>
  <sheets>
    <sheet name="LDF-5" sheetId="1" r:id="rId1"/>
  </sheets>
  <definedNames>
    <definedName name="_xlnm._FilterDatabase" localSheetId="0" hidden="1">'LDF-5'!$B$21:$J$21</definedName>
    <definedName name="_xlnm.Print_Titles" localSheetId="0">'LDF-5'!$1:$8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" i="1" l="1"/>
  <c r="G136" i="1"/>
  <c r="J135" i="1"/>
  <c r="J134" i="1" s="1"/>
  <c r="J138" i="1" s="1"/>
  <c r="G135" i="1"/>
  <c r="G134" i="1" s="1"/>
  <c r="G138" i="1" s="1"/>
  <c r="I134" i="1"/>
  <c r="I138" i="1" s="1"/>
  <c r="H134" i="1"/>
  <c r="H138" i="1" s="1"/>
  <c r="F134" i="1"/>
  <c r="F138" i="1" s="1"/>
  <c r="E134" i="1"/>
  <c r="E138" i="1" s="1"/>
  <c r="J131" i="1"/>
  <c r="G131" i="1"/>
  <c r="J126" i="1"/>
  <c r="G126" i="1"/>
  <c r="J117" i="1"/>
  <c r="G117" i="1"/>
  <c r="J110" i="1"/>
  <c r="G110" i="1"/>
  <c r="J108" i="1"/>
  <c r="G108" i="1"/>
  <c r="J107" i="1"/>
  <c r="G107" i="1"/>
  <c r="J101" i="1"/>
  <c r="G101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I19" i="1"/>
  <c r="H19" i="1"/>
  <c r="F19" i="1"/>
  <c r="E19" i="1"/>
  <c r="G18" i="1"/>
  <c r="J17" i="1"/>
  <c r="G17" i="1"/>
  <c r="J16" i="1"/>
  <c r="G16" i="1"/>
  <c r="J15" i="1"/>
  <c r="G15" i="1"/>
  <c r="I14" i="1"/>
  <c r="I113" i="1" s="1"/>
  <c r="H14" i="1"/>
  <c r="F14" i="1"/>
  <c r="E14" i="1"/>
  <c r="J19" i="1" l="1"/>
  <c r="G14" i="1"/>
  <c r="F113" i="1"/>
  <c r="F143" i="1" s="1"/>
  <c r="I143" i="1"/>
  <c r="G19" i="1"/>
  <c r="J14" i="1"/>
  <c r="J113" i="1" s="1"/>
  <c r="J143" i="1" s="1"/>
  <c r="H113" i="1"/>
  <c r="H143" i="1" s="1"/>
  <c r="E113" i="1"/>
  <c r="E143" i="1" s="1"/>
  <c r="G113" i="1" l="1"/>
  <c r="G143" i="1" s="1"/>
</calcChain>
</file>

<file path=xl/sharedStrings.xml><?xml version="1.0" encoding="utf-8"?>
<sst xmlns="http://schemas.openxmlformats.org/spreadsheetml/2006/main" count="148" uniqueCount="148">
  <si>
    <t>Formato LDF-5</t>
  </si>
  <si>
    <t>NOMBRE DEL ENTE: COMISIÓN DE AGUA POTABLE Y ALCANTARILLADO DEL MUNICIPIO DE ACAPULCO</t>
  </si>
  <si>
    <t>Estado Analítico de Ingresos Detallado - LDF</t>
  </si>
  <si>
    <t>Del 1 de Enero al 30 de Junio de 2022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</si>
  <si>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</si>
  <si>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</si>
  <si>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</si>
  <si>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</si>
  <si>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</si>
  <si>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</si>
  <si>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</si>
  <si>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</si>
  <si>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</si>
  <si>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</si>
  <si>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</si>
  <si>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</si>
  <si>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</si>
  <si>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</si>
  <si>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</si>
  <si>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</si>
  <si>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</si>
  <si>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</si>
  <si>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</si>
  <si>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</si>
  <si>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</si>
  <si>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</si>
  <si>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</si>
  <si>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</si>
  <si>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</si>
  <si>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</si>
  <si>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</si>
  <si>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</si>
  <si>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</si>
  <si>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</si>
  <si>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</si>
  <si>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</si>
  <si>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Serv. de Conexion de Agua Potable tasa 0%</t>
  </si>
  <si>
    <t>Serv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</si>
  <si>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</si>
  <si>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</si>
  <si>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</si>
  <si>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</si>
  <si>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</si>
  <si>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</si>
  <si>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</si>
  <si>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Material de Conexion tasa 0%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</si>
  <si>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</si>
  <si>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</si>
  <si>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</si>
  <si>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</si>
  <si>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</si>
  <si>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</si>
  <si>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</si>
  <si>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</si>
  <si>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</si>
  <si>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</si>
  <si>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</si>
  <si>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</si>
  <si>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</si>
  <si>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</si>
  <si>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</si>
  <si>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</si>
  <si>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</si>
  <si>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</si>
  <si>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Reducción de Diámetro tasa 0%</t>
  </si>
  <si>
    <t>Reducción de Diámetro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</si>
  <si>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</si>
  <si>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</si>
  <si>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</si>
  <si>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</si>
  <si>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</si>
  <si>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</si>
  <si>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</si>
  <si>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</si>
  <si>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</si>
  <si>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</si>
  <si>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</si>
  <si>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</si>
  <si>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</si>
  <si>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</si>
  <si>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</si>
  <si>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</si>
  <si>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</si>
  <si>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</si>
  <si>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</si>
  <si>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</si>
  <si>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</si>
  <si>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0%</t>
  </si>
  <si>
    <t>Limpieza de Fosas Septicas 16%</t>
  </si>
  <si>
    <t>Sobrante de Caja</t>
  </si>
  <si>
    <t>20% Penalizacion por Cheque Devuelto 0%</t>
  </si>
  <si>
    <t>Devolucion de isr</t>
  </si>
  <si>
    <t>Rep. Por Daños a la Red Hidrosanit. 16%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</si>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</sst>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43" fontId="5" fillId="0" borderId="17" xfId="0" applyNumberFormat="1" applyFont="1" applyBorder="1" applyAlignment="1">
      <alignment horizontal="center" vertical="center"/>
    </xf>
    <xf numFmtId="43" fontId="5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43" fontId="7" fillId="0" borderId="15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vertical="center" wrapText="1"/>
    </xf>
    <xf numFmtId="43" fontId="8" fillId="0" borderId="15" xfId="1" applyFont="1" applyFill="1" applyBorder="1" applyAlignment="1">
      <alignment vertical="center" wrapText="1"/>
    </xf>
    <xf numFmtId="43" fontId="7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 wrapText="1"/>
    </xf>
    <xf numFmtId="43" fontId="9" fillId="0" borderId="15" xfId="1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justify" vertical="center"/>
    </xf>
    <xf numFmtId="0" fontId="10" fillId="0" borderId="15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3" fontId="5" fillId="0" borderId="15" xfId="0" applyNumberFormat="1" applyFont="1" applyFill="1" applyBorder="1" applyAlignment="1">
      <alignment horizontal="justify" vertical="center"/>
    </xf>
    <xf numFmtId="0" fontId="6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justify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9"/>
  <sheetViews>
    <sheetView tabSelected="1" workbookViewId="0">
      <selection activeCell="H156" sqref="H156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</cols>
  <sheetData>
    <row r="1" spans="2:10" ht="18" customHeight="1" thickBot="1" x14ac:dyDescent="0.3">
      <c r="I1" s="55" t="s">
        <v>0</v>
      </c>
      <c r="J1" s="55"/>
    </row>
    <row r="2" spans="2:10" ht="17.25" customHeight="1" x14ac:dyDescent="0.25">
      <c r="B2" s="56" t="s">
        <v>1</v>
      </c>
      <c r="C2" s="57"/>
      <c r="D2" s="57"/>
      <c r="E2" s="57"/>
      <c r="F2" s="57"/>
      <c r="G2" s="57"/>
      <c r="H2" s="57"/>
      <c r="I2" s="57"/>
      <c r="J2" s="58"/>
    </row>
    <row r="3" spans="2:10" ht="15" customHeight="1" x14ac:dyDescent="0.25">
      <c r="B3" s="59" t="s">
        <v>2</v>
      </c>
      <c r="C3" s="60"/>
      <c r="D3" s="60"/>
      <c r="E3" s="60"/>
      <c r="F3" s="60"/>
      <c r="G3" s="60"/>
      <c r="H3" s="60"/>
      <c r="I3" s="60"/>
      <c r="J3" s="61"/>
    </row>
    <row r="4" spans="2:10" ht="12.75" customHeight="1" x14ac:dyDescent="0.25">
      <c r="B4" s="59" t="s">
        <v>3</v>
      </c>
      <c r="C4" s="60"/>
      <c r="D4" s="60"/>
      <c r="E4" s="60"/>
      <c r="F4" s="60"/>
      <c r="G4" s="60"/>
      <c r="H4" s="60"/>
      <c r="I4" s="60"/>
      <c r="J4" s="61"/>
    </row>
    <row r="5" spans="2:10" ht="16.5" customHeight="1" thickBot="1" x14ac:dyDescent="0.3">
      <c r="B5" s="62" t="s">
        <v>4</v>
      </c>
      <c r="C5" s="63"/>
      <c r="D5" s="63"/>
      <c r="E5" s="63"/>
      <c r="F5" s="63"/>
      <c r="G5" s="63"/>
      <c r="H5" s="63"/>
      <c r="I5" s="63"/>
      <c r="J5" s="64"/>
    </row>
    <row r="6" spans="2:10" ht="9.75" customHeight="1" thickBot="1" x14ac:dyDescent="0.3">
      <c r="B6" s="65" t="s">
        <v>5</v>
      </c>
      <c r="C6" s="66"/>
      <c r="D6" s="67"/>
      <c r="E6" s="74" t="s">
        <v>6</v>
      </c>
      <c r="F6" s="75"/>
      <c r="G6" s="75"/>
      <c r="H6" s="75"/>
      <c r="I6" s="76"/>
      <c r="J6" s="77" t="s">
        <v>7</v>
      </c>
    </row>
    <row r="7" spans="2:10" ht="12.75" customHeight="1" x14ac:dyDescent="0.25">
      <c r="B7" s="68"/>
      <c r="C7" s="69"/>
      <c r="D7" s="70"/>
      <c r="E7" s="77" t="s">
        <v>8</v>
      </c>
      <c r="F7" s="77" t="s">
        <v>9</v>
      </c>
      <c r="G7" s="49" t="s">
        <v>10</v>
      </c>
      <c r="H7" s="49" t="s">
        <v>11</v>
      </c>
      <c r="I7" s="49" t="s">
        <v>12</v>
      </c>
      <c r="J7" s="78"/>
    </row>
    <row r="8" spans="2:10" ht="11.25" customHeight="1" thickBot="1" x14ac:dyDescent="0.3">
      <c r="B8" s="71"/>
      <c r="C8" s="72"/>
      <c r="D8" s="73"/>
      <c r="E8" s="79"/>
      <c r="F8" s="79"/>
      <c r="G8" s="50"/>
      <c r="H8" s="50"/>
      <c r="I8" s="50"/>
      <c r="J8" s="79"/>
    </row>
    <row r="9" spans="2:10" ht="15" customHeight="1" x14ac:dyDescent="0.25">
      <c r="B9" s="51" t="s">
        <v>13</v>
      </c>
      <c r="C9" s="51"/>
      <c r="D9" s="52"/>
      <c r="E9" s="1"/>
      <c r="F9" s="2"/>
      <c r="G9" s="2"/>
      <c r="H9" s="2"/>
      <c r="I9" s="2"/>
      <c r="J9" s="2"/>
    </row>
    <row r="10" spans="2:10" ht="9.75" customHeight="1" x14ac:dyDescent="0.25">
      <c r="B10" s="3"/>
      <c r="C10" s="53" t="s">
        <v>14</v>
      </c>
      <c r="D10" s="54"/>
      <c r="E10" s="4"/>
      <c r="F10" s="4"/>
      <c r="G10" s="4"/>
      <c r="H10" s="4"/>
      <c r="I10" s="4"/>
      <c r="J10" s="4"/>
    </row>
    <row r="11" spans="2:10" ht="9.75" customHeight="1" x14ac:dyDescent="0.25">
      <c r="B11" s="3"/>
      <c r="C11" s="31" t="s">
        <v>15</v>
      </c>
      <c r="D11" s="32"/>
      <c r="E11" s="5"/>
      <c r="F11" s="5"/>
      <c r="G11" s="5"/>
      <c r="H11" s="5"/>
      <c r="I11" s="5"/>
      <c r="J11" s="5"/>
    </row>
    <row r="12" spans="2:10" ht="9.75" customHeight="1" x14ac:dyDescent="0.25">
      <c r="B12" s="3"/>
      <c r="C12" s="31" t="s">
        <v>16</v>
      </c>
      <c r="D12" s="32"/>
      <c r="E12" s="5"/>
      <c r="F12" s="5"/>
      <c r="G12" s="5"/>
      <c r="H12" s="5"/>
      <c r="I12" s="5"/>
      <c r="J12" s="5"/>
    </row>
    <row r="13" spans="2:10" ht="9.75" customHeight="1" x14ac:dyDescent="0.25">
      <c r="B13" s="3"/>
      <c r="C13" s="31" t="s">
        <v>17</v>
      </c>
      <c r="D13" s="32"/>
      <c r="E13" s="5"/>
      <c r="F13" s="5"/>
      <c r="G13" s="5"/>
      <c r="H13" s="5"/>
      <c r="I13" s="5"/>
      <c r="J13" s="5"/>
    </row>
    <row r="14" spans="2:10" ht="12.75" customHeight="1" x14ac:dyDescent="0.25">
      <c r="B14" s="3"/>
      <c r="C14" s="47" t="s">
        <v>18</v>
      </c>
      <c r="D14" s="30"/>
      <c r="E14" s="6">
        <f>SUM(E15:E17)</f>
        <v>1425470.6</v>
      </c>
      <c r="F14" s="6">
        <f t="shared" ref="F14:J14" si="0">SUM(F15:F17)</f>
        <v>0</v>
      </c>
      <c r="G14" s="6">
        <f t="shared" si="0"/>
        <v>1425470.6</v>
      </c>
      <c r="H14" s="6">
        <f t="shared" si="0"/>
        <v>66346.28</v>
      </c>
      <c r="I14" s="6">
        <f t="shared" si="0"/>
        <v>66346.28</v>
      </c>
      <c r="J14" s="6">
        <f t="shared" si="0"/>
        <v>-1359124.3199999998</v>
      </c>
    </row>
    <row r="15" spans="2:10" ht="9.75" customHeight="1" x14ac:dyDescent="0.25">
      <c r="B15" s="7"/>
      <c r="C15" s="8"/>
      <c r="D15" s="9" t="s">
        <v>19</v>
      </c>
      <c r="E15" s="10">
        <v>180470.6</v>
      </c>
      <c r="F15" s="10">
        <v>0</v>
      </c>
      <c r="G15" s="10">
        <f>E15+F15</f>
        <v>180470.6</v>
      </c>
      <c r="H15" s="10">
        <v>230.32</v>
      </c>
      <c r="I15" s="10">
        <v>230.32</v>
      </c>
      <c r="J15" s="10">
        <f>I15-E15</f>
        <v>-180240.28</v>
      </c>
    </row>
    <row r="16" spans="2:10" ht="9.75" customHeight="1" x14ac:dyDescent="0.25">
      <c r="B16" s="7"/>
      <c r="C16" s="8"/>
      <c r="D16" s="9" t="s">
        <v>20</v>
      </c>
      <c r="E16" s="10">
        <v>150000</v>
      </c>
      <c r="F16" s="10">
        <v>0</v>
      </c>
      <c r="G16" s="10">
        <f t="shared" ref="G16:G17" si="1">E16+F16</f>
        <v>150000</v>
      </c>
      <c r="H16" s="10">
        <v>11721.66</v>
      </c>
      <c r="I16" s="10">
        <v>11721.66</v>
      </c>
      <c r="J16" s="10">
        <f t="shared" ref="J16:J17" si="2">I16-E16</f>
        <v>-138278.34</v>
      </c>
    </row>
    <row r="17" spans="2:10" ht="9.75" customHeight="1" x14ac:dyDescent="0.25">
      <c r="B17" s="7"/>
      <c r="C17" s="8"/>
      <c r="D17" s="9" t="s">
        <v>21</v>
      </c>
      <c r="E17" s="10">
        <v>1095000</v>
      </c>
      <c r="F17" s="10">
        <v>0</v>
      </c>
      <c r="G17" s="10">
        <f t="shared" si="1"/>
        <v>1095000</v>
      </c>
      <c r="H17" s="10">
        <v>54394.3</v>
      </c>
      <c r="I17" s="10">
        <v>54394.3</v>
      </c>
      <c r="J17" s="10">
        <f t="shared" si="2"/>
        <v>-1040605.7</v>
      </c>
    </row>
    <row r="18" spans="2:10" ht="9.75" customHeight="1" x14ac:dyDescent="0.25">
      <c r="B18" s="7"/>
      <c r="C18" s="31" t="s">
        <v>22</v>
      </c>
      <c r="D18" s="32"/>
      <c r="E18" s="11">
        <v>0</v>
      </c>
      <c r="F18" s="11">
        <v>0</v>
      </c>
      <c r="G18" s="10">
        <f>E18+F18</f>
        <v>0</v>
      </c>
      <c r="H18" s="11">
        <v>0</v>
      </c>
      <c r="I18" s="11">
        <v>0</v>
      </c>
      <c r="J18" s="11">
        <v>0</v>
      </c>
    </row>
    <row r="19" spans="2:10" ht="22.5" customHeight="1" x14ac:dyDescent="0.25">
      <c r="B19" s="7"/>
      <c r="C19" s="48" t="s">
        <v>23</v>
      </c>
      <c r="D19" s="43"/>
      <c r="E19" s="6">
        <f>SUM(E20:E88)</f>
        <v>935343840.0599997</v>
      </c>
      <c r="F19" s="6">
        <f t="shared" ref="F19:J19" si="3">SUM(F20:F88)</f>
        <v>15746467.85</v>
      </c>
      <c r="G19" s="6">
        <f t="shared" si="3"/>
        <v>951090307.90999961</v>
      </c>
      <c r="H19" s="6">
        <f t="shared" si="3"/>
        <v>499535502.57999998</v>
      </c>
      <c r="I19" s="6">
        <f t="shared" si="3"/>
        <v>274485344.27999985</v>
      </c>
      <c r="J19" s="6">
        <f t="shared" si="3"/>
        <v>-660858495.77999997</v>
      </c>
    </row>
    <row r="20" spans="2:10" ht="9.75" customHeight="1" x14ac:dyDescent="0.25">
      <c r="B20" s="7"/>
      <c r="C20" s="8"/>
      <c r="D20" s="12" t="s">
        <v>24</v>
      </c>
      <c r="E20" s="13">
        <v>467625535.99000001</v>
      </c>
      <c r="F20" s="10">
        <v>0</v>
      </c>
      <c r="G20" s="14">
        <f>E20+F20</f>
        <v>467625535.99000001</v>
      </c>
      <c r="H20" s="10">
        <v>230796843.91999999</v>
      </c>
      <c r="I20" s="10">
        <v>110798246.92</v>
      </c>
      <c r="J20" s="10">
        <f t="shared" ref="J20:J86" si="4">I20-E20</f>
        <v>-356827289.06999999</v>
      </c>
    </row>
    <row r="21" spans="2:10" s="15" customFormat="1" ht="9.75" customHeight="1" x14ac:dyDescent="0.25">
      <c r="B21" s="7"/>
      <c r="C21" s="8"/>
      <c r="D21" s="9" t="s">
        <v>25</v>
      </c>
      <c r="E21" s="10">
        <v>253916949.50999999</v>
      </c>
      <c r="F21" s="10">
        <v>0</v>
      </c>
      <c r="G21" s="14">
        <f t="shared" ref="G21:G84" si="5">E21+F21</f>
        <v>253916949.50999999</v>
      </c>
      <c r="H21" s="10">
        <v>142149619.83000001</v>
      </c>
      <c r="I21" s="10">
        <v>78354213.920000002</v>
      </c>
      <c r="J21" s="10">
        <f t="shared" si="4"/>
        <v>-175562735.58999997</v>
      </c>
    </row>
    <row r="22" spans="2:10" s="15" customFormat="1" ht="9.75" customHeight="1" x14ac:dyDescent="0.25">
      <c r="B22" s="7"/>
      <c r="C22" s="8"/>
      <c r="D22" s="9" t="s">
        <v>26</v>
      </c>
      <c r="E22" s="10">
        <v>58234139.009999998</v>
      </c>
      <c r="F22" s="10">
        <v>0</v>
      </c>
      <c r="G22" s="14">
        <f t="shared" si="5"/>
        <v>58234139.009999998</v>
      </c>
      <c r="H22" s="10">
        <v>28542675.190000001</v>
      </c>
      <c r="I22" s="10">
        <v>12943829.07</v>
      </c>
      <c r="J22" s="10">
        <f t="shared" si="4"/>
        <v>-45290309.939999998</v>
      </c>
    </row>
    <row r="23" spans="2:10" s="15" customFormat="1" ht="9.75" customHeight="1" x14ac:dyDescent="0.25">
      <c r="B23" s="7"/>
      <c r="C23" s="8"/>
      <c r="D23" s="9" t="s">
        <v>27</v>
      </c>
      <c r="E23" s="10">
        <v>45518968.609999999</v>
      </c>
      <c r="F23" s="10">
        <v>0</v>
      </c>
      <c r="G23" s="14">
        <f t="shared" si="5"/>
        <v>45518968.609999999</v>
      </c>
      <c r="H23" s="10">
        <v>23442294.920000002</v>
      </c>
      <c r="I23" s="10">
        <v>13041175.07</v>
      </c>
      <c r="J23" s="10">
        <f t="shared" si="4"/>
        <v>-32477793.539999999</v>
      </c>
    </row>
    <row r="24" spans="2:10" s="15" customFormat="1" ht="9.75" customHeight="1" x14ac:dyDescent="0.25">
      <c r="B24" s="7"/>
      <c r="C24" s="8"/>
      <c r="D24" s="9" t="s">
        <v>28</v>
      </c>
      <c r="E24" s="10">
        <v>20823180.809999999</v>
      </c>
      <c r="F24" s="10">
        <v>0</v>
      </c>
      <c r="G24" s="14">
        <f t="shared" si="5"/>
        <v>20823180.809999999</v>
      </c>
      <c r="H24" s="10">
        <v>10397395.630000001</v>
      </c>
      <c r="I24" s="10">
        <v>5198859.57</v>
      </c>
      <c r="J24" s="10">
        <f t="shared" si="4"/>
        <v>-15624321.239999998</v>
      </c>
    </row>
    <row r="25" spans="2:10" s="15" customFormat="1" ht="9.75" customHeight="1" x14ac:dyDescent="0.25">
      <c r="B25" s="7"/>
      <c r="C25" s="8"/>
      <c r="D25" s="9" t="s">
        <v>29</v>
      </c>
      <c r="E25" s="10">
        <v>9781181.5099999998</v>
      </c>
      <c r="F25" s="10">
        <v>0</v>
      </c>
      <c r="G25" s="14">
        <f t="shared" si="5"/>
        <v>9781181.5099999998</v>
      </c>
      <c r="H25" s="10">
        <v>1417818.23</v>
      </c>
      <c r="I25" s="10">
        <v>1417818.23</v>
      </c>
      <c r="J25" s="10">
        <f t="shared" si="4"/>
        <v>-8363363.2799999993</v>
      </c>
    </row>
    <row r="26" spans="2:10" s="15" customFormat="1" ht="9.75" customHeight="1" x14ac:dyDescent="0.25">
      <c r="B26" s="7"/>
      <c r="C26" s="8"/>
      <c r="D26" s="9" t="s">
        <v>30</v>
      </c>
      <c r="E26" s="10">
        <v>8086289.2599999998</v>
      </c>
      <c r="F26" s="10">
        <v>0</v>
      </c>
      <c r="G26" s="14">
        <f t="shared" si="5"/>
        <v>8086289.2599999998</v>
      </c>
      <c r="H26" s="10">
        <v>2922250.44</v>
      </c>
      <c r="I26" s="10">
        <v>5196</v>
      </c>
      <c r="J26" s="10">
        <f t="shared" si="4"/>
        <v>-8081093.2599999998</v>
      </c>
    </row>
    <row r="27" spans="2:10" s="15" customFormat="1" ht="9.75" customHeight="1" x14ac:dyDescent="0.25">
      <c r="B27" s="7"/>
      <c r="C27" s="8"/>
      <c r="D27" s="9" t="s">
        <v>31</v>
      </c>
      <c r="E27" s="10">
        <v>399900.74</v>
      </c>
      <c r="F27" s="10">
        <v>0</v>
      </c>
      <c r="G27" s="14">
        <f t="shared" si="5"/>
        <v>399900.74</v>
      </c>
      <c r="H27" s="10">
        <v>181350.15</v>
      </c>
      <c r="I27" s="10">
        <v>181350.15</v>
      </c>
      <c r="J27" s="10">
        <f t="shared" si="4"/>
        <v>-218550.59</v>
      </c>
    </row>
    <row r="28" spans="2:10" s="15" customFormat="1" ht="9.75" customHeight="1" x14ac:dyDescent="0.25">
      <c r="B28" s="7"/>
      <c r="C28" s="8"/>
      <c r="D28" s="9" t="s">
        <v>32</v>
      </c>
      <c r="E28" s="10">
        <v>52043.81</v>
      </c>
      <c r="F28" s="10">
        <v>0</v>
      </c>
      <c r="G28" s="14">
        <f t="shared" si="5"/>
        <v>52043.81</v>
      </c>
      <c r="H28" s="10">
        <v>3690.77</v>
      </c>
      <c r="I28" s="10">
        <v>3690.77</v>
      </c>
      <c r="J28" s="10">
        <f t="shared" si="4"/>
        <v>-48353.04</v>
      </c>
    </row>
    <row r="29" spans="2:10" s="15" customFormat="1" ht="9.75" customHeight="1" x14ac:dyDescent="0.25">
      <c r="B29" s="7"/>
      <c r="C29" s="8"/>
      <c r="D29" s="9" t="s">
        <v>33</v>
      </c>
      <c r="E29" s="10">
        <v>1660109.23</v>
      </c>
      <c r="F29" s="10">
        <v>0</v>
      </c>
      <c r="G29" s="14">
        <f t="shared" si="5"/>
        <v>1660109.23</v>
      </c>
      <c r="H29" s="10">
        <v>1302153.82</v>
      </c>
      <c r="I29" s="10">
        <v>1302153.82</v>
      </c>
      <c r="J29" s="10">
        <f t="shared" si="4"/>
        <v>-357955.40999999992</v>
      </c>
    </row>
    <row r="30" spans="2:10" s="15" customFormat="1" ht="9.75" customHeight="1" x14ac:dyDescent="0.25">
      <c r="B30" s="7"/>
      <c r="C30" s="8"/>
      <c r="D30" s="9" t="s">
        <v>34</v>
      </c>
      <c r="E30" s="10">
        <v>16860000</v>
      </c>
      <c r="F30" s="10">
        <v>0</v>
      </c>
      <c r="G30" s="14">
        <f t="shared" si="5"/>
        <v>16860000</v>
      </c>
      <c r="H30" s="10">
        <v>7140598.9199999999</v>
      </c>
      <c r="I30" s="10">
        <v>0</v>
      </c>
      <c r="J30" s="10">
        <f t="shared" si="4"/>
        <v>-16860000</v>
      </c>
    </row>
    <row r="31" spans="2:10" s="15" customFormat="1" ht="9.75" customHeight="1" x14ac:dyDescent="0.25">
      <c r="B31" s="7"/>
      <c r="C31" s="8"/>
      <c r="D31" s="9" t="s">
        <v>35</v>
      </c>
      <c r="E31" s="10">
        <v>11259.64</v>
      </c>
      <c r="F31" s="10">
        <v>0</v>
      </c>
      <c r="G31" s="14">
        <f t="shared" si="5"/>
        <v>11259.64</v>
      </c>
      <c r="H31" s="10">
        <v>0</v>
      </c>
      <c r="I31" s="10">
        <v>0</v>
      </c>
      <c r="J31" s="10">
        <f t="shared" si="4"/>
        <v>-11259.64</v>
      </c>
    </row>
    <row r="32" spans="2:10" s="15" customFormat="1" ht="9.75" customHeight="1" x14ac:dyDescent="0.25">
      <c r="B32" s="7"/>
      <c r="C32" s="8"/>
      <c r="D32" s="9" t="s">
        <v>36</v>
      </c>
      <c r="E32" s="10">
        <v>3000000</v>
      </c>
      <c r="F32" s="10">
        <v>0</v>
      </c>
      <c r="G32" s="14">
        <f t="shared" si="5"/>
        <v>3000000</v>
      </c>
      <c r="H32" s="10">
        <v>1621154.25</v>
      </c>
      <c r="I32" s="10">
        <v>1621154.25</v>
      </c>
      <c r="J32" s="10">
        <f t="shared" si="4"/>
        <v>-1378845.75</v>
      </c>
    </row>
    <row r="33" spans="2:10" s="15" customFormat="1" ht="9.75" customHeight="1" x14ac:dyDescent="0.25">
      <c r="B33" s="7"/>
      <c r="C33" s="8"/>
      <c r="D33" s="9" t="s">
        <v>37</v>
      </c>
      <c r="E33" s="10">
        <v>600000</v>
      </c>
      <c r="F33" s="10">
        <v>0</v>
      </c>
      <c r="G33" s="14">
        <f t="shared" si="5"/>
        <v>600000</v>
      </c>
      <c r="H33" s="10">
        <v>158775.23000000001</v>
      </c>
      <c r="I33" s="10">
        <v>158775.23000000001</v>
      </c>
      <c r="J33" s="10">
        <f t="shared" si="4"/>
        <v>-441224.77</v>
      </c>
    </row>
    <row r="34" spans="2:10" s="15" customFormat="1" ht="9.75" customHeight="1" x14ac:dyDescent="0.25">
      <c r="B34" s="7"/>
      <c r="C34" s="8"/>
      <c r="D34" s="9" t="s">
        <v>38</v>
      </c>
      <c r="E34" s="10">
        <v>3000000</v>
      </c>
      <c r="F34" s="10">
        <v>0</v>
      </c>
      <c r="G34" s="14">
        <f t="shared" si="5"/>
        <v>3000000</v>
      </c>
      <c r="H34" s="10">
        <v>1115592.5900000001</v>
      </c>
      <c r="I34" s="10">
        <v>1115592.5900000001</v>
      </c>
      <c r="J34" s="10">
        <f t="shared" si="4"/>
        <v>-1884407.41</v>
      </c>
    </row>
    <row r="35" spans="2:10" s="15" customFormat="1" ht="9.75" customHeight="1" x14ac:dyDescent="0.25">
      <c r="B35" s="7"/>
      <c r="C35" s="8"/>
      <c r="D35" s="9" t="s">
        <v>39</v>
      </c>
      <c r="E35" s="10">
        <v>600000</v>
      </c>
      <c r="F35" s="10">
        <v>0</v>
      </c>
      <c r="G35" s="14">
        <f t="shared" si="5"/>
        <v>600000</v>
      </c>
      <c r="H35" s="10">
        <v>125075.24</v>
      </c>
      <c r="I35" s="10">
        <v>125075.24</v>
      </c>
      <c r="J35" s="10">
        <f t="shared" si="4"/>
        <v>-474924.76</v>
      </c>
    </row>
    <row r="36" spans="2:10" s="15" customFormat="1" ht="9.75" customHeight="1" x14ac:dyDescent="0.25">
      <c r="B36" s="7"/>
      <c r="C36" s="8"/>
      <c r="D36" s="9" t="s">
        <v>40</v>
      </c>
      <c r="E36" s="10">
        <v>419980.22</v>
      </c>
      <c r="F36" s="10">
        <v>0</v>
      </c>
      <c r="G36" s="14">
        <f t="shared" si="5"/>
        <v>419980.22</v>
      </c>
      <c r="H36" s="10">
        <v>228464.18</v>
      </c>
      <c r="I36" s="10">
        <v>228464.18</v>
      </c>
      <c r="J36" s="10">
        <f t="shared" si="4"/>
        <v>-191516.03999999998</v>
      </c>
    </row>
    <row r="37" spans="2:10" s="15" customFormat="1" ht="9.75" customHeight="1" x14ac:dyDescent="0.25">
      <c r="B37" s="7"/>
      <c r="C37" s="8"/>
      <c r="D37" s="9" t="s">
        <v>41</v>
      </c>
      <c r="E37" s="10">
        <v>107103.23</v>
      </c>
      <c r="F37" s="10">
        <v>0</v>
      </c>
      <c r="G37" s="14">
        <f t="shared" si="5"/>
        <v>107103.23</v>
      </c>
      <c r="H37" s="10">
        <v>29236.799999999999</v>
      </c>
      <c r="I37" s="10">
        <v>29236.799999999999</v>
      </c>
      <c r="J37" s="10">
        <f t="shared" si="4"/>
        <v>-77866.429999999993</v>
      </c>
    </row>
    <row r="38" spans="2:10" s="15" customFormat="1" ht="9.75" customHeight="1" x14ac:dyDescent="0.25">
      <c r="B38" s="7"/>
      <c r="C38" s="8"/>
      <c r="D38" s="9" t="s">
        <v>42</v>
      </c>
      <c r="E38" s="10">
        <v>8400000</v>
      </c>
      <c r="F38" s="10">
        <v>0</v>
      </c>
      <c r="G38" s="14">
        <f t="shared" si="5"/>
        <v>8400000</v>
      </c>
      <c r="H38" s="10">
        <v>6043600.0099999998</v>
      </c>
      <c r="I38" s="10">
        <v>6043600.0099999998</v>
      </c>
      <c r="J38" s="10">
        <f t="shared" si="4"/>
        <v>-2356399.9900000002</v>
      </c>
    </row>
    <row r="39" spans="2:10" s="15" customFormat="1" ht="9.75" customHeight="1" x14ac:dyDescent="0.25">
      <c r="B39" s="7"/>
      <c r="C39" s="8"/>
      <c r="D39" s="9" t="s">
        <v>43</v>
      </c>
      <c r="E39" s="10">
        <v>724845.36</v>
      </c>
      <c r="F39" s="10">
        <v>0</v>
      </c>
      <c r="G39" s="14">
        <f t="shared" si="5"/>
        <v>724845.36</v>
      </c>
      <c r="H39" s="10">
        <v>884035.06</v>
      </c>
      <c r="I39" s="10">
        <v>884035.06</v>
      </c>
      <c r="J39" s="10">
        <f t="shared" si="4"/>
        <v>159189.70000000007</v>
      </c>
    </row>
    <row r="40" spans="2:10" s="15" customFormat="1" ht="9.75" customHeight="1" x14ac:dyDescent="0.25">
      <c r="B40" s="7"/>
      <c r="C40" s="8"/>
      <c r="D40" s="9" t="s">
        <v>44</v>
      </c>
      <c r="E40" s="10">
        <v>85813.28</v>
      </c>
      <c r="F40" s="10">
        <v>0</v>
      </c>
      <c r="G40" s="14">
        <f t="shared" si="5"/>
        <v>85813.28</v>
      </c>
      <c r="H40" s="10">
        <v>106929.64</v>
      </c>
      <c r="I40" s="10">
        <v>106929.64</v>
      </c>
      <c r="J40" s="10">
        <f t="shared" si="4"/>
        <v>21116.36</v>
      </c>
    </row>
    <row r="41" spans="2:10" s="15" customFormat="1" ht="9.75" customHeight="1" x14ac:dyDescent="0.25">
      <c r="B41" s="7"/>
      <c r="C41" s="8"/>
      <c r="D41" s="12" t="s">
        <v>45</v>
      </c>
      <c r="E41" s="10">
        <v>0</v>
      </c>
      <c r="F41" s="10">
        <v>0</v>
      </c>
      <c r="G41" s="14">
        <f t="shared" si="5"/>
        <v>0</v>
      </c>
      <c r="H41" s="10">
        <v>800</v>
      </c>
      <c r="I41" s="10">
        <v>800</v>
      </c>
      <c r="J41" s="10">
        <f t="shared" si="4"/>
        <v>800</v>
      </c>
    </row>
    <row r="42" spans="2:10" s="15" customFormat="1" ht="9.75" customHeight="1" x14ac:dyDescent="0.25">
      <c r="B42" s="7"/>
      <c r="C42" s="8"/>
      <c r="D42" s="9" t="s">
        <v>46</v>
      </c>
      <c r="E42" s="10">
        <v>92042.92</v>
      </c>
      <c r="F42" s="10">
        <v>0</v>
      </c>
      <c r="G42" s="14">
        <f t="shared" si="5"/>
        <v>92042.92</v>
      </c>
      <c r="H42" s="10">
        <v>18996.5</v>
      </c>
      <c r="I42" s="10">
        <v>18996.5</v>
      </c>
      <c r="J42" s="10">
        <f t="shared" si="4"/>
        <v>-73046.42</v>
      </c>
    </row>
    <row r="43" spans="2:10" s="15" customFormat="1" ht="9.75" customHeight="1" x14ac:dyDescent="0.25">
      <c r="B43" s="7"/>
      <c r="C43" s="8"/>
      <c r="D43" s="9" t="s">
        <v>47</v>
      </c>
      <c r="E43" s="10">
        <v>30010.39</v>
      </c>
      <c r="F43" s="10">
        <v>0</v>
      </c>
      <c r="G43" s="14">
        <f t="shared" si="5"/>
        <v>30010.39</v>
      </c>
      <c r="H43" s="10">
        <v>9381.4500000000007</v>
      </c>
      <c r="I43" s="10">
        <v>9381.4500000000007</v>
      </c>
      <c r="J43" s="10">
        <f t="shared" si="4"/>
        <v>-20628.939999999999</v>
      </c>
    </row>
    <row r="44" spans="2:10" s="15" customFormat="1" ht="9.75" customHeight="1" x14ac:dyDescent="0.25">
      <c r="B44" s="7"/>
      <c r="C44" s="8"/>
      <c r="D44" s="9" t="s">
        <v>48</v>
      </c>
      <c r="E44" s="10">
        <v>1200000</v>
      </c>
      <c r="F44" s="10">
        <v>0</v>
      </c>
      <c r="G44" s="14">
        <f t="shared" si="5"/>
        <v>1200000</v>
      </c>
      <c r="H44" s="10">
        <v>87046.67</v>
      </c>
      <c r="I44" s="10">
        <v>87046.67</v>
      </c>
      <c r="J44" s="10">
        <f t="shared" si="4"/>
        <v>-1112953.33</v>
      </c>
    </row>
    <row r="45" spans="2:10" s="15" customFormat="1" ht="9.75" customHeight="1" x14ac:dyDescent="0.25">
      <c r="B45" s="7"/>
      <c r="C45" s="8"/>
      <c r="D45" s="9" t="s">
        <v>49</v>
      </c>
      <c r="E45" s="10">
        <v>1200000</v>
      </c>
      <c r="F45" s="10">
        <v>0</v>
      </c>
      <c r="G45" s="14">
        <f t="shared" si="5"/>
        <v>1200000</v>
      </c>
      <c r="H45" s="10">
        <v>79095.649999999994</v>
      </c>
      <c r="I45" s="10">
        <v>79095.649999999994</v>
      </c>
      <c r="J45" s="10">
        <f t="shared" si="4"/>
        <v>-1120904.3500000001</v>
      </c>
    </row>
    <row r="46" spans="2:10" s="15" customFormat="1" ht="9.75" customHeight="1" x14ac:dyDescent="0.25">
      <c r="B46" s="7"/>
      <c r="C46" s="8"/>
      <c r="D46" s="9" t="s">
        <v>50</v>
      </c>
      <c r="E46" s="10">
        <v>64963.21</v>
      </c>
      <c r="F46" s="10">
        <v>0</v>
      </c>
      <c r="G46" s="14">
        <f t="shared" si="5"/>
        <v>64963.21</v>
      </c>
      <c r="H46" s="10">
        <v>19128.52</v>
      </c>
      <c r="I46" s="10">
        <v>19128.52</v>
      </c>
      <c r="J46" s="10">
        <f t="shared" si="4"/>
        <v>-45834.69</v>
      </c>
    </row>
    <row r="47" spans="2:10" s="15" customFormat="1" ht="9.75" customHeight="1" x14ac:dyDescent="0.25">
      <c r="B47" s="7"/>
      <c r="C47" s="8"/>
      <c r="D47" s="9" t="s">
        <v>51</v>
      </c>
      <c r="E47" s="10">
        <v>21983.919999999998</v>
      </c>
      <c r="F47" s="10">
        <v>0</v>
      </c>
      <c r="G47" s="14">
        <f t="shared" si="5"/>
        <v>21983.919999999998</v>
      </c>
      <c r="H47" s="10">
        <v>4618.5600000000004</v>
      </c>
      <c r="I47" s="10">
        <v>4618.5600000000004</v>
      </c>
      <c r="J47" s="10">
        <f t="shared" si="4"/>
        <v>-17365.359999999997</v>
      </c>
    </row>
    <row r="48" spans="2:10" s="15" customFormat="1" ht="9.75" customHeight="1" x14ac:dyDescent="0.25">
      <c r="B48" s="7"/>
      <c r="C48" s="8"/>
      <c r="D48" s="9" t="s">
        <v>52</v>
      </c>
      <c r="E48" s="10">
        <v>278955.18</v>
      </c>
      <c r="F48" s="10">
        <v>0</v>
      </c>
      <c r="G48" s="14">
        <f t="shared" si="5"/>
        <v>278955.18</v>
      </c>
      <c r="H48" s="10">
        <v>89736.82</v>
      </c>
      <c r="I48" s="10">
        <v>89736.82</v>
      </c>
      <c r="J48" s="10">
        <f t="shared" si="4"/>
        <v>-189218.36</v>
      </c>
    </row>
    <row r="49" spans="2:10" s="15" customFormat="1" ht="9.75" customHeight="1" x14ac:dyDescent="0.25">
      <c r="B49" s="7"/>
      <c r="C49" s="8"/>
      <c r="D49" s="9" t="s">
        <v>53</v>
      </c>
      <c r="E49" s="10">
        <v>204947.28</v>
      </c>
      <c r="F49" s="10">
        <v>0</v>
      </c>
      <c r="G49" s="14">
        <f t="shared" si="5"/>
        <v>204947.28</v>
      </c>
      <c r="H49" s="10">
        <v>37873.449999999997</v>
      </c>
      <c r="I49" s="10">
        <v>37873.449999999997</v>
      </c>
      <c r="J49" s="10">
        <f t="shared" si="4"/>
        <v>-167073.83000000002</v>
      </c>
    </row>
    <row r="50" spans="2:10" s="15" customFormat="1" ht="9.75" customHeight="1" x14ac:dyDescent="0.25">
      <c r="B50" s="7"/>
      <c r="C50" s="8"/>
      <c r="D50" s="9" t="s">
        <v>54</v>
      </c>
      <c r="E50" s="10">
        <v>741226.02</v>
      </c>
      <c r="F50" s="10">
        <v>0</v>
      </c>
      <c r="G50" s="14">
        <f t="shared" si="5"/>
        <v>741226.02</v>
      </c>
      <c r="H50" s="10">
        <v>279693.59999999998</v>
      </c>
      <c r="I50" s="10">
        <v>279693.59999999998</v>
      </c>
      <c r="J50" s="10">
        <f t="shared" si="4"/>
        <v>-461532.42000000004</v>
      </c>
    </row>
    <row r="51" spans="2:10" s="15" customFormat="1" ht="9.75" customHeight="1" x14ac:dyDescent="0.25">
      <c r="B51" s="7"/>
      <c r="C51" s="8"/>
      <c r="D51" s="9" t="s">
        <v>55</v>
      </c>
      <c r="E51" s="10">
        <v>37677.47</v>
      </c>
      <c r="F51" s="10">
        <v>0</v>
      </c>
      <c r="G51" s="14">
        <f t="shared" si="5"/>
        <v>37677.47</v>
      </c>
      <c r="H51" s="10">
        <v>14093.45</v>
      </c>
      <c r="I51" s="10">
        <v>14093.45</v>
      </c>
      <c r="J51" s="10">
        <f t="shared" si="4"/>
        <v>-23584.02</v>
      </c>
    </row>
    <row r="52" spans="2:10" s="15" customFormat="1" ht="9.75" customHeight="1" x14ac:dyDescent="0.25">
      <c r="B52" s="7"/>
      <c r="C52" s="8"/>
      <c r="D52" s="9" t="s">
        <v>56</v>
      </c>
      <c r="E52" s="10">
        <v>201406.31</v>
      </c>
      <c r="F52" s="10">
        <v>0</v>
      </c>
      <c r="G52" s="14">
        <f t="shared" si="5"/>
        <v>201406.31</v>
      </c>
      <c r="H52" s="10">
        <v>101946.86</v>
      </c>
      <c r="I52" s="10">
        <v>101946.86</v>
      </c>
      <c r="J52" s="10">
        <f t="shared" si="4"/>
        <v>-99459.45</v>
      </c>
    </row>
    <row r="53" spans="2:10" s="15" customFormat="1" ht="9.75" customHeight="1" x14ac:dyDescent="0.25">
      <c r="B53" s="7"/>
      <c r="C53" s="8"/>
      <c r="D53" s="9" t="s">
        <v>57</v>
      </c>
      <c r="E53" s="10">
        <v>30931.040000000001</v>
      </c>
      <c r="F53" s="10">
        <v>0</v>
      </c>
      <c r="G53" s="14">
        <f t="shared" si="5"/>
        <v>30931.040000000001</v>
      </c>
      <c r="H53" s="10">
        <v>14375.42</v>
      </c>
      <c r="I53" s="10">
        <v>14375.42</v>
      </c>
      <c r="J53" s="10">
        <f t="shared" si="4"/>
        <v>-16555.620000000003</v>
      </c>
    </row>
    <row r="54" spans="2:10" s="15" customFormat="1" ht="9.75" customHeight="1" x14ac:dyDescent="0.25">
      <c r="B54" s="7"/>
      <c r="C54" s="8"/>
      <c r="D54" s="9" t="s">
        <v>58</v>
      </c>
      <c r="E54" s="10">
        <v>451512.18</v>
      </c>
      <c r="F54" s="10">
        <v>0</v>
      </c>
      <c r="G54" s="14">
        <f t="shared" si="5"/>
        <v>451512.18</v>
      </c>
      <c r="H54" s="10">
        <v>180973.28</v>
      </c>
      <c r="I54" s="10">
        <v>180973.28</v>
      </c>
      <c r="J54" s="10">
        <f t="shared" si="4"/>
        <v>-270538.90000000002</v>
      </c>
    </row>
    <row r="55" spans="2:10" s="15" customFormat="1" ht="9.75" customHeight="1" x14ac:dyDescent="0.25">
      <c r="B55" s="7"/>
      <c r="C55" s="8"/>
      <c r="D55" s="9" t="s">
        <v>59</v>
      </c>
      <c r="E55" s="10">
        <v>79031.8</v>
      </c>
      <c r="F55" s="10">
        <v>0</v>
      </c>
      <c r="G55" s="14">
        <f t="shared" si="5"/>
        <v>79031.8</v>
      </c>
      <c r="H55" s="10">
        <v>25554.07</v>
      </c>
      <c r="I55" s="10">
        <v>25554.07</v>
      </c>
      <c r="J55" s="10">
        <f t="shared" si="4"/>
        <v>-53477.73</v>
      </c>
    </row>
    <row r="56" spans="2:10" s="15" customFormat="1" ht="9.75" customHeight="1" x14ac:dyDescent="0.25">
      <c r="B56" s="7"/>
      <c r="C56" s="8"/>
      <c r="D56" s="9" t="s">
        <v>60</v>
      </c>
      <c r="E56" s="10">
        <v>55172.93</v>
      </c>
      <c r="F56" s="10">
        <v>0</v>
      </c>
      <c r="G56" s="14">
        <f t="shared" si="5"/>
        <v>55172.93</v>
      </c>
      <c r="H56" s="10">
        <v>20086.240000000002</v>
      </c>
      <c r="I56" s="10">
        <v>20086.240000000002</v>
      </c>
      <c r="J56" s="10">
        <f t="shared" si="4"/>
        <v>-35086.69</v>
      </c>
    </row>
    <row r="57" spans="2:10" s="15" customFormat="1" ht="9.75" customHeight="1" x14ac:dyDescent="0.25">
      <c r="B57" s="7"/>
      <c r="C57" s="8"/>
      <c r="D57" s="9" t="s">
        <v>61</v>
      </c>
      <c r="E57" s="10">
        <v>17343.900000000001</v>
      </c>
      <c r="F57" s="10">
        <v>0</v>
      </c>
      <c r="G57" s="14">
        <f t="shared" si="5"/>
        <v>17343.900000000001</v>
      </c>
      <c r="H57" s="10">
        <v>2886.6</v>
      </c>
      <c r="I57" s="10">
        <v>2886.6</v>
      </c>
      <c r="J57" s="10">
        <f t="shared" si="4"/>
        <v>-14457.300000000001</v>
      </c>
    </row>
    <row r="58" spans="2:10" s="15" customFormat="1" ht="9.75" customHeight="1" x14ac:dyDescent="0.25">
      <c r="B58" s="7"/>
      <c r="C58" s="8"/>
      <c r="D58" s="9" t="s">
        <v>62</v>
      </c>
      <c r="E58" s="10">
        <v>4641988.75</v>
      </c>
      <c r="F58" s="10">
        <v>0</v>
      </c>
      <c r="G58" s="14">
        <f t="shared" si="5"/>
        <v>4641988.75</v>
      </c>
      <c r="H58" s="10">
        <v>1603163.77</v>
      </c>
      <c r="I58" s="10">
        <v>1603163.77</v>
      </c>
      <c r="J58" s="10">
        <f t="shared" si="4"/>
        <v>-3038824.98</v>
      </c>
    </row>
    <row r="59" spans="2:10" s="15" customFormat="1" ht="9.75" customHeight="1" x14ac:dyDescent="0.25">
      <c r="B59" s="7"/>
      <c r="C59" s="8"/>
      <c r="D59" s="9" t="s">
        <v>63</v>
      </c>
      <c r="E59" s="10">
        <v>136324.64000000001</v>
      </c>
      <c r="F59" s="10">
        <v>0</v>
      </c>
      <c r="G59" s="14">
        <f t="shared" si="5"/>
        <v>136324.64000000001</v>
      </c>
      <c r="H59" s="10">
        <v>39710.720000000001</v>
      </c>
      <c r="I59" s="10">
        <v>39710.720000000001</v>
      </c>
      <c r="J59" s="10">
        <f t="shared" si="4"/>
        <v>-96613.920000000013</v>
      </c>
    </row>
    <row r="60" spans="2:10" s="15" customFormat="1" ht="9.75" customHeight="1" x14ac:dyDescent="0.25">
      <c r="B60" s="7"/>
      <c r="C60" s="8"/>
      <c r="D60" s="9" t="s">
        <v>64</v>
      </c>
      <c r="E60" s="10">
        <v>0</v>
      </c>
      <c r="F60" s="10">
        <v>1924.4</v>
      </c>
      <c r="G60" s="14">
        <f t="shared" si="5"/>
        <v>1924.4</v>
      </c>
      <c r="H60" s="10">
        <v>2405.5</v>
      </c>
      <c r="I60" s="10">
        <v>2405.5</v>
      </c>
      <c r="J60" s="10">
        <f t="shared" si="4"/>
        <v>2405.5</v>
      </c>
    </row>
    <row r="61" spans="2:10" s="15" customFormat="1" ht="9.75" customHeight="1" x14ac:dyDescent="0.25">
      <c r="B61" s="7"/>
      <c r="C61" s="8"/>
      <c r="D61" s="9" t="s">
        <v>65</v>
      </c>
      <c r="E61" s="10">
        <v>0</v>
      </c>
      <c r="F61" s="10">
        <v>481.1</v>
      </c>
      <c r="G61" s="14">
        <f t="shared" si="5"/>
        <v>481.1</v>
      </c>
      <c r="H61" s="10">
        <v>1924.4</v>
      </c>
      <c r="I61" s="10">
        <v>1924.4</v>
      </c>
      <c r="J61" s="10">
        <f t="shared" si="4"/>
        <v>1924.4</v>
      </c>
    </row>
    <row r="62" spans="2:10" s="15" customFormat="1" ht="9.75" customHeight="1" x14ac:dyDescent="0.25">
      <c r="B62" s="7"/>
      <c r="C62" s="8"/>
      <c r="D62" s="9" t="s">
        <v>66</v>
      </c>
      <c r="E62" s="10">
        <v>9116.94</v>
      </c>
      <c r="F62" s="10">
        <v>0</v>
      </c>
      <c r="G62" s="14">
        <f t="shared" si="5"/>
        <v>9116.94</v>
      </c>
      <c r="H62" s="10">
        <v>8145.7</v>
      </c>
      <c r="I62" s="10">
        <v>8145.7</v>
      </c>
      <c r="J62" s="10">
        <f t="shared" si="4"/>
        <v>-971.24000000000069</v>
      </c>
    </row>
    <row r="63" spans="2:10" s="15" customFormat="1" ht="9.75" customHeight="1" x14ac:dyDescent="0.25">
      <c r="B63" s="7"/>
      <c r="C63" s="8"/>
      <c r="D63" s="9" t="s">
        <v>67</v>
      </c>
      <c r="E63" s="10">
        <v>2008.94</v>
      </c>
      <c r="F63" s="10">
        <v>0</v>
      </c>
      <c r="G63" s="14">
        <f t="shared" si="5"/>
        <v>2008.94</v>
      </c>
      <c r="H63" s="10">
        <v>2646.05</v>
      </c>
      <c r="I63" s="10">
        <v>2646.05</v>
      </c>
      <c r="J63" s="10">
        <f t="shared" si="4"/>
        <v>637.11000000000013</v>
      </c>
    </row>
    <row r="64" spans="2:10" s="15" customFormat="1" ht="9.75" customHeight="1" x14ac:dyDescent="0.25">
      <c r="B64" s="7"/>
      <c r="C64" s="8"/>
      <c r="D64" s="9" t="s">
        <v>68</v>
      </c>
      <c r="E64" s="10">
        <v>1850824.33</v>
      </c>
      <c r="F64" s="10">
        <v>0</v>
      </c>
      <c r="G64" s="14">
        <f t="shared" si="5"/>
        <v>1850824.33</v>
      </c>
      <c r="H64" s="10">
        <v>365927.51</v>
      </c>
      <c r="I64" s="10">
        <v>365927.51</v>
      </c>
      <c r="J64" s="10">
        <f t="shared" si="4"/>
        <v>-1484896.82</v>
      </c>
    </row>
    <row r="65" spans="2:10" s="15" customFormat="1" ht="9.75" customHeight="1" x14ac:dyDescent="0.25">
      <c r="B65" s="7"/>
      <c r="C65" s="8"/>
      <c r="D65" s="9" t="s">
        <v>69</v>
      </c>
      <c r="E65" s="10">
        <v>2561.6999999999998</v>
      </c>
      <c r="F65" s="10">
        <v>967.73</v>
      </c>
      <c r="G65" s="14">
        <f t="shared" si="5"/>
        <v>3529.43</v>
      </c>
      <c r="H65" s="10">
        <v>4952.6000000000004</v>
      </c>
      <c r="I65" s="10">
        <v>4952.6000000000004</v>
      </c>
      <c r="J65" s="10">
        <f t="shared" si="4"/>
        <v>2390.9000000000005</v>
      </c>
    </row>
    <row r="66" spans="2:10" s="15" customFormat="1" ht="9.75" customHeight="1" x14ac:dyDescent="0.25">
      <c r="B66" s="7"/>
      <c r="C66" s="8"/>
      <c r="D66" s="9" t="s">
        <v>70</v>
      </c>
      <c r="E66" s="10">
        <v>16086.35</v>
      </c>
      <c r="F66" s="10">
        <v>0</v>
      </c>
      <c r="G66" s="14">
        <f t="shared" si="5"/>
        <v>16086.35</v>
      </c>
      <c r="H66" s="10">
        <v>7372.76</v>
      </c>
      <c r="I66" s="10">
        <v>7372.76</v>
      </c>
      <c r="J66" s="10">
        <f t="shared" si="4"/>
        <v>-8713.59</v>
      </c>
    </row>
    <row r="67" spans="2:10" s="15" customFormat="1" ht="9.75" customHeight="1" x14ac:dyDescent="0.25">
      <c r="B67" s="7"/>
      <c r="C67" s="8"/>
      <c r="D67" s="9" t="s">
        <v>71</v>
      </c>
      <c r="E67" s="10">
        <v>5598.36</v>
      </c>
      <c r="F67" s="10">
        <v>0</v>
      </c>
      <c r="G67" s="14">
        <f t="shared" si="5"/>
        <v>5598.36</v>
      </c>
      <c r="H67" s="10">
        <v>431.07</v>
      </c>
      <c r="I67" s="10">
        <v>431.07</v>
      </c>
      <c r="J67" s="10">
        <f t="shared" si="4"/>
        <v>-5167.29</v>
      </c>
    </row>
    <row r="68" spans="2:10" s="15" customFormat="1" ht="9.75" customHeight="1" x14ac:dyDescent="0.25">
      <c r="B68" s="7"/>
      <c r="C68" s="8"/>
      <c r="D68" s="9" t="s">
        <v>72</v>
      </c>
      <c r="E68" s="10">
        <v>134950.17000000001</v>
      </c>
      <c r="F68" s="10">
        <v>0</v>
      </c>
      <c r="G68" s="14">
        <f t="shared" si="5"/>
        <v>134950.17000000001</v>
      </c>
      <c r="H68" s="10">
        <v>48090.39</v>
      </c>
      <c r="I68" s="10">
        <v>48090.39</v>
      </c>
      <c r="J68" s="10">
        <f t="shared" si="4"/>
        <v>-86859.780000000013</v>
      </c>
    </row>
    <row r="69" spans="2:10" s="15" customFormat="1" ht="9.75" customHeight="1" x14ac:dyDescent="0.25">
      <c r="B69" s="7"/>
      <c r="C69" s="8"/>
      <c r="D69" s="9" t="s">
        <v>73</v>
      </c>
      <c r="E69" s="10">
        <v>706552.4</v>
      </c>
      <c r="F69" s="10">
        <v>0</v>
      </c>
      <c r="G69" s="14">
        <f t="shared" si="5"/>
        <v>706552.4</v>
      </c>
      <c r="H69" s="10">
        <v>284490.62</v>
      </c>
      <c r="I69" s="10">
        <v>284490.62</v>
      </c>
      <c r="J69" s="10">
        <f t="shared" si="4"/>
        <v>-422061.78</v>
      </c>
    </row>
    <row r="70" spans="2:10" s="15" customFormat="1" ht="9.75" customHeight="1" x14ac:dyDescent="0.25">
      <c r="B70" s="7"/>
      <c r="C70" s="8"/>
      <c r="D70" s="9" t="s">
        <v>74</v>
      </c>
      <c r="E70" s="10">
        <v>1819.89</v>
      </c>
      <c r="F70" s="10">
        <v>0</v>
      </c>
      <c r="G70" s="14">
        <f t="shared" si="5"/>
        <v>1819.89</v>
      </c>
      <c r="H70" s="10">
        <v>3252.03</v>
      </c>
      <c r="I70" s="10">
        <v>3252.03</v>
      </c>
      <c r="J70" s="10">
        <f t="shared" si="4"/>
        <v>1432.14</v>
      </c>
    </row>
    <row r="71" spans="2:10" s="15" customFormat="1" ht="9.75" customHeight="1" x14ac:dyDescent="0.25">
      <c r="B71" s="7"/>
      <c r="C71" s="8"/>
      <c r="D71" s="9" t="s">
        <v>75</v>
      </c>
      <c r="E71" s="10">
        <v>17718.02</v>
      </c>
      <c r="F71" s="10">
        <v>0</v>
      </c>
      <c r="G71" s="14">
        <f t="shared" si="5"/>
        <v>17718.02</v>
      </c>
      <c r="H71" s="10">
        <v>11190.35</v>
      </c>
      <c r="I71" s="10">
        <v>11190.35</v>
      </c>
      <c r="J71" s="10">
        <f t="shared" si="4"/>
        <v>-6527.67</v>
      </c>
    </row>
    <row r="72" spans="2:10" s="15" customFormat="1" ht="9.75" customHeight="1" x14ac:dyDescent="0.25">
      <c r="B72" s="7"/>
      <c r="C72" s="8"/>
      <c r="D72" s="9" t="s">
        <v>76</v>
      </c>
      <c r="E72" s="10">
        <v>1436.56</v>
      </c>
      <c r="F72" s="10">
        <v>0</v>
      </c>
      <c r="G72" s="14">
        <f t="shared" si="5"/>
        <v>1436.56</v>
      </c>
      <c r="H72" s="10">
        <v>519.4</v>
      </c>
      <c r="I72" s="10">
        <v>519.4</v>
      </c>
      <c r="J72" s="10">
        <f t="shared" si="4"/>
        <v>-917.16</v>
      </c>
    </row>
    <row r="73" spans="2:10" s="15" customFormat="1" ht="9.75" customHeight="1" x14ac:dyDescent="0.25">
      <c r="B73" s="7"/>
      <c r="C73" s="8"/>
      <c r="D73" s="9" t="s">
        <v>77</v>
      </c>
      <c r="E73" s="10">
        <v>763.4</v>
      </c>
      <c r="F73" s="10">
        <v>0</v>
      </c>
      <c r="G73" s="14">
        <f t="shared" si="5"/>
        <v>763.4</v>
      </c>
      <c r="H73" s="10">
        <v>194.33</v>
      </c>
      <c r="I73" s="10">
        <v>194.33</v>
      </c>
      <c r="J73" s="10">
        <f t="shared" si="4"/>
        <v>-569.06999999999994</v>
      </c>
    </row>
    <row r="74" spans="2:10" s="15" customFormat="1" ht="9.75" customHeight="1" x14ac:dyDescent="0.25">
      <c r="B74" s="7"/>
      <c r="C74" s="8"/>
      <c r="D74" s="9" t="s">
        <v>78</v>
      </c>
      <c r="E74" s="10">
        <v>90762.46</v>
      </c>
      <c r="F74" s="10">
        <v>0</v>
      </c>
      <c r="G74" s="14">
        <f t="shared" si="5"/>
        <v>90762.46</v>
      </c>
      <c r="H74" s="10">
        <v>26374.35</v>
      </c>
      <c r="I74" s="10">
        <v>26374.35</v>
      </c>
      <c r="J74" s="10">
        <f t="shared" si="4"/>
        <v>-64388.110000000008</v>
      </c>
    </row>
    <row r="75" spans="2:10" s="15" customFormat="1" ht="9.75" customHeight="1" x14ac:dyDescent="0.25">
      <c r="B75" s="7"/>
      <c r="C75" s="8"/>
      <c r="D75" s="9" t="s">
        <v>79</v>
      </c>
      <c r="E75" s="10">
        <v>64785.49</v>
      </c>
      <c r="F75" s="10">
        <v>0</v>
      </c>
      <c r="G75" s="14">
        <f t="shared" si="5"/>
        <v>64785.49</v>
      </c>
      <c r="H75" s="10">
        <v>19015.78</v>
      </c>
      <c r="I75" s="10">
        <v>19015.78</v>
      </c>
      <c r="J75" s="10">
        <f t="shared" si="4"/>
        <v>-45769.71</v>
      </c>
    </row>
    <row r="76" spans="2:10" s="15" customFormat="1" ht="9.75" customHeight="1" x14ac:dyDescent="0.25">
      <c r="B76" s="7"/>
      <c r="C76" s="8"/>
      <c r="D76" s="9" t="s">
        <v>80</v>
      </c>
      <c r="E76" s="10">
        <v>1161.73</v>
      </c>
      <c r="F76" s="10">
        <v>0</v>
      </c>
      <c r="G76" s="14">
        <f t="shared" si="5"/>
        <v>1161.73</v>
      </c>
      <c r="H76" s="10">
        <v>577.32000000000005</v>
      </c>
      <c r="I76" s="10">
        <v>577.32000000000005</v>
      </c>
      <c r="J76" s="10">
        <f t="shared" si="4"/>
        <v>-584.41</v>
      </c>
    </row>
    <row r="77" spans="2:10" s="15" customFormat="1" ht="9.75" customHeight="1" x14ac:dyDescent="0.25">
      <c r="B77" s="7"/>
      <c r="C77" s="8"/>
      <c r="D77" s="9" t="s">
        <v>81</v>
      </c>
      <c r="E77" s="10">
        <v>1539.33</v>
      </c>
      <c r="F77" s="10">
        <v>0</v>
      </c>
      <c r="G77" s="14">
        <f t="shared" si="5"/>
        <v>1539.33</v>
      </c>
      <c r="H77" s="10">
        <v>577.32000000000005</v>
      </c>
      <c r="I77" s="10">
        <v>577.32000000000005</v>
      </c>
      <c r="J77" s="10">
        <f t="shared" si="4"/>
        <v>-962.00999999999988</v>
      </c>
    </row>
    <row r="78" spans="2:10" s="15" customFormat="1" ht="9.75" customHeight="1" x14ac:dyDescent="0.25">
      <c r="B78" s="7"/>
      <c r="C78" s="8"/>
      <c r="D78" s="9" t="s">
        <v>82</v>
      </c>
      <c r="E78" s="10">
        <v>5400000</v>
      </c>
      <c r="F78" s="10">
        <v>0</v>
      </c>
      <c r="G78" s="14">
        <f t="shared" si="5"/>
        <v>5400000</v>
      </c>
      <c r="H78" s="10">
        <v>5873201.54</v>
      </c>
      <c r="I78" s="10">
        <v>5873201.54</v>
      </c>
      <c r="J78" s="10">
        <f t="shared" si="4"/>
        <v>473201.54000000004</v>
      </c>
    </row>
    <row r="79" spans="2:10" s="15" customFormat="1" ht="9.75" customHeight="1" x14ac:dyDescent="0.25">
      <c r="B79" s="7"/>
      <c r="C79" s="8"/>
      <c r="D79" s="9" t="s">
        <v>83</v>
      </c>
      <c r="E79" s="10">
        <v>600000</v>
      </c>
      <c r="F79" s="10">
        <v>0</v>
      </c>
      <c r="G79" s="14">
        <f t="shared" si="5"/>
        <v>600000</v>
      </c>
      <c r="H79" s="10">
        <v>542512.73</v>
      </c>
      <c r="I79" s="10">
        <v>542512.73</v>
      </c>
      <c r="J79" s="10">
        <f t="shared" si="4"/>
        <v>-57487.270000000019</v>
      </c>
    </row>
    <row r="80" spans="2:10" s="15" customFormat="1" ht="9.75" customHeight="1" x14ac:dyDescent="0.25">
      <c r="B80" s="7"/>
      <c r="C80" s="8"/>
      <c r="D80" s="9" t="s">
        <v>84</v>
      </c>
      <c r="E80" s="10">
        <v>600000</v>
      </c>
      <c r="F80" s="10">
        <v>0</v>
      </c>
      <c r="G80" s="14">
        <f t="shared" si="5"/>
        <v>600000</v>
      </c>
      <c r="H80" s="10">
        <v>258128.04</v>
      </c>
      <c r="I80" s="10">
        <v>258128.04</v>
      </c>
      <c r="J80" s="10">
        <f t="shared" si="4"/>
        <v>-341871.95999999996</v>
      </c>
    </row>
    <row r="81" spans="2:10" s="15" customFormat="1" ht="9.75" customHeight="1" x14ac:dyDescent="0.25">
      <c r="B81" s="7"/>
      <c r="C81" s="8"/>
      <c r="D81" s="9" t="s">
        <v>85</v>
      </c>
      <c r="E81" s="10">
        <v>1200000</v>
      </c>
      <c r="F81" s="10">
        <v>0</v>
      </c>
      <c r="G81" s="14">
        <f t="shared" si="5"/>
        <v>1200000</v>
      </c>
      <c r="H81" s="10">
        <v>46723.17</v>
      </c>
      <c r="I81" s="10">
        <v>46723.17</v>
      </c>
      <c r="J81" s="10">
        <f t="shared" si="4"/>
        <v>-1153276.83</v>
      </c>
    </row>
    <row r="82" spans="2:10" s="15" customFormat="1" ht="9.75" customHeight="1" x14ac:dyDescent="0.25">
      <c r="B82" s="7"/>
      <c r="C82" s="8"/>
      <c r="D82" s="9" t="s">
        <v>86</v>
      </c>
      <c r="E82" s="10">
        <v>700</v>
      </c>
      <c r="F82" s="10">
        <v>0</v>
      </c>
      <c r="G82" s="14">
        <f t="shared" si="5"/>
        <v>700</v>
      </c>
      <c r="H82" s="10">
        <v>650</v>
      </c>
      <c r="I82" s="10">
        <v>650</v>
      </c>
      <c r="J82" s="10">
        <f t="shared" si="4"/>
        <v>-50</v>
      </c>
    </row>
    <row r="83" spans="2:10" s="15" customFormat="1" ht="9.75" customHeight="1" x14ac:dyDescent="0.25">
      <c r="B83" s="7"/>
      <c r="C83" s="8"/>
      <c r="D83" s="12" t="s">
        <v>87</v>
      </c>
      <c r="E83" s="10">
        <v>0</v>
      </c>
      <c r="F83" s="10">
        <v>0</v>
      </c>
      <c r="G83" s="14">
        <f t="shared" si="5"/>
        <v>0</v>
      </c>
      <c r="H83" s="10">
        <v>2000</v>
      </c>
      <c r="I83" s="10">
        <v>2000</v>
      </c>
      <c r="J83" s="10">
        <f t="shared" si="4"/>
        <v>2000</v>
      </c>
    </row>
    <row r="84" spans="2:10" s="15" customFormat="1" ht="9.75" customHeight="1" x14ac:dyDescent="0.25">
      <c r="B84" s="7"/>
      <c r="C84" s="8"/>
      <c r="D84" s="9" t="s">
        <v>88</v>
      </c>
      <c r="E84" s="10">
        <v>60806.47</v>
      </c>
      <c r="F84" s="10">
        <v>0</v>
      </c>
      <c r="G84" s="14">
        <f t="shared" si="5"/>
        <v>60806.47</v>
      </c>
      <c r="H84" s="10">
        <v>16209</v>
      </c>
      <c r="I84" s="10">
        <v>16209</v>
      </c>
      <c r="J84" s="10">
        <f t="shared" si="4"/>
        <v>-44597.47</v>
      </c>
    </row>
    <row r="85" spans="2:10" s="15" customFormat="1" ht="9.75" customHeight="1" x14ac:dyDescent="0.25">
      <c r="B85" s="7"/>
      <c r="C85" s="8"/>
      <c r="D85" s="9" t="s">
        <v>89</v>
      </c>
      <c r="E85" s="10">
        <v>28955.46</v>
      </c>
      <c r="F85" s="10">
        <v>0</v>
      </c>
      <c r="G85" s="14">
        <f t="shared" ref="G85:G89" si="6">E85+F85</f>
        <v>28955.46</v>
      </c>
      <c r="H85" s="10">
        <v>16796</v>
      </c>
      <c r="I85" s="10">
        <v>16796</v>
      </c>
      <c r="J85" s="10">
        <f t="shared" si="4"/>
        <v>-12159.46</v>
      </c>
    </row>
    <row r="86" spans="2:10" s="15" customFormat="1" ht="9.75" customHeight="1" x14ac:dyDescent="0.25">
      <c r="B86" s="7"/>
      <c r="C86" s="8"/>
      <c r="D86" s="9" t="s">
        <v>90</v>
      </c>
      <c r="E86" s="10">
        <v>152873.91</v>
      </c>
      <c r="F86" s="10">
        <v>0</v>
      </c>
      <c r="G86" s="14">
        <f t="shared" si="6"/>
        <v>152873.91</v>
      </c>
      <c r="H86" s="10">
        <v>9383.5499999999993</v>
      </c>
      <c r="I86" s="10">
        <v>9383.5499999999993</v>
      </c>
      <c r="J86" s="10">
        <f t="shared" si="4"/>
        <v>-143490.36000000002</v>
      </c>
    </row>
    <row r="87" spans="2:10" s="15" customFormat="1" ht="9.75" customHeight="1" x14ac:dyDescent="0.25">
      <c r="B87" s="7"/>
      <c r="C87" s="8"/>
      <c r="D87" s="9" t="s">
        <v>91</v>
      </c>
      <c r="E87" s="10">
        <v>15000000</v>
      </c>
      <c r="F87" s="10">
        <v>15486909</v>
      </c>
      <c r="G87" s="14">
        <f t="shared" si="6"/>
        <v>30486909</v>
      </c>
      <c r="H87" s="10">
        <v>30486909</v>
      </c>
      <c r="I87" s="10">
        <v>30486909</v>
      </c>
      <c r="J87" s="10">
        <f t="shared" ref="J87:J89" si="7">I87-E87</f>
        <v>15486909</v>
      </c>
    </row>
    <row r="88" spans="2:10" s="15" customFormat="1" ht="9.75" customHeight="1" x14ac:dyDescent="0.25">
      <c r="B88" s="7"/>
      <c r="C88" s="8"/>
      <c r="D88" s="12" t="s">
        <v>92</v>
      </c>
      <c r="E88" s="10">
        <v>0</v>
      </c>
      <c r="F88" s="10">
        <v>256185.62</v>
      </c>
      <c r="G88" s="14">
        <f t="shared" si="6"/>
        <v>256185.62</v>
      </c>
      <c r="H88" s="10">
        <v>256185.62</v>
      </c>
      <c r="I88" s="10">
        <v>256185.62</v>
      </c>
      <c r="J88" s="10">
        <f t="shared" si="7"/>
        <v>256185.62</v>
      </c>
    </row>
    <row r="89" spans="2:10" s="15" customFormat="1" ht="18" customHeight="1" x14ac:dyDescent="0.25">
      <c r="B89" s="7"/>
      <c r="C89" s="35" t="s">
        <v>93</v>
      </c>
      <c r="D89" s="36"/>
      <c r="E89" s="11">
        <v>0</v>
      </c>
      <c r="F89" s="11">
        <v>0</v>
      </c>
      <c r="G89" s="10">
        <f t="shared" si="6"/>
        <v>0</v>
      </c>
      <c r="H89" s="11">
        <v>0</v>
      </c>
      <c r="I89" s="11">
        <v>0</v>
      </c>
      <c r="J89" s="10">
        <f t="shared" si="7"/>
        <v>0</v>
      </c>
    </row>
    <row r="90" spans="2:10" s="15" customFormat="1" ht="9.75" customHeight="1" x14ac:dyDescent="0.25">
      <c r="B90" s="7"/>
      <c r="C90" s="16"/>
      <c r="D90" s="16" t="s">
        <v>94</v>
      </c>
      <c r="E90" s="5"/>
      <c r="F90" s="5"/>
      <c r="G90" s="5"/>
      <c r="H90" s="5"/>
      <c r="I90" s="5"/>
      <c r="J90" s="5"/>
    </row>
    <row r="91" spans="2:10" s="15" customFormat="1" ht="9.75" customHeight="1" x14ac:dyDescent="0.25">
      <c r="B91" s="7"/>
      <c r="C91" s="16"/>
      <c r="D91" s="16" t="s">
        <v>95</v>
      </c>
      <c r="E91" s="5"/>
      <c r="F91" s="5"/>
      <c r="G91" s="5"/>
      <c r="H91" s="5"/>
      <c r="I91" s="5"/>
      <c r="J91" s="5"/>
    </row>
    <row r="92" spans="2:10" s="15" customFormat="1" ht="9.75" customHeight="1" x14ac:dyDescent="0.25">
      <c r="B92" s="7"/>
      <c r="C92" s="16"/>
      <c r="D92" s="16" t="s">
        <v>96</v>
      </c>
      <c r="E92" s="5"/>
      <c r="F92" s="5"/>
      <c r="G92" s="5"/>
      <c r="H92" s="5"/>
      <c r="I92" s="5"/>
      <c r="J92" s="5"/>
    </row>
    <row r="93" spans="2:10" s="15" customFormat="1" ht="9.75" customHeight="1" x14ac:dyDescent="0.25">
      <c r="B93" s="7"/>
      <c r="C93" s="16"/>
      <c r="D93" s="16" t="s">
        <v>97</v>
      </c>
      <c r="E93" s="5"/>
      <c r="F93" s="5"/>
      <c r="G93" s="5"/>
      <c r="H93" s="5"/>
      <c r="I93" s="5"/>
      <c r="J93" s="5"/>
    </row>
    <row r="94" spans="2:10" s="15" customFormat="1" ht="9.75" customHeight="1" x14ac:dyDescent="0.25">
      <c r="B94" s="7"/>
      <c r="C94" s="16"/>
      <c r="D94" s="16" t="s">
        <v>98</v>
      </c>
      <c r="E94" s="5"/>
      <c r="F94" s="5"/>
      <c r="G94" s="5"/>
      <c r="H94" s="5"/>
      <c r="I94" s="5"/>
      <c r="J94" s="5"/>
    </row>
    <row r="95" spans="2:10" s="15" customFormat="1" ht="9.75" customHeight="1" x14ac:dyDescent="0.25">
      <c r="B95" s="7"/>
      <c r="C95" s="16"/>
      <c r="D95" s="16" t="s">
        <v>99</v>
      </c>
      <c r="E95" s="5"/>
      <c r="F95" s="5"/>
      <c r="G95" s="5"/>
      <c r="H95" s="5"/>
      <c r="I95" s="5"/>
      <c r="J95" s="5"/>
    </row>
    <row r="96" spans="2:10" s="15" customFormat="1" ht="9.75" customHeight="1" x14ac:dyDescent="0.25">
      <c r="B96" s="7"/>
      <c r="C96" s="16"/>
      <c r="D96" s="16" t="s">
        <v>100</v>
      </c>
      <c r="E96" s="5"/>
      <c r="F96" s="5"/>
      <c r="G96" s="5"/>
      <c r="H96" s="5"/>
      <c r="I96" s="5"/>
      <c r="J96" s="5"/>
    </row>
    <row r="97" spans="2:10" s="15" customFormat="1" ht="9.75" customHeight="1" x14ac:dyDescent="0.25">
      <c r="B97" s="7"/>
      <c r="C97" s="16"/>
      <c r="D97" s="16" t="s">
        <v>101</v>
      </c>
      <c r="E97" s="5"/>
      <c r="F97" s="5"/>
      <c r="G97" s="5"/>
      <c r="H97" s="5"/>
      <c r="I97" s="5"/>
      <c r="J97" s="5"/>
    </row>
    <row r="98" spans="2:10" s="15" customFormat="1" ht="9.75" customHeight="1" x14ac:dyDescent="0.25">
      <c r="B98" s="7"/>
      <c r="C98" s="16"/>
      <c r="D98" s="16" t="s">
        <v>102</v>
      </c>
      <c r="E98" s="5"/>
      <c r="F98" s="5"/>
      <c r="G98" s="5"/>
      <c r="H98" s="5"/>
      <c r="I98" s="5"/>
      <c r="J98" s="5"/>
    </row>
    <row r="99" spans="2:10" s="15" customFormat="1" ht="9.75" customHeight="1" x14ac:dyDescent="0.25">
      <c r="B99" s="7"/>
      <c r="C99" s="16"/>
      <c r="D99" s="16" t="s">
        <v>103</v>
      </c>
      <c r="E99" s="5"/>
      <c r="F99" s="5"/>
      <c r="G99" s="5"/>
      <c r="H99" s="5"/>
      <c r="I99" s="5"/>
      <c r="J99" s="5"/>
    </row>
    <row r="100" spans="2:10" s="15" customFormat="1" ht="16.5" x14ac:dyDescent="0.25">
      <c r="B100" s="7"/>
      <c r="C100" s="16"/>
      <c r="D100" s="17" t="s">
        <v>104</v>
      </c>
      <c r="E100" s="5"/>
      <c r="F100" s="5"/>
      <c r="G100" s="5"/>
      <c r="H100" s="5"/>
      <c r="I100" s="5"/>
      <c r="J100" s="5"/>
    </row>
    <row r="101" spans="2:10" s="15" customFormat="1" ht="9.75" customHeight="1" x14ac:dyDescent="0.25">
      <c r="B101" s="7"/>
      <c r="C101" s="35" t="s">
        <v>105</v>
      </c>
      <c r="D101" s="36"/>
      <c r="E101" s="11">
        <v>0</v>
      </c>
      <c r="F101" s="11">
        <v>0</v>
      </c>
      <c r="G101" s="10">
        <f t="shared" ref="G101" si="8">E101+F101</f>
        <v>0</v>
      </c>
      <c r="H101" s="11">
        <v>0</v>
      </c>
      <c r="I101" s="11">
        <v>0</v>
      </c>
      <c r="J101" s="10">
        <f t="shared" ref="J101" si="9">I101-E101</f>
        <v>0</v>
      </c>
    </row>
    <row r="102" spans="2:10" s="15" customFormat="1" ht="9.75" customHeight="1" x14ac:dyDescent="0.25">
      <c r="B102" s="7"/>
      <c r="C102" s="16"/>
      <c r="D102" s="16" t="s">
        <v>106</v>
      </c>
      <c r="E102" s="5"/>
      <c r="F102" s="5"/>
      <c r="G102" s="5"/>
      <c r="H102" s="5"/>
      <c r="I102" s="5"/>
      <c r="J102" s="5"/>
    </row>
    <row r="103" spans="2:10" s="15" customFormat="1" ht="9.75" customHeight="1" x14ac:dyDescent="0.25">
      <c r="B103" s="7"/>
      <c r="C103" s="16"/>
      <c r="D103" s="16" t="s">
        <v>107</v>
      </c>
      <c r="E103" s="5"/>
      <c r="F103" s="5"/>
      <c r="G103" s="5"/>
      <c r="H103" s="5"/>
      <c r="I103" s="5"/>
      <c r="J103" s="5"/>
    </row>
    <row r="104" spans="2:10" s="15" customFormat="1" ht="9.75" customHeight="1" x14ac:dyDescent="0.25">
      <c r="B104" s="7"/>
      <c r="C104" s="16"/>
      <c r="D104" s="16" t="s">
        <v>108</v>
      </c>
      <c r="E104" s="5"/>
      <c r="F104" s="5"/>
      <c r="G104" s="5"/>
      <c r="H104" s="5"/>
      <c r="I104" s="5"/>
      <c r="J104" s="5"/>
    </row>
    <row r="105" spans="2:10" s="15" customFormat="1" ht="9.75" customHeight="1" x14ac:dyDescent="0.25">
      <c r="B105" s="7"/>
      <c r="C105" s="16"/>
      <c r="D105" s="16" t="s">
        <v>109</v>
      </c>
      <c r="E105" s="5"/>
      <c r="F105" s="5"/>
      <c r="G105" s="5"/>
      <c r="H105" s="5"/>
      <c r="I105" s="5"/>
      <c r="J105" s="5"/>
    </row>
    <row r="106" spans="2:10" s="15" customFormat="1" ht="9.75" customHeight="1" x14ac:dyDescent="0.25">
      <c r="B106" s="7"/>
      <c r="C106" s="16"/>
      <c r="D106" s="16" t="s">
        <v>110</v>
      </c>
      <c r="E106" s="5"/>
      <c r="F106" s="5"/>
      <c r="G106" s="5"/>
      <c r="H106" s="5"/>
      <c r="I106" s="5"/>
      <c r="J106" s="5"/>
    </row>
    <row r="107" spans="2:10" s="15" customFormat="1" ht="9.75" customHeight="1" x14ac:dyDescent="0.25">
      <c r="B107" s="7"/>
      <c r="C107" s="31" t="s">
        <v>111</v>
      </c>
      <c r="D107" s="32"/>
      <c r="E107" s="11">
        <v>0</v>
      </c>
      <c r="F107" s="11">
        <v>0</v>
      </c>
      <c r="G107" s="10">
        <f t="shared" ref="G107:G108" si="10">E107+F107</f>
        <v>0</v>
      </c>
      <c r="H107" s="11">
        <v>0</v>
      </c>
      <c r="I107" s="11">
        <v>0</v>
      </c>
      <c r="J107" s="10">
        <f t="shared" ref="J107:J108" si="11">I107-E107</f>
        <v>0</v>
      </c>
    </row>
    <row r="108" spans="2:10" s="15" customFormat="1" ht="9.75" customHeight="1" x14ac:dyDescent="0.25">
      <c r="B108" s="7"/>
      <c r="C108" s="31" t="s">
        <v>112</v>
      </c>
      <c r="D108" s="32"/>
      <c r="E108" s="11">
        <v>0</v>
      </c>
      <c r="F108" s="11">
        <v>0</v>
      </c>
      <c r="G108" s="10">
        <f t="shared" si="10"/>
        <v>0</v>
      </c>
      <c r="H108" s="11">
        <v>0</v>
      </c>
      <c r="I108" s="11">
        <v>0</v>
      </c>
      <c r="J108" s="10">
        <f t="shared" si="11"/>
        <v>0</v>
      </c>
    </row>
    <row r="109" spans="2:10" s="15" customFormat="1" ht="9.75" customHeight="1" x14ac:dyDescent="0.25">
      <c r="B109" s="7"/>
      <c r="C109" s="16"/>
      <c r="D109" s="16" t="s">
        <v>113</v>
      </c>
      <c r="E109" s="5"/>
      <c r="F109" s="5"/>
      <c r="G109" s="5"/>
      <c r="H109" s="5"/>
      <c r="I109" s="5"/>
      <c r="J109" s="5"/>
    </row>
    <row r="110" spans="2:10" s="15" customFormat="1" ht="24" customHeight="1" x14ac:dyDescent="0.25">
      <c r="B110" s="7"/>
      <c r="C110" s="45" t="s">
        <v>114</v>
      </c>
      <c r="D110" s="39"/>
      <c r="E110" s="11">
        <v>0</v>
      </c>
      <c r="F110" s="11">
        <v>0</v>
      </c>
      <c r="G110" s="10">
        <f t="shared" ref="G110" si="12">E110+F110</f>
        <v>0</v>
      </c>
      <c r="H110" s="11">
        <v>0</v>
      </c>
      <c r="I110" s="11">
        <v>0</v>
      </c>
      <c r="J110" s="10">
        <f t="shared" ref="J110" si="13">I110-E110</f>
        <v>0</v>
      </c>
    </row>
    <row r="111" spans="2:10" s="15" customFormat="1" ht="9.75" customHeight="1" x14ac:dyDescent="0.25">
      <c r="B111" s="7"/>
      <c r="C111" s="16"/>
      <c r="D111" s="16" t="s">
        <v>115</v>
      </c>
      <c r="E111" s="5"/>
      <c r="F111" s="5"/>
      <c r="G111" s="5"/>
      <c r="H111" s="5"/>
      <c r="I111" s="5"/>
      <c r="J111" s="5"/>
    </row>
    <row r="112" spans="2:10" s="15" customFormat="1" ht="9.75" customHeight="1" x14ac:dyDescent="0.25">
      <c r="B112" s="7"/>
      <c r="C112" s="16"/>
      <c r="D112" s="16" t="s">
        <v>116</v>
      </c>
      <c r="E112" s="18"/>
      <c r="F112" s="18"/>
      <c r="G112" s="18"/>
      <c r="H112" s="18"/>
      <c r="I112" s="18"/>
      <c r="J112" s="18"/>
    </row>
    <row r="113" spans="2:10" s="15" customFormat="1" ht="24.75" customHeight="1" x14ac:dyDescent="0.25">
      <c r="B113" s="46" t="s">
        <v>117</v>
      </c>
      <c r="C113" s="46"/>
      <c r="D113" s="43"/>
      <c r="E113" s="19">
        <f t="shared" ref="E113:J113" si="14">E14+E19+E110</f>
        <v>936769310.65999973</v>
      </c>
      <c r="F113" s="19">
        <f t="shared" si="14"/>
        <v>15746467.85</v>
      </c>
      <c r="G113" s="19">
        <f t="shared" si="14"/>
        <v>952515778.50999963</v>
      </c>
      <c r="H113" s="19">
        <f t="shared" si="14"/>
        <v>499601848.85999995</v>
      </c>
      <c r="I113" s="19">
        <f t="shared" si="14"/>
        <v>274551690.55999982</v>
      </c>
      <c r="J113" s="19">
        <f t="shared" si="14"/>
        <v>-662217620.10000002</v>
      </c>
    </row>
    <row r="114" spans="2:10" s="15" customFormat="1" ht="10.5" customHeight="1" x14ac:dyDescent="0.25">
      <c r="B114" s="41" t="s">
        <v>118</v>
      </c>
      <c r="C114" s="41"/>
      <c r="D114" s="34"/>
      <c r="E114" s="5"/>
      <c r="F114" s="5"/>
      <c r="G114" s="5"/>
      <c r="H114" s="5"/>
      <c r="I114" s="5"/>
      <c r="J114" s="5"/>
    </row>
    <row r="115" spans="2:10" s="15" customFormat="1" ht="6" customHeight="1" x14ac:dyDescent="0.25">
      <c r="B115" s="7"/>
      <c r="C115" s="16"/>
      <c r="D115" s="16"/>
      <c r="E115" s="20"/>
      <c r="F115" s="20"/>
      <c r="G115" s="20"/>
      <c r="H115" s="20"/>
      <c r="I115" s="20"/>
      <c r="J115" s="20"/>
    </row>
    <row r="116" spans="2:10" s="15" customFormat="1" ht="15" customHeight="1" x14ac:dyDescent="0.25">
      <c r="B116" s="29" t="s">
        <v>119</v>
      </c>
      <c r="C116" s="29"/>
      <c r="D116" s="30"/>
      <c r="E116" s="21"/>
      <c r="F116" s="21"/>
      <c r="G116" s="21"/>
      <c r="H116" s="21"/>
      <c r="I116" s="21"/>
      <c r="J116" s="21"/>
    </row>
    <row r="117" spans="2:10" s="15" customFormat="1" ht="9.75" customHeight="1" x14ac:dyDescent="0.25">
      <c r="B117" s="7"/>
      <c r="C117" s="31" t="s">
        <v>120</v>
      </c>
      <c r="D117" s="32"/>
      <c r="E117" s="11">
        <v>0</v>
      </c>
      <c r="F117" s="11">
        <v>0</v>
      </c>
      <c r="G117" s="10">
        <f t="shared" ref="G117" si="15">E117+F117</f>
        <v>0</v>
      </c>
      <c r="H117" s="11">
        <v>0</v>
      </c>
      <c r="I117" s="11">
        <v>0</v>
      </c>
      <c r="J117" s="10">
        <f t="shared" ref="J117" si="16">I117-E117</f>
        <v>0</v>
      </c>
    </row>
    <row r="118" spans="2:10" s="15" customFormat="1" ht="16.5" x14ac:dyDescent="0.25">
      <c r="B118" s="7"/>
      <c r="C118" s="16"/>
      <c r="D118" s="17" t="s">
        <v>121</v>
      </c>
      <c r="E118" s="5"/>
      <c r="F118" s="5"/>
      <c r="G118" s="5"/>
      <c r="H118" s="5"/>
      <c r="I118" s="5"/>
      <c r="J118" s="5"/>
    </row>
    <row r="119" spans="2:10" s="15" customFormat="1" ht="9.75" customHeight="1" x14ac:dyDescent="0.25">
      <c r="B119" s="7"/>
      <c r="C119" s="16"/>
      <c r="D119" s="16" t="s">
        <v>122</v>
      </c>
      <c r="E119" s="5"/>
      <c r="F119" s="5"/>
      <c r="G119" s="5"/>
      <c r="H119" s="5"/>
      <c r="I119" s="5"/>
      <c r="J119" s="5"/>
    </row>
    <row r="120" spans="2:10" s="15" customFormat="1" ht="9.75" customHeight="1" x14ac:dyDescent="0.25">
      <c r="B120" s="7"/>
      <c r="C120" s="16"/>
      <c r="D120" s="16" t="s">
        <v>123</v>
      </c>
      <c r="E120" s="5"/>
      <c r="F120" s="5"/>
      <c r="G120" s="5"/>
      <c r="H120" s="5"/>
      <c r="I120" s="5"/>
      <c r="J120" s="5"/>
    </row>
    <row r="121" spans="2:10" s="15" customFormat="1" ht="24.75" x14ac:dyDescent="0.25">
      <c r="B121" s="7"/>
      <c r="C121" s="16"/>
      <c r="D121" s="17" t="s">
        <v>124</v>
      </c>
      <c r="E121" s="5"/>
      <c r="F121" s="5"/>
      <c r="G121" s="5"/>
      <c r="H121" s="5"/>
      <c r="I121" s="5"/>
      <c r="J121" s="5"/>
    </row>
    <row r="122" spans="2:10" s="15" customFormat="1" ht="9.75" customHeight="1" x14ac:dyDescent="0.25">
      <c r="B122" s="7"/>
      <c r="C122" s="16"/>
      <c r="D122" s="16" t="s">
        <v>125</v>
      </c>
      <c r="E122" s="5"/>
      <c r="F122" s="5"/>
      <c r="G122" s="5"/>
      <c r="H122" s="5"/>
      <c r="I122" s="5"/>
      <c r="J122" s="5"/>
    </row>
    <row r="123" spans="2:10" s="15" customFormat="1" ht="16.5" x14ac:dyDescent="0.25">
      <c r="B123" s="7"/>
      <c r="C123" s="16"/>
      <c r="D123" s="17" t="s">
        <v>126</v>
      </c>
      <c r="E123" s="5"/>
      <c r="F123" s="5"/>
      <c r="G123" s="5"/>
      <c r="H123" s="5"/>
      <c r="I123" s="5"/>
      <c r="J123" s="5"/>
    </row>
    <row r="124" spans="2:10" s="15" customFormat="1" ht="16.5" x14ac:dyDescent="0.25">
      <c r="B124" s="7"/>
      <c r="C124" s="16"/>
      <c r="D124" s="17" t="s">
        <v>127</v>
      </c>
      <c r="E124" s="5"/>
      <c r="F124" s="5"/>
      <c r="G124" s="5"/>
      <c r="H124" s="5"/>
      <c r="I124" s="5"/>
      <c r="J124" s="5"/>
    </row>
    <row r="125" spans="2:10" s="15" customFormat="1" ht="16.5" x14ac:dyDescent="0.25">
      <c r="B125" s="7"/>
      <c r="C125" s="16"/>
      <c r="D125" s="17" t="s">
        <v>128</v>
      </c>
      <c r="E125" s="5"/>
      <c r="F125" s="5"/>
      <c r="G125" s="5"/>
      <c r="H125" s="5"/>
      <c r="I125" s="5"/>
      <c r="J125" s="5"/>
    </row>
    <row r="126" spans="2:10" s="15" customFormat="1" ht="9.75" customHeight="1" x14ac:dyDescent="0.25">
      <c r="B126" s="7"/>
      <c r="C126" s="31" t="s">
        <v>129</v>
      </c>
      <c r="D126" s="32"/>
      <c r="E126" s="11">
        <v>0</v>
      </c>
      <c r="F126" s="11">
        <v>0</v>
      </c>
      <c r="G126" s="10">
        <f t="shared" ref="G126" si="17">E126+F126</f>
        <v>0</v>
      </c>
      <c r="H126" s="11">
        <v>0</v>
      </c>
      <c r="I126" s="11">
        <v>0</v>
      </c>
      <c r="J126" s="10">
        <f t="shared" ref="J126" si="18">I126-E126</f>
        <v>0</v>
      </c>
    </row>
    <row r="127" spans="2:10" s="15" customFormat="1" ht="9.75" customHeight="1" x14ac:dyDescent="0.25">
      <c r="B127" s="7"/>
      <c r="C127" s="16"/>
      <c r="D127" s="16" t="s">
        <v>130</v>
      </c>
      <c r="E127" s="5"/>
      <c r="F127" s="5"/>
      <c r="G127" s="5"/>
      <c r="H127" s="5"/>
      <c r="I127" s="5"/>
      <c r="J127" s="5"/>
    </row>
    <row r="128" spans="2:10" s="15" customFormat="1" ht="9.75" customHeight="1" x14ac:dyDescent="0.25">
      <c r="B128" s="7"/>
      <c r="C128" s="16"/>
      <c r="D128" s="16" t="s">
        <v>131</v>
      </c>
      <c r="E128" s="5"/>
      <c r="F128" s="5"/>
      <c r="G128" s="5"/>
      <c r="H128" s="5"/>
      <c r="I128" s="5"/>
      <c r="J128" s="5"/>
    </row>
    <row r="129" spans="2:10" s="15" customFormat="1" ht="9.75" customHeight="1" x14ac:dyDescent="0.25">
      <c r="B129" s="7"/>
      <c r="C129" s="16"/>
      <c r="D129" s="16" t="s">
        <v>132</v>
      </c>
      <c r="E129" s="5"/>
      <c r="F129" s="5"/>
      <c r="G129" s="5"/>
      <c r="H129" s="5"/>
      <c r="I129" s="5"/>
      <c r="J129" s="5"/>
    </row>
    <row r="130" spans="2:10" s="15" customFormat="1" ht="9.75" customHeight="1" x14ac:dyDescent="0.25">
      <c r="B130" s="7"/>
      <c r="C130" s="16"/>
      <c r="D130" s="16" t="s">
        <v>133</v>
      </c>
      <c r="E130" s="5"/>
      <c r="F130" s="5"/>
      <c r="G130" s="5"/>
      <c r="H130" s="5"/>
      <c r="I130" s="5"/>
      <c r="J130" s="5"/>
    </row>
    <row r="131" spans="2:10" s="15" customFormat="1" ht="9.75" customHeight="1" x14ac:dyDescent="0.25">
      <c r="B131" s="7"/>
      <c r="C131" s="31" t="s">
        <v>134</v>
      </c>
      <c r="D131" s="32"/>
      <c r="E131" s="11">
        <v>0</v>
      </c>
      <c r="F131" s="11">
        <v>0</v>
      </c>
      <c r="G131" s="10">
        <f t="shared" ref="G131" si="19">E131+F131</f>
        <v>0</v>
      </c>
      <c r="H131" s="11">
        <v>0</v>
      </c>
      <c r="I131" s="11">
        <v>0</v>
      </c>
      <c r="J131" s="10">
        <f t="shared" ref="J131" si="20">I131-E131</f>
        <v>0</v>
      </c>
    </row>
    <row r="132" spans="2:10" s="15" customFormat="1" ht="16.5" x14ac:dyDescent="0.25">
      <c r="B132" s="7"/>
      <c r="C132" s="16"/>
      <c r="D132" s="17" t="s">
        <v>135</v>
      </c>
      <c r="E132" s="5"/>
      <c r="F132" s="5"/>
      <c r="G132" s="5"/>
      <c r="H132" s="5"/>
      <c r="I132" s="5"/>
      <c r="J132" s="5"/>
    </row>
    <row r="133" spans="2:10" s="15" customFormat="1" ht="9.75" customHeight="1" x14ac:dyDescent="0.25">
      <c r="B133" s="7"/>
      <c r="C133" s="16"/>
      <c r="D133" s="16" t="s">
        <v>136</v>
      </c>
      <c r="E133" s="5"/>
      <c r="F133" s="5"/>
      <c r="G133" s="5"/>
      <c r="H133" s="5"/>
      <c r="I133" s="5"/>
      <c r="J133" s="5"/>
    </row>
    <row r="134" spans="2:10" s="15" customFormat="1" ht="37.5" customHeight="1" x14ac:dyDescent="0.25">
      <c r="B134" s="7"/>
      <c r="C134" s="42" t="s">
        <v>137</v>
      </c>
      <c r="D134" s="43"/>
      <c r="E134" s="22">
        <f>E135</f>
        <v>10000000</v>
      </c>
      <c r="F134" s="22">
        <f t="shared" ref="F134:J134" si="21">F135</f>
        <v>0</v>
      </c>
      <c r="G134" s="22">
        <f t="shared" si="21"/>
        <v>10000000</v>
      </c>
      <c r="H134" s="22">
        <f t="shared" si="21"/>
        <v>0</v>
      </c>
      <c r="I134" s="22">
        <f t="shared" si="21"/>
        <v>0</v>
      </c>
      <c r="J134" s="22">
        <f t="shared" si="21"/>
        <v>-10000000</v>
      </c>
    </row>
    <row r="135" spans="2:10" s="15" customFormat="1" x14ac:dyDescent="0.25">
      <c r="B135" s="7"/>
      <c r="C135" s="23"/>
      <c r="D135" s="17" t="s">
        <v>138</v>
      </c>
      <c r="E135" s="11">
        <v>10000000</v>
      </c>
      <c r="F135" s="11"/>
      <c r="G135" s="11">
        <f>E135+F135</f>
        <v>10000000</v>
      </c>
      <c r="H135" s="11">
        <v>0</v>
      </c>
      <c r="I135" s="11">
        <v>0</v>
      </c>
      <c r="J135" s="11">
        <f>I135-E135</f>
        <v>-10000000</v>
      </c>
    </row>
    <row r="136" spans="2:10" s="15" customFormat="1" ht="9.75" customHeight="1" x14ac:dyDescent="0.25">
      <c r="B136" s="7"/>
      <c r="C136" s="44" t="s">
        <v>139</v>
      </c>
      <c r="D136" s="32"/>
      <c r="E136" s="11">
        <v>0</v>
      </c>
      <c r="F136" s="11">
        <v>0</v>
      </c>
      <c r="G136" s="10">
        <f t="shared" ref="G136" si="22">E136+F136</f>
        <v>0</v>
      </c>
      <c r="H136" s="11">
        <v>0</v>
      </c>
      <c r="I136" s="11">
        <v>0</v>
      </c>
      <c r="J136" s="10">
        <f t="shared" ref="J136" si="23">I136-E136</f>
        <v>0</v>
      </c>
    </row>
    <row r="137" spans="2:10" s="15" customFormat="1" ht="5.25" customHeight="1" x14ac:dyDescent="0.25">
      <c r="B137" s="7"/>
      <c r="C137" s="31"/>
      <c r="D137" s="32"/>
      <c r="E137" s="20"/>
      <c r="F137" s="20"/>
      <c r="G137" s="20"/>
      <c r="H137" s="20"/>
      <c r="I137" s="20"/>
      <c r="J137" s="20"/>
    </row>
    <row r="138" spans="2:10" s="15" customFormat="1" ht="25.5" customHeight="1" x14ac:dyDescent="0.25">
      <c r="B138" s="39" t="s">
        <v>140</v>
      </c>
      <c r="C138" s="40"/>
      <c r="D138" s="40"/>
      <c r="E138" s="24">
        <f>E134</f>
        <v>10000000</v>
      </c>
      <c r="F138" s="24">
        <f t="shared" ref="F138:J138" si="24">F134</f>
        <v>0</v>
      </c>
      <c r="G138" s="24">
        <f t="shared" si="24"/>
        <v>10000000</v>
      </c>
      <c r="H138" s="24">
        <f t="shared" si="24"/>
        <v>0</v>
      </c>
      <c r="I138" s="24">
        <f t="shared" si="24"/>
        <v>0</v>
      </c>
      <c r="J138" s="24">
        <f t="shared" si="24"/>
        <v>-10000000</v>
      </c>
    </row>
    <row r="139" spans="2:10" s="15" customFormat="1" ht="6" customHeight="1" x14ac:dyDescent="0.25">
      <c r="B139" s="7"/>
      <c r="C139" s="31"/>
      <c r="D139" s="32"/>
      <c r="E139" s="20"/>
      <c r="F139" s="20"/>
      <c r="G139" s="20"/>
      <c r="H139" s="20"/>
      <c r="I139" s="20"/>
      <c r="J139" s="20"/>
    </row>
    <row r="140" spans="2:10" s="15" customFormat="1" ht="10.5" customHeight="1" x14ac:dyDescent="0.25">
      <c r="B140" s="41" t="s">
        <v>141</v>
      </c>
      <c r="C140" s="41"/>
      <c r="D140" s="34"/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</row>
    <row r="141" spans="2:10" s="15" customFormat="1" ht="9" customHeight="1" x14ac:dyDescent="0.25">
      <c r="B141" s="7"/>
      <c r="C141" s="31" t="s">
        <v>142</v>
      </c>
      <c r="D141" s="32"/>
      <c r="E141" s="5"/>
      <c r="F141" s="5"/>
      <c r="G141" s="5"/>
      <c r="H141" s="5"/>
      <c r="I141" s="5"/>
      <c r="J141" s="5"/>
    </row>
    <row r="142" spans="2:10" s="15" customFormat="1" ht="6" customHeight="1" x14ac:dyDescent="0.25">
      <c r="B142" s="7"/>
      <c r="C142" s="31"/>
      <c r="D142" s="32"/>
      <c r="E142" s="5"/>
      <c r="F142" s="5"/>
      <c r="G142" s="5"/>
      <c r="H142" s="5"/>
      <c r="I142" s="5"/>
      <c r="J142" s="5"/>
    </row>
    <row r="143" spans="2:10" s="15" customFormat="1" ht="18.75" customHeight="1" x14ac:dyDescent="0.25">
      <c r="B143" s="29" t="s">
        <v>143</v>
      </c>
      <c r="C143" s="29"/>
      <c r="D143" s="30"/>
      <c r="E143" s="22">
        <f>E113+E138+E140</f>
        <v>946769310.65999973</v>
      </c>
      <c r="F143" s="22">
        <f t="shared" ref="F143:J143" si="25">F113+F138+F140</f>
        <v>15746467.85</v>
      </c>
      <c r="G143" s="22">
        <f t="shared" si="25"/>
        <v>962515778.50999963</v>
      </c>
      <c r="H143" s="22">
        <f t="shared" si="25"/>
        <v>499601848.85999995</v>
      </c>
      <c r="I143" s="22">
        <f t="shared" si="25"/>
        <v>274551690.55999982</v>
      </c>
      <c r="J143" s="22">
        <f t="shared" si="25"/>
        <v>-672217620.10000002</v>
      </c>
    </row>
    <row r="144" spans="2:10" s="15" customFormat="1" ht="5.25" customHeight="1" x14ac:dyDescent="0.25">
      <c r="B144" s="7"/>
      <c r="C144" s="31"/>
      <c r="D144" s="32"/>
      <c r="E144" s="5"/>
      <c r="F144" s="5"/>
      <c r="G144" s="5"/>
      <c r="H144" s="5"/>
      <c r="I144" s="5"/>
      <c r="J144" s="5"/>
    </row>
    <row r="145" spans="2:10" s="15" customFormat="1" ht="10.5" customHeight="1" x14ac:dyDescent="0.25">
      <c r="B145" s="7"/>
      <c r="C145" s="33" t="s">
        <v>144</v>
      </c>
      <c r="D145" s="34"/>
      <c r="E145" s="5"/>
      <c r="F145" s="5"/>
      <c r="G145" s="5"/>
      <c r="H145" s="5"/>
      <c r="I145" s="5"/>
      <c r="J145" s="5"/>
    </row>
    <row r="146" spans="2:10" s="15" customFormat="1" x14ac:dyDescent="0.25">
      <c r="B146" s="7"/>
      <c r="C146" s="35" t="s">
        <v>145</v>
      </c>
      <c r="D146" s="36"/>
      <c r="E146" s="5"/>
      <c r="F146" s="5"/>
      <c r="G146" s="5"/>
      <c r="H146" s="5"/>
      <c r="I146" s="5"/>
      <c r="J146" s="5"/>
    </row>
    <row r="147" spans="2:10" s="15" customFormat="1" ht="16.5" customHeight="1" x14ac:dyDescent="0.25">
      <c r="B147" s="7"/>
      <c r="C147" s="35" t="s">
        <v>146</v>
      </c>
      <c r="D147" s="36"/>
      <c r="E147" s="5"/>
      <c r="F147" s="5"/>
      <c r="G147" s="5"/>
      <c r="H147" s="5"/>
      <c r="I147" s="5"/>
      <c r="J147" s="5"/>
    </row>
    <row r="148" spans="2:10" s="15" customFormat="1" ht="9.75" customHeight="1" x14ac:dyDescent="0.25">
      <c r="B148" s="7"/>
      <c r="C148" s="37" t="s">
        <v>147</v>
      </c>
      <c r="D148" s="38"/>
      <c r="E148" s="5"/>
      <c r="F148" s="5"/>
      <c r="G148" s="5"/>
      <c r="H148" s="5"/>
      <c r="I148" s="5"/>
      <c r="J148" s="5"/>
    </row>
    <row r="149" spans="2:10" ht="5.25" customHeight="1" thickBot="1" x14ac:dyDescent="0.3">
      <c r="B149" s="25"/>
      <c r="C149" s="27"/>
      <c r="D149" s="28"/>
      <c r="E149" s="26"/>
      <c r="F149" s="26"/>
      <c r="G149" s="26"/>
      <c r="H149" s="26"/>
      <c r="I149" s="26"/>
      <c r="J149" s="26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4:D114"/>
    <mergeCell ref="C12:D12"/>
    <mergeCell ref="C13:D13"/>
    <mergeCell ref="C14:D14"/>
    <mergeCell ref="C18:D18"/>
    <mergeCell ref="C19:D19"/>
    <mergeCell ref="C89:D89"/>
    <mergeCell ref="C101:D101"/>
    <mergeCell ref="C107:D107"/>
    <mergeCell ref="C108:D108"/>
    <mergeCell ref="C110:D110"/>
    <mergeCell ref="B113:D113"/>
    <mergeCell ref="C142:D142"/>
    <mergeCell ref="B116:D116"/>
    <mergeCell ref="C117:D117"/>
    <mergeCell ref="C126:D126"/>
    <mergeCell ref="C131:D131"/>
    <mergeCell ref="C134:D134"/>
    <mergeCell ref="C136:D136"/>
    <mergeCell ref="C137:D137"/>
    <mergeCell ref="B138:D138"/>
    <mergeCell ref="C139:D139"/>
    <mergeCell ref="B140:D140"/>
    <mergeCell ref="C141:D141"/>
    <mergeCell ref="C149:D149"/>
    <mergeCell ref="B143:D143"/>
    <mergeCell ref="C144:D144"/>
    <mergeCell ref="C145:D145"/>
    <mergeCell ref="C146:D146"/>
    <mergeCell ref="C147:D147"/>
    <mergeCell ref="C148:D148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2022-07-27T20:30:14Z</dcterms:created>
  <dcterms:modified xsi:type="dcterms:W3CDTF">2022-07-27T20:53:14Z</dcterms:modified>
</cp:coreProperties>
</file>