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portal 1 trim-22\INF LDF EXCEL\"/>
    </mc:Choice>
  </mc:AlternateContent>
  <bookViews>
    <workbookView xWindow="0" yWindow="0" windowWidth="15600" windowHeight="7755"/>
  </bookViews>
  <sheets>
    <sheet name="LDF-1 " sheetId="17" r:id="rId1"/>
  </sheets>
  <definedNames>
    <definedName name="_xlnm.Print_Area" localSheetId="0">'LDF-1 '!$B$1:$I$99</definedName>
    <definedName name="_xlnm.Print_Titles" localSheetId="0">'LDF-1 '!$1:$5</definedName>
  </definedNames>
  <calcPr calcId="152511"/>
</workbook>
</file>

<file path=xl/calcChain.xml><?xml version="1.0" encoding="utf-8"?>
<calcChain xmlns="http://schemas.openxmlformats.org/spreadsheetml/2006/main">
  <c r="D38" i="17" l="1"/>
  <c r="I80" i="17"/>
  <c r="I76" i="17"/>
  <c r="I69" i="17"/>
  <c r="I64" i="17"/>
  <c r="I58" i="17"/>
  <c r="I42" i="17"/>
  <c r="I38" i="17"/>
  <c r="I31" i="17"/>
  <c r="I27" i="17"/>
  <c r="I23" i="17"/>
  <c r="I19" i="17"/>
  <c r="I48" i="17" s="1"/>
  <c r="I61" i="17" s="1"/>
  <c r="I82" i="17" s="1"/>
  <c r="I9" i="17"/>
  <c r="E61" i="17"/>
  <c r="E41" i="17"/>
  <c r="E38" i="17"/>
  <c r="E31" i="17"/>
  <c r="E25" i="17"/>
  <c r="E48" i="17" s="1"/>
  <c r="E63" i="17" s="1"/>
  <c r="E17" i="17"/>
  <c r="E9" i="17"/>
  <c r="H23" i="17" l="1"/>
  <c r="H9" i="17"/>
  <c r="D17" i="17"/>
  <c r="D9" i="17" l="1"/>
  <c r="H76" i="17" l="1"/>
  <c r="H69" i="17"/>
  <c r="H64" i="17"/>
  <c r="D61" i="17"/>
  <c r="H58" i="17"/>
  <c r="H42" i="17"/>
  <c r="D41" i="17"/>
  <c r="H38" i="17"/>
  <c r="H31" i="17"/>
  <c r="D31" i="17"/>
  <c r="H27" i="17"/>
  <c r="D25" i="17"/>
  <c r="D48" i="17" s="1"/>
  <c r="H19" i="17"/>
  <c r="H80" i="17" l="1"/>
  <c r="H48" i="17"/>
  <c r="H61" i="17" s="1"/>
  <c r="D63" i="17"/>
  <c r="H82" i="17" l="1"/>
</calcChain>
</file>

<file path=xl/sharedStrings.xml><?xml version="1.0" encoding="utf-8"?>
<sst xmlns="http://schemas.openxmlformats.org/spreadsheetml/2006/main" count="129" uniqueCount="126">
  <si>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</si>
  <si>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</si>
  <si>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</si>
  <si>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</si>
  <si>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</si>
  <si>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</si>
  <si>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</si>
  <si>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</si>
  <si>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</si>
  <si>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</si>
  <si>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</si>
  <si>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</si>
  <si>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</si>
  <si>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</si>
  <si>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</si>
  <si>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</si>
  <si>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</si>
  <si>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</si>
  <si>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</si>
  <si>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</si>
  <si>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</si>
  <si>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</si>
  <si>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</si>
  <si>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</si>
  <si>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</si>
  <si>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</si>
  <si>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</si>
  <si>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</si>
  <si>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</si>
  <si>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</si>
  <si>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</si>
  <si>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</si>
  <si>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</si>
  <si>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</si>
  <si>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</si>
  <si>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</si>
  <si>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</si>
  <si>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</si>
  <si>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</si>
  <si>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</si>
  <si>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</si>
  <si>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</si>
  <si>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</si>
  <si>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</si>
  <si>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</si>
  <si>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</si>
  <si>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</si>
  <si>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</si>
  <si>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</si>
  <si>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</si>
  <si>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</si>
  <si>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</si>
  <si>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</si>
  <si>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</si>
  <si>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</si>
  <si>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</si>
  <si>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</si>
  <si>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</si>
  <si>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</si>
  <si>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</si>
  <si>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</si>
  <si>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</si>
  <si>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</si>
  <si>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</si>
  <si>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</si>
  <si>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</si>
  <si>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</si>
  <si>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</si>
  <si>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</si>
  <si>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</si>
  <si>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</si>
  <si>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</si>
  <si>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</si>
  <si>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</si>
  <si>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</si>
  <si>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</si>
  <si>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</si>
  <si>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</si>
  <si>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</si>
  <si>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</si>
  <si>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</si>
  <si>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</si>
  <si>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</si>
  <si>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</si>
  <si>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</si>
  <si>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</si>
  <si>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</si>
  <si>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</si>
  <si>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</si>
  <si>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</si>
  <si>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</si>
  <si>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</si>
  <si>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</si>
  <si>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</si>
  <si>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</si>
  <si>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</si>
  <si>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i. Otros Activos no Circulantes</t>
  </si>
  <si>
    <t>II. Total del Pasivo (II = IIA + IIB)</t>
  </si>
  <si>
    <t>HACIENDA PÚBLICA/PATRIMONIO</t>
  </si>
  <si>
    <t>I. Total del Activo (I = IA + IB)</t>
  </si>
  <si>
    <t>a. Aportaciones</t>
  </si>
  <si>
    <t>b. Donaciones de Capital</t>
  </si>
  <si>
    <t>c. Actualización de la Hacienda Pública/Patrimonio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</si>
  <si>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</si>
  <si>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</si>
  <si>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</si>
  <si>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</si>
  <si>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</si>
  <si>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</si>
  <si>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</si>
  <si>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</si>
  <si>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IV. Total del Pasivo y Hacienda Pública/Patrimonio (IV = II + III)</t>
  </si>
  <si>
    <t>III. Total Hacienda Pública/Patrimonio (III = IIIA + IIIB + IIIC)</t>
  </si>
  <si>
    <t>IIIB. Hacienda Pública/Patrimonio Generado (IIIB = a + b + c + d + e)</t>
  </si>
  <si>
    <t>IIIA. Hacienda Pública/Patrimonio Contribuido (IIIA = a + b + c)</t>
  </si>
  <si>
    <t>IB. Total de Activos No Circulantes (IB = a + b + c + d + e + f + g + h + i)</t>
  </si>
  <si>
    <t>IIB. Total de Pasivos No Circulantes (IIB = a + b + c + d + e + f)</t>
  </si>
  <si>
    <t>IIA. Total de Pasivos Circulantes (IIA = a + b + c + d + e + f + g + h)</t>
  </si>
  <si>
    <t>IA. Total de Activos Circulantes (IA = a + b + c + d + e + f + g)</t>
  </si>
  <si>
    <t>Formato LDF-1</t>
  </si>
  <si>
    <t>g. Otros Activos Circulantes (g=g1+g2+g3+g4+g5)</t>
  </si>
  <si>
    <t>Comision de Agyua Potable y Alcantarillado del Municipio de Acapulco</t>
  </si>
  <si>
    <t>"Bajo protesta de decir verdad declaramos que los Estados Financieros y sus Notas son razonablemente correctos y son responsabilidad del emisor"</t>
  </si>
  <si>
    <t>31 de Diciembre de 2021</t>
  </si>
  <si>
    <t>31 Marzo de 2022</t>
  </si>
  <si>
    <t>Al 31 de Diciembre de 2021 y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</si>
</sst>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82">
    <xf numFmtId="0" fontId="0" fillId="0" borderId="0" xfId="0"/>
    <xf numFmtId="0" fontId="3" fillId="0" borderId="0" xfId="2" applyFont="1"/>
    <xf numFmtId="0" fontId="4" fillId="0" borderId="4" xfId="0" applyFont="1" applyBorder="1"/>
    <xf numFmtId="0" fontId="5" fillId="0" borderId="6" xfId="0" applyFont="1" applyBorder="1" applyAlignment="1">
      <alignment horizontal="center" vertical="center" wrapText="1"/>
    </xf>
    <xf numFmtId="4" fontId="5" fillId="0" borderId="18" xfId="1" applyNumberFormat="1" applyFont="1" applyBorder="1" applyAlignment="1">
      <alignment horizontal="justify" vertical="center" wrapText="1"/>
    </xf>
    <xf numFmtId="4" fontId="5" fillId="0" borderId="18" xfId="0" applyNumberFormat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4" fillId="0" borderId="7" xfId="0" applyFont="1" applyBorder="1"/>
    <xf numFmtId="0" fontId="2" fillId="0" borderId="8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5" xfId="0" applyFont="1" applyBorder="1"/>
    <xf numFmtId="4" fontId="2" fillId="0" borderId="5" xfId="0" applyNumberFormat="1" applyFont="1" applyBorder="1" applyAlignment="1">
      <alignment horizontal="right"/>
    </xf>
    <xf numFmtId="0" fontId="2" fillId="0" borderId="5" xfId="0" applyFont="1" applyBorder="1"/>
    <xf numFmtId="4" fontId="5" fillId="0" borderId="5" xfId="0" applyNumberFormat="1" applyFont="1" applyBorder="1"/>
    <xf numFmtId="0" fontId="5" fillId="0" borderId="5" xfId="0" applyFont="1" applyBorder="1"/>
    <xf numFmtId="4" fontId="2" fillId="0" borderId="5" xfId="0" applyNumberFormat="1" applyFont="1" applyBorder="1" applyAlignment="1"/>
    <xf numFmtId="4" fontId="5" fillId="0" borderId="5" xfId="0" applyNumberFormat="1" applyFont="1" applyBorder="1" applyAlignment="1"/>
    <xf numFmtId="4" fontId="2" fillId="0" borderId="5" xfId="0" applyNumberFormat="1" applyFont="1" applyBorder="1"/>
    <xf numFmtId="0" fontId="4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4" fontId="2" fillId="0" borderId="10" xfId="0" applyNumberFormat="1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4" fillId="0" borderId="10" xfId="0" applyFont="1" applyBorder="1"/>
    <xf numFmtId="0" fontId="4" fillId="0" borderId="0" xfId="0" applyFont="1"/>
    <xf numFmtId="0" fontId="4" fillId="0" borderId="19" xfId="0" applyFont="1" applyBorder="1"/>
    <xf numFmtId="0" fontId="2" fillId="0" borderId="20" xfId="0" applyFont="1" applyBorder="1" applyAlignment="1">
      <alignment horizontal="justify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justify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2" fillId="0" borderId="18" xfId="0" applyFont="1" applyBorder="1"/>
    <xf numFmtId="4" fontId="5" fillId="0" borderId="10" xfId="0" applyNumberFormat="1" applyFont="1" applyBorder="1" applyAlignment="1">
      <alignment vertical="center" wrapText="1"/>
    </xf>
    <xf numFmtId="4" fontId="5" fillId="0" borderId="10" xfId="0" applyNumberFormat="1" applyFont="1" applyBorder="1"/>
    <xf numFmtId="4" fontId="0" fillId="0" borderId="0" xfId="0" applyNumberFormat="1"/>
    <xf numFmtId="0" fontId="2" fillId="0" borderId="21" xfId="0" applyFont="1" applyBorder="1" applyAlignment="1">
      <alignment horizontal="justify" vertical="center" wrapText="1"/>
    </xf>
    <xf numFmtId="4" fontId="2" fillId="0" borderId="22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2" fillId="4" borderId="5" xfId="0" applyNumberFormat="1" applyFont="1" applyFill="1" applyBorder="1" applyAlignment="1">
      <alignment horizontal="right" vertical="center" wrapText="1"/>
    </xf>
    <xf numFmtId="4" fontId="2" fillId="4" borderId="18" xfId="0" applyNumberFormat="1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5" fillId="0" borderId="23" xfId="0" applyFont="1" applyBorder="1" applyAlignment="1">
      <alignment horizontal="justify" vertical="center" wrapText="1"/>
    </xf>
    <xf numFmtId="4" fontId="5" fillId="4" borderId="5" xfId="0" applyNumberFormat="1" applyFont="1" applyFill="1" applyBorder="1" applyAlignment="1">
      <alignment horizontal="right"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justify" vertical="center" wrapText="1"/>
    </xf>
    <xf numFmtId="0" fontId="2" fillId="4" borderId="24" xfId="0" applyFont="1" applyFill="1" applyBorder="1" applyAlignment="1">
      <alignment horizontal="justify" vertical="center" wrapText="1"/>
    </xf>
    <xf numFmtId="0" fontId="2" fillId="4" borderId="27" xfId="0" applyFont="1" applyFill="1" applyBorder="1" applyAlignment="1">
      <alignment horizontal="justify" vertical="center" wrapText="1"/>
    </xf>
    <xf numFmtId="0" fontId="2" fillId="4" borderId="28" xfId="0" applyFont="1" applyFill="1" applyBorder="1" applyAlignment="1">
      <alignment horizontal="justify" vertical="center" wrapText="1"/>
    </xf>
    <xf numFmtId="0" fontId="2" fillId="4" borderId="29" xfId="0" applyFont="1" applyFill="1" applyBorder="1" applyAlignment="1">
      <alignment horizontal="justify" vertical="center" wrapText="1"/>
    </xf>
    <xf numFmtId="0" fontId="2" fillId="4" borderId="30" xfId="0" applyFont="1" applyFill="1" applyBorder="1" applyAlignment="1">
      <alignment horizontal="justify" vertical="center" wrapText="1"/>
    </xf>
    <xf numFmtId="0" fontId="3" fillId="0" borderId="0" xfId="2"/>
    <xf numFmtId="0" fontId="1" fillId="0" borderId="0" xfId="3"/>
    <xf numFmtId="4" fontId="1" fillId="0" borderId="0" xfId="3" applyNumberFormat="1"/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3" borderId="1" xfId="0" applyFont="1" applyFill="1" applyBorder="1" applyAlignment="1" applyProtection="1">
      <alignment horizontal="left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</cellXfs>
  <cellStyles count="4">
    <cellStyle name="Moneda" xfId="1" builtinId="4"/>
    <cellStyle name="Normal" xfId="0" builtinId="0"/>
    <cellStyle name="Normal 11 2 3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85</xdr:row>
      <xdr:rowOff>0</xdr:rowOff>
    </xdr:from>
    <xdr:to>
      <xdr:col>2</xdr:col>
      <xdr:colOff>152401</xdr:colOff>
      <xdr:row>88</xdr:row>
      <xdr:rowOff>66675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8151" y="18878550"/>
          <a:ext cx="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Elaborado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Liliana Piedad Tornes López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del Departamento de Contabilidad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"/>
  <sheetViews>
    <sheetView tabSelected="1" topLeftCell="A60" zoomScaleNormal="100" workbookViewId="0">
      <selection activeCell="H72" sqref="H72"/>
    </sheetView>
  </sheetViews>
  <sheetFormatPr baseColWidth="10" defaultRowHeight="15" x14ac:dyDescent="0.25"/>
  <cols>
    <col min="1" max="1" width="2.5703125" customWidth="1"/>
    <col min="2" max="2" width="1.7109375" customWidth="1"/>
    <col min="3" max="3" width="41.42578125" customWidth="1"/>
    <col min="4" max="4" width="13.28515625" customWidth="1"/>
    <col min="5" max="5" width="13.42578125" customWidth="1"/>
    <col min="6" max="6" width="1.85546875" customWidth="1"/>
    <col min="7" max="7" width="45.7109375" customWidth="1"/>
    <col min="8" max="8" width="13.7109375" customWidth="1"/>
    <col min="9" max="9" width="13.42578125" customWidth="1"/>
  </cols>
  <sheetData>
    <row r="1" spans="2:11" ht="15" customHeight="1" thickBot="1" x14ac:dyDescent="0.3">
      <c r="B1" s="2"/>
      <c r="C1" s="2"/>
      <c r="D1" s="2"/>
      <c r="E1" s="2"/>
      <c r="F1" s="2"/>
      <c r="G1" s="2"/>
      <c r="H1" s="70" t="s">
        <v>119</v>
      </c>
      <c r="I1" s="70"/>
    </row>
    <row r="2" spans="2:11" ht="11.25" customHeight="1" x14ac:dyDescent="0.25">
      <c r="B2" s="71" t="s">
        <v>121</v>
      </c>
      <c r="C2" s="72"/>
      <c r="D2" s="72"/>
      <c r="E2" s="72"/>
      <c r="F2" s="72"/>
      <c r="G2" s="72"/>
      <c r="H2" s="72"/>
      <c r="I2" s="73"/>
    </row>
    <row r="3" spans="2:11" ht="15.75" customHeight="1" x14ac:dyDescent="0.25">
      <c r="B3" s="74" t="s">
        <v>0</v>
      </c>
      <c r="C3" s="75"/>
      <c r="D3" s="75"/>
      <c r="E3" s="75"/>
      <c r="F3" s="75"/>
      <c r="G3" s="75"/>
      <c r="H3" s="75"/>
      <c r="I3" s="76"/>
    </row>
    <row r="4" spans="2:11" ht="11.25" customHeight="1" x14ac:dyDescent="0.25">
      <c r="B4" s="74" t="s">
        <v>125</v>
      </c>
      <c r="C4" s="75"/>
      <c r="D4" s="75"/>
      <c r="E4" s="75"/>
      <c r="F4" s="75"/>
      <c r="G4" s="75"/>
      <c r="H4" s="75"/>
      <c r="I4" s="76"/>
    </row>
    <row r="5" spans="2:11" ht="15.75" thickBot="1" x14ac:dyDescent="0.3">
      <c r="B5" s="77" t="s">
        <v>1</v>
      </c>
      <c r="C5" s="78"/>
      <c r="D5" s="78"/>
      <c r="E5" s="78"/>
      <c r="F5" s="78"/>
      <c r="G5" s="78"/>
      <c r="H5" s="78"/>
      <c r="I5" s="79"/>
    </row>
    <row r="6" spans="2:11" ht="34.5" thickBot="1" x14ac:dyDescent="0.3">
      <c r="B6" s="69" t="s">
        <v>2</v>
      </c>
      <c r="C6" s="69"/>
      <c r="D6" s="3" t="s">
        <v>124</v>
      </c>
      <c r="E6" s="3" t="s">
        <v>123</v>
      </c>
      <c r="F6" s="69" t="s">
        <v>2</v>
      </c>
      <c r="G6" s="69"/>
      <c r="H6" s="3" t="s">
        <v>124</v>
      </c>
      <c r="I6" s="3" t="s">
        <v>123</v>
      </c>
    </row>
    <row r="7" spans="2:11" x14ac:dyDescent="0.25">
      <c r="B7" s="67" t="s">
        <v>3</v>
      </c>
      <c r="C7" s="67"/>
      <c r="D7" s="4"/>
      <c r="E7" s="4"/>
      <c r="F7" s="67" t="s">
        <v>4</v>
      </c>
      <c r="G7" s="67"/>
      <c r="H7" s="45"/>
      <c r="I7" s="45"/>
    </row>
    <row r="8" spans="2:11" x14ac:dyDescent="0.25">
      <c r="B8" s="62" t="s">
        <v>5</v>
      </c>
      <c r="C8" s="62"/>
      <c r="D8" s="6"/>
      <c r="E8" s="6"/>
      <c r="F8" s="62" t="s">
        <v>6</v>
      </c>
      <c r="G8" s="62"/>
      <c r="H8" s="7"/>
      <c r="I8" s="7"/>
    </row>
    <row r="9" spans="2:11" ht="24" customHeight="1" x14ac:dyDescent="0.25">
      <c r="B9" s="60" t="s">
        <v>7</v>
      </c>
      <c r="C9" s="60"/>
      <c r="D9" s="8">
        <f>D10+D11+D12+D13+D14+D15+D16</f>
        <v>36141469.75</v>
      </c>
      <c r="E9" s="8">
        <f>E10+E11+E12+E13+E14+E15+E16</f>
        <v>66257836.729999997</v>
      </c>
      <c r="F9" s="62" t="s">
        <v>8</v>
      </c>
      <c r="G9" s="62"/>
      <c r="H9" s="8">
        <f>H10+H11+H12+H13+H14+H15+H16+H17+H18</f>
        <v>1687495484.47</v>
      </c>
      <c r="I9" s="8">
        <f>I10+I11+I12+I13+I14+I15+I16+I17+I18</f>
        <v>1700098494.0300002</v>
      </c>
    </row>
    <row r="10" spans="2:11" x14ac:dyDescent="0.25">
      <c r="B10" s="9"/>
      <c r="C10" s="10" t="s">
        <v>9</v>
      </c>
      <c r="D10" s="11">
        <v>467527.8</v>
      </c>
      <c r="E10" s="11">
        <v>326527.8</v>
      </c>
      <c r="F10" s="12"/>
      <c r="G10" s="10" t="s">
        <v>10</v>
      </c>
      <c r="H10" s="11">
        <v>35827040.359999999</v>
      </c>
      <c r="I10" s="11">
        <v>22418879.699999999</v>
      </c>
    </row>
    <row r="11" spans="2:11" x14ac:dyDescent="0.25">
      <c r="B11" s="9"/>
      <c r="C11" s="10" t="s">
        <v>11</v>
      </c>
      <c r="D11" s="11">
        <v>35673941.950000003</v>
      </c>
      <c r="E11" s="11">
        <v>65931308.93</v>
      </c>
      <c r="F11" s="56"/>
      <c r="G11" s="55" t="s">
        <v>12</v>
      </c>
      <c r="H11" s="43">
        <v>860747766.25999999</v>
      </c>
      <c r="I11" s="43">
        <v>878459468.37</v>
      </c>
    </row>
    <row r="12" spans="2:11" x14ac:dyDescent="0.25">
      <c r="B12" s="9"/>
      <c r="C12" s="10" t="s">
        <v>13</v>
      </c>
      <c r="D12" s="11">
        <v>0</v>
      </c>
      <c r="E12" s="11">
        <v>0</v>
      </c>
      <c r="F12" s="53"/>
      <c r="G12" s="54" t="s">
        <v>14</v>
      </c>
      <c r="H12" s="42">
        <v>15113049.279999999</v>
      </c>
      <c r="I12" s="42">
        <v>16848549.280000001</v>
      </c>
    </row>
    <row r="13" spans="2:11" x14ac:dyDescent="0.25">
      <c r="B13" s="9"/>
      <c r="C13" s="10" t="s">
        <v>15</v>
      </c>
      <c r="D13" s="11">
        <v>0</v>
      </c>
      <c r="E13" s="11">
        <v>0</v>
      </c>
      <c r="F13" s="53"/>
      <c r="G13" s="54" t="s">
        <v>16</v>
      </c>
      <c r="H13" s="42">
        <v>0</v>
      </c>
      <c r="I13" s="42">
        <v>0</v>
      </c>
    </row>
    <row r="14" spans="2:11" x14ac:dyDescent="0.25">
      <c r="B14" s="9"/>
      <c r="C14" s="10" t="s">
        <v>17</v>
      </c>
      <c r="D14" s="11">
        <v>0</v>
      </c>
      <c r="E14" s="11">
        <v>0</v>
      </c>
      <c r="F14" s="53"/>
      <c r="G14" s="54" t="s">
        <v>18</v>
      </c>
      <c r="H14" s="42">
        <v>0</v>
      </c>
      <c r="I14" s="42">
        <v>0</v>
      </c>
    </row>
    <row r="15" spans="2:11" ht="22.5" x14ac:dyDescent="0.25">
      <c r="B15" s="9"/>
      <c r="C15" s="10" t="s">
        <v>19</v>
      </c>
      <c r="D15" s="11">
        <v>0</v>
      </c>
      <c r="E15" s="11">
        <v>0</v>
      </c>
      <c r="F15" s="53"/>
      <c r="G15" s="54" t="s">
        <v>20</v>
      </c>
      <c r="H15" s="42">
        <v>1290555.3700000001</v>
      </c>
      <c r="I15" s="42">
        <v>1290555.3700000001</v>
      </c>
    </row>
    <row r="16" spans="2:11" x14ac:dyDescent="0.25">
      <c r="B16" s="9"/>
      <c r="C16" s="10" t="s">
        <v>21</v>
      </c>
      <c r="D16" s="11">
        <v>0</v>
      </c>
      <c r="E16" s="11">
        <v>0</v>
      </c>
      <c r="F16" s="53"/>
      <c r="G16" s="54" t="s">
        <v>22</v>
      </c>
      <c r="H16" s="42">
        <v>585171071.54999995</v>
      </c>
      <c r="I16" s="42">
        <v>598917292.33000004</v>
      </c>
      <c r="K16" s="38"/>
    </row>
    <row r="17" spans="2:9" ht="22.5" x14ac:dyDescent="0.25">
      <c r="B17" s="62" t="s">
        <v>23</v>
      </c>
      <c r="C17" s="62"/>
      <c r="D17" s="8">
        <f>D18+D19+D20+D21+D22+D23+D24</f>
        <v>1747540299.0999999</v>
      </c>
      <c r="E17" s="8">
        <f>E18+E19+E20+E21+E22+E23+E24</f>
        <v>1680700361.5799999</v>
      </c>
      <c r="F17" s="53"/>
      <c r="G17" s="54" t="s">
        <v>24</v>
      </c>
      <c r="H17" s="42">
        <v>0</v>
      </c>
      <c r="I17" s="42">
        <v>0</v>
      </c>
    </row>
    <row r="18" spans="2:9" x14ac:dyDescent="0.25">
      <c r="B18" s="9"/>
      <c r="C18" s="10" t="s">
        <v>25</v>
      </c>
      <c r="D18" s="11">
        <v>0</v>
      </c>
      <c r="E18" s="11">
        <v>0</v>
      </c>
      <c r="F18" s="53"/>
      <c r="G18" s="54" t="s">
        <v>26</v>
      </c>
      <c r="H18" s="42">
        <v>189346001.65000001</v>
      </c>
      <c r="I18" s="42">
        <v>182163748.97999999</v>
      </c>
    </row>
    <row r="19" spans="2:9" x14ac:dyDescent="0.25">
      <c r="B19" s="9"/>
      <c r="C19" s="10" t="s">
        <v>27</v>
      </c>
      <c r="D19" s="11">
        <v>1581303368.0699999</v>
      </c>
      <c r="E19" s="11">
        <v>1517135706.3</v>
      </c>
      <c r="F19" s="80" t="s">
        <v>28</v>
      </c>
      <c r="G19" s="81"/>
      <c r="H19" s="46">
        <f>H20+H21+H22</f>
        <v>0</v>
      </c>
      <c r="I19" s="46">
        <f>I20+I21+I22</f>
        <v>0</v>
      </c>
    </row>
    <row r="20" spans="2:9" x14ac:dyDescent="0.25">
      <c r="B20" s="9"/>
      <c r="C20" s="10" t="s">
        <v>29</v>
      </c>
      <c r="D20" s="11">
        <v>4901565.1900000004</v>
      </c>
      <c r="E20" s="11">
        <v>4536829.53</v>
      </c>
      <c r="F20" s="53"/>
      <c r="G20" s="54" t="s">
        <v>30</v>
      </c>
      <c r="H20" s="42">
        <v>0</v>
      </c>
      <c r="I20" s="42">
        <v>0</v>
      </c>
    </row>
    <row r="21" spans="2:9" ht="22.5" x14ac:dyDescent="0.25">
      <c r="B21" s="9"/>
      <c r="C21" s="10" t="s">
        <v>31</v>
      </c>
      <c r="D21" s="11">
        <v>0</v>
      </c>
      <c r="E21" s="11">
        <v>0</v>
      </c>
      <c r="F21" s="53"/>
      <c r="G21" s="54" t="s">
        <v>32</v>
      </c>
      <c r="H21" s="42">
        <v>0</v>
      </c>
      <c r="I21" s="42">
        <v>0</v>
      </c>
    </row>
    <row r="22" spans="2:9" x14ac:dyDescent="0.25">
      <c r="B22" s="9"/>
      <c r="C22" s="10" t="s">
        <v>33</v>
      </c>
      <c r="D22" s="11">
        <v>0</v>
      </c>
      <c r="E22" s="11">
        <v>0</v>
      </c>
      <c r="F22" s="53"/>
      <c r="G22" s="54" t="s">
        <v>34</v>
      </c>
      <c r="H22" s="42">
        <v>0</v>
      </c>
      <c r="I22" s="42">
        <v>0</v>
      </c>
    </row>
    <row r="23" spans="2:9" ht="21.75" customHeight="1" x14ac:dyDescent="0.25">
      <c r="B23" s="9"/>
      <c r="C23" s="10" t="s">
        <v>35</v>
      </c>
      <c r="D23" s="11">
        <v>0</v>
      </c>
      <c r="E23" s="11">
        <v>0</v>
      </c>
      <c r="F23" s="80" t="s">
        <v>36</v>
      </c>
      <c r="G23" s="81"/>
      <c r="H23" s="46">
        <f>H24+H25</f>
        <v>0</v>
      </c>
      <c r="I23" s="46">
        <f>I24+I25</f>
        <v>0</v>
      </c>
    </row>
    <row r="24" spans="2:9" ht="22.5" x14ac:dyDescent="0.25">
      <c r="B24" s="9"/>
      <c r="C24" s="10" t="s">
        <v>37</v>
      </c>
      <c r="D24" s="11">
        <v>161335365.84</v>
      </c>
      <c r="E24" s="11">
        <v>159027825.75</v>
      </c>
      <c r="F24" s="53"/>
      <c r="G24" s="54" t="s">
        <v>38</v>
      </c>
      <c r="H24" s="42">
        <v>0</v>
      </c>
      <c r="I24" s="42">
        <v>0</v>
      </c>
    </row>
    <row r="25" spans="2:9" ht="27" customHeight="1" x14ac:dyDescent="0.25">
      <c r="B25" s="62" t="s">
        <v>39</v>
      </c>
      <c r="C25" s="62"/>
      <c r="D25" s="8">
        <f>D26+D27+D28+D29+D30</f>
        <v>26157799.890000001</v>
      </c>
      <c r="E25" s="8">
        <f>E26+E27+E28+E29+E30</f>
        <v>25430566.59</v>
      </c>
      <c r="F25" s="53"/>
      <c r="G25" s="54" t="s">
        <v>40</v>
      </c>
      <c r="H25" s="42">
        <v>0</v>
      </c>
      <c r="I25" s="42">
        <v>0</v>
      </c>
    </row>
    <row r="26" spans="2:9" ht="22.5" customHeight="1" x14ac:dyDescent="0.25">
      <c r="B26" s="9"/>
      <c r="C26" s="10" t="s">
        <v>41</v>
      </c>
      <c r="D26" s="11">
        <v>9310590.3000000007</v>
      </c>
      <c r="E26" s="11">
        <v>9273357</v>
      </c>
      <c r="F26" s="80" t="s">
        <v>42</v>
      </c>
      <c r="G26" s="81"/>
      <c r="H26" s="42">
        <v>0</v>
      </c>
      <c r="I26" s="42">
        <v>0</v>
      </c>
    </row>
    <row r="27" spans="2:9" ht="24" customHeight="1" x14ac:dyDescent="0.25">
      <c r="B27" s="9"/>
      <c r="C27" s="10" t="s">
        <v>43</v>
      </c>
      <c r="D27" s="11">
        <v>0</v>
      </c>
      <c r="E27" s="11">
        <v>0</v>
      </c>
      <c r="F27" s="67" t="s">
        <v>44</v>
      </c>
      <c r="G27" s="67"/>
      <c r="H27" s="41">
        <f>H28+H29+H30</f>
        <v>67241857.790000007</v>
      </c>
      <c r="I27" s="41">
        <f>I28+I29+I30</f>
        <v>60622442.340000004</v>
      </c>
    </row>
    <row r="28" spans="2:9" ht="24.75" customHeight="1" x14ac:dyDescent="0.25">
      <c r="B28" s="9"/>
      <c r="C28" s="10" t="s">
        <v>45</v>
      </c>
      <c r="D28" s="11">
        <v>0</v>
      </c>
      <c r="E28" s="11">
        <v>0</v>
      </c>
      <c r="F28" s="12"/>
      <c r="G28" s="10" t="s">
        <v>46</v>
      </c>
      <c r="H28" s="11">
        <v>67241857.790000007</v>
      </c>
      <c r="I28" s="11">
        <v>60622442.340000004</v>
      </c>
    </row>
    <row r="29" spans="2:9" ht="27" customHeight="1" x14ac:dyDescent="0.25">
      <c r="B29" s="9"/>
      <c r="C29" s="10" t="s">
        <v>47</v>
      </c>
      <c r="D29" s="11">
        <v>7382375.2999999998</v>
      </c>
      <c r="E29" s="11">
        <v>7382375.2999999998</v>
      </c>
      <c r="F29" s="12"/>
      <c r="G29" s="10" t="s">
        <v>48</v>
      </c>
      <c r="H29" s="11">
        <v>0</v>
      </c>
      <c r="I29" s="11">
        <v>0</v>
      </c>
    </row>
    <row r="30" spans="2:9" ht="24.75" customHeight="1" x14ac:dyDescent="0.25">
      <c r="B30" s="9"/>
      <c r="C30" s="10" t="s">
        <v>49</v>
      </c>
      <c r="D30" s="11">
        <v>9464834.2899999991</v>
      </c>
      <c r="E30" s="11">
        <v>8774834.2899999991</v>
      </c>
      <c r="F30" s="12"/>
      <c r="G30" s="10" t="s">
        <v>50</v>
      </c>
      <c r="H30" s="11">
        <v>0</v>
      </c>
      <c r="I30" s="11">
        <v>0</v>
      </c>
    </row>
    <row r="31" spans="2:9" ht="23.25" customHeight="1" x14ac:dyDescent="0.25">
      <c r="B31" s="60" t="s">
        <v>51</v>
      </c>
      <c r="C31" s="60"/>
      <c r="D31" s="8">
        <f>D32+D33+D34+D35+D36</f>
        <v>0</v>
      </c>
      <c r="E31" s="8">
        <f>E32+E33+E34+E35+E36</f>
        <v>0</v>
      </c>
      <c r="F31" s="60" t="s">
        <v>52</v>
      </c>
      <c r="G31" s="60"/>
      <c r="H31" s="8">
        <f>H32+H33+H34+H35+H36+H37</f>
        <v>0</v>
      </c>
      <c r="I31" s="8">
        <f>I32+I33+I34+I35+I36+I37</f>
        <v>0</v>
      </c>
    </row>
    <row r="32" spans="2:9" ht="15.75" thickBot="1" x14ac:dyDescent="0.3">
      <c r="B32" s="24"/>
      <c r="C32" s="25" t="s">
        <v>53</v>
      </c>
      <c r="D32" s="34">
        <v>0</v>
      </c>
      <c r="E32" s="34">
        <v>0</v>
      </c>
      <c r="F32" s="27"/>
      <c r="G32" s="25" t="s">
        <v>54</v>
      </c>
      <c r="H32" s="34">
        <v>0</v>
      </c>
      <c r="I32" s="34">
        <v>0</v>
      </c>
    </row>
    <row r="33" spans="2:9" x14ac:dyDescent="0.25">
      <c r="B33" s="30"/>
      <c r="C33" s="31" t="s">
        <v>55</v>
      </c>
      <c r="D33" s="32">
        <v>0</v>
      </c>
      <c r="E33" s="32">
        <v>0</v>
      </c>
      <c r="F33" s="33"/>
      <c r="G33" s="31" t="s">
        <v>56</v>
      </c>
      <c r="H33" s="32">
        <v>0</v>
      </c>
      <c r="I33" s="32">
        <v>0</v>
      </c>
    </row>
    <row r="34" spans="2:9" x14ac:dyDescent="0.25">
      <c r="B34" s="9"/>
      <c r="C34" s="10" t="s">
        <v>57</v>
      </c>
      <c r="D34" s="11">
        <v>0</v>
      </c>
      <c r="E34" s="11">
        <v>0</v>
      </c>
      <c r="F34" s="12"/>
      <c r="G34" s="10" t="s">
        <v>58</v>
      </c>
      <c r="H34" s="11">
        <v>0</v>
      </c>
      <c r="I34" s="11">
        <v>0</v>
      </c>
    </row>
    <row r="35" spans="2:9" ht="22.5" x14ac:dyDescent="0.25">
      <c r="B35" s="9"/>
      <c r="C35" s="10" t="s">
        <v>59</v>
      </c>
      <c r="D35" s="11">
        <v>0</v>
      </c>
      <c r="E35" s="11">
        <v>0</v>
      </c>
      <c r="F35" s="12"/>
      <c r="G35" s="10" t="s">
        <v>60</v>
      </c>
      <c r="H35" s="11">
        <v>0</v>
      </c>
      <c r="I35" s="11">
        <v>0</v>
      </c>
    </row>
    <row r="36" spans="2:9" ht="22.5" x14ac:dyDescent="0.25">
      <c r="B36" s="9"/>
      <c r="C36" s="10" t="s">
        <v>61</v>
      </c>
      <c r="D36" s="11">
        <v>0</v>
      </c>
      <c r="E36" s="11">
        <v>0</v>
      </c>
      <c r="F36" s="12"/>
      <c r="G36" s="10" t="s">
        <v>62</v>
      </c>
      <c r="H36" s="11">
        <v>0</v>
      </c>
      <c r="I36" s="11">
        <v>0</v>
      </c>
    </row>
    <row r="37" spans="2:9" x14ac:dyDescent="0.25">
      <c r="B37" s="62" t="s">
        <v>63</v>
      </c>
      <c r="C37" s="62"/>
      <c r="D37" s="8">
        <v>31488445.77</v>
      </c>
      <c r="E37" s="8">
        <v>31669440.789999999</v>
      </c>
      <c r="F37" s="12"/>
      <c r="G37" s="10" t="s">
        <v>64</v>
      </c>
      <c r="H37" s="11">
        <v>0</v>
      </c>
      <c r="I37" s="11">
        <v>0</v>
      </c>
    </row>
    <row r="38" spans="2:9" ht="23.25" customHeight="1" x14ac:dyDescent="0.25">
      <c r="B38" s="62" t="s">
        <v>65</v>
      </c>
      <c r="C38" s="62"/>
      <c r="D38" s="8">
        <f>D39+D40</f>
        <v>-190902586.36000001</v>
      </c>
      <c r="E38" s="8">
        <f>E39+E40</f>
        <v>-181861438.38999999</v>
      </c>
      <c r="F38" s="60" t="s">
        <v>66</v>
      </c>
      <c r="G38" s="60"/>
      <c r="H38" s="8">
        <f>H39+H40+H41</f>
        <v>0</v>
      </c>
      <c r="I38" s="8">
        <f>I39+I40+I41</f>
        <v>1895540.19</v>
      </c>
    </row>
    <row r="39" spans="2:9" ht="22.5" x14ac:dyDescent="0.25">
      <c r="B39" s="9"/>
      <c r="C39" s="10" t="s">
        <v>67</v>
      </c>
      <c r="D39" s="11">
        <v>-190902586.36000001</v>
      </c>
      <c r="E39" s="11">
        <v>-181861438.38999999</v>
      </c>
      <c r="F39" s="12"/>
      <c r="G39" s="10" t="s">
        <v>68</v>
      </c>
      <c r="H39" s="11">
        <v>0</v>
      </c>
      <c r="I39" s="11">
        <v>1895540.19</v>
      </c>
    </row>
    <row r="40" spans="2:9" x14ac:dyDescent="0.25">
      <c r="B40" s="9"/>
      <c r="C40" s="10" t="s">
        <v>69</v>
      </c>
      <c r="D40" s="11">
        <v>0</v>
      </c>
      <c r="E40" s="11">
        <v>0</v>
      </c>
      <c r="F40" s="12"/>
      <c r="G40" s="10" t="s">
        <v>70</v>
      </c>
      <c r="H40" s="11">
        <v>0</v>
      </c>
      <c r="I40" s="11">
        <v>0</v>
      </c>
    </row>
    <row r="41" spans="2:9" x14ac:dyDescent="0.25">
      <c r="B41" s="60" t="s">
        <v>120</v>
      </c>
      <c r="C41" s="60"/>
      <c r="D41" s="8">
        <f>D42+D43+D44+D46</f>
        <v>0</v>
      </c>
      <c r="E41" s="8">
        <f>E42+E43+E44+E46</f>
        <v>0</v>
      </c>
      <c r="F41" s="12"/>
      <c r="G41" s="47" t="s">
        <v>71</v>
      </c>
      <c r="H41" s="11">
        <v>0</v>
      </c>
      <c r="I41" s="11">
        <v>0</v>
      </c>
    </row>
    <row r="42" spans="2:9" x14ac:dyDescent="0.25">
      <c r="B42" s="9"/>
      <c r="C42" s="10" t="s">
        <v>72</v>
      </c>
      <c r="D42" s="11">
        <v>0</v>
      </c>
      <c r="E42" s="11">
        <v>0</v>
      </c>
      <c r="F42" s="60" t="s">
        <v>73</v>
      </c>
      <c r="G42" s="61"/>
      <c r="H42" s="8">
        <f>H43+H44+H46</f>
        <v>7715754.29</v>
      </c>
      <c r="I42" s="8">
        <f>I43+I44+I46</f>
        <v>7640677.71</v>
      </c>
    </row>
    <row r="43" spans="2:9" x14ac:dyDescent="0.25">
      <c r="B43" s="9"/>
      <c r="C43" s="10" t="s">
        <v>74</v>
      </c>
      <c r="D43" s="11">
        <v>0</v>
      </c>
      <c r="E43" s="11">
        <v>0</v>
      </c>
      <c r="F43" s="12"/>
      <c r="G43" s="47" t="s">
        <v>75</v>
      </c>
      <c r="H43" s="11">
        <v>7715754.29</v>
      </c>
      <c r="I43" s="11">
        <v>7640677.71</v>
      </c>
    </row>
    <row r="44" spans="2:9" ht="22.5" x14ac:dyDescent="0.25">
      <c r="B44" s="9"/>
      <c r="C44" s="10" t="s">
        <v>76</v>
      </c>
      <c r="D44" s="11">
        <v>0</v>
      </c>
      <c r="E44" s="11">
        <v>0</v>
      </c>
      <c r="F44" s="39"/>
      <c r="G44" s="49" t="s">
        <v>77</v>
      </c>
      <c r="H44" s="40">
        <v>0</v>
      </c>
      <c r="I44" s="40">
        <v>0</v>
      </c>
    </row>
    <row r="45" spans="2:9" x14ac:dyDescent="0.25">
      <c r="B45" s="9"/>
      <c r="C45" s="10" t="s">
        <v>78</v>
      </c>
      <c r="D45" s="11">
        <v>0</v>
      </c>
      <c r="E45" s="11">
        <v>0</v>
      </c>
      <c r="F45" s="44"/>
      <c r="G45" s="52" t="s">
        <v>79</v>
      </c>
      <c r="H45" s="42">
        <v>0</v>
      </c>
      <c r="I45" s="42">
        <v>0</v>
      </c>
    </row>
    <row r="46" spans="2:9" x14ac:dyDescent="0.25">
      <c r="B46" s="9"/>
      <c r="C46" s="10"/>
      <c r="D46" s="11"/>
      <c r="E46" s="11"/>
      <c r="F46" s="33"/>
      <c r="G46" s="48"/>
      <c r="H46" s="32"/>
      <c r="I46" s="32"/>
    </row>
    <row r="47" spans="2:9" ht="9.75" customHeight="1" x14ac:dyDescent="0.25">
      <c r="B47" s="9"/>
      <c r="C47" s="10"/>
      <c r="D47" s="6"/>
      <c r="E47" s="6"/>
      <c r="F47" s="12"/>
      <c r="G47" s="47"/>
      <c r="H47" s="14"/>
      <c r="I47" s="14"/>
    </row>
    <row r="48" spans="2:9" ht="24" customHeight="1" x14ac:dyDescent="0.25">
      <c r="B48" s="62" t="s">
        <v>118</v>
      </c>
      <c r="C48" s="63"/>
      <c r="D48" s="8">
        <f>D9+D17+D25+D31+D37+D38+D41</f>
        <v>1650425428.1500001</v>
      </c>
      <c r="E48" s="8">
        <f>E9+E17+E25+E31+E37+E38+E41</f>
        <v>1622196767.2999997</v>
      </c>
      <c r="F48" s="62" t="s">
        <v>117</v>
      </c>
      <c r="G48" s="63"/>
      <c r="H48" s="8">
        <f>H9+H19+H23+H27+H31+H38+H42</f>
        <v>1762453096.55</v>
      </c>
      <c r="I48" s="8">
        <f>I9+I19+I23+I27+I31+I38+I42</f>
        <v>1770257154.2700002</v>
      </c>
    </row>
    <row r="49" spans="2:9" ht="9.75" customHeight="1" x14ac:dyDescent="0.25">
      <c r="B49" s="9"/>
      <c r="C49" s="15"/>
      <c r="D49" s="6"/>
      <c r="E49" s="6"/>
      <c r="F49" s="12"/>
      <c r="G49" s="50"/>
      <c r="H49" s="7"/>
      <c r="I49" s="7"/>
    </row>
    <row r="50" spans="2:9" x14ac:dyDescent="0.25">
      <c r="B50" s="62" t="s">
        <v>80</v>
      </c>
      <c r="C50" s="62"/>
      <c r="D50" s="6"/>
      <c r="E50" s="6"/>
      <c r="F50" s="62" t="s">
        <v>81</v>
      </c>
      <c r="G50" s="63"/>
      <c r="H50" s="16"/>
      <c r="I50" s="16"/>
    </row>
    <row r="51" spans="2:9" x14ac:dyDescent="0.25">
      <c r="B51" s="60" t="s">
        <v>82</v>
      </c>
      <c r="C51" s="60"/>
      <c r="D51" s="13">
        <v>0</v>
      </c>
      <c r="E51" s="13">
        <v>0</v>
      </c>
      <c r="F51" s="60" t="s">
        <v>83</v>
      </c>
      <c r="G51" s="61"/>
      <c r="H51" s="17">
        <v>0</v>
      </c>
      <c r="I51" s="17">
        <v>0</v>
      </c>
    </row>
    <row r="52" spans="2:9" x14ac:dyDescent="0.25">
      <c r="B52" s="60" t="s">
        <v>84</v>
      </c>
      <c r="C52" s="60"/>
      <c r="D52" s="13">
        <v>0</v>
      </c>
      <c r="E52" s="13">
        <v>0</v>
      </c>
      <c r="F52" s="60" t="s">
        <v>85</v>
      </c>
      <c r="G52" s="61"/>
      <c r="H52" s="17">
        <v>0</v>
      </c>
      <c r="I52" s="17">
        <v>0</v>
      </c>
    </row>
    <row r="53" spans="2:9" ht="24.75" customHeight="1" x14ac:dyDescent="0.25">
      <c r="B53" s="60" t="s">
        <v>86</v>
      </c>
      <c r="C53" s="60"/>
      <c r="D53" s="13">
        <v>3182969417</v>
      </c>
      <c r="E53" s="13">
        <v>3182969417</v>
      </c>
      <c r="F53" s="60" t="s">
        <v>87</v>
      </c>
      <c r="G53" s="61"/>
      <c r="H53" s="17">
        <v>0</v>
      </c>
      <c r="I53" s="17">
        <v>0</v>
      </c>
    </row>
    <row r="54" spans="2:9" ht="21" customHeight="1" x14ac:dyDescent="0.25">
      <c r="B54" s="60" t="s">
        <v>88</v>
      </c>
      <c r="C54" s="60"/>
      <c r="D54" s="13">
        <v>126931572.41</v>
      </c>
      <c r="E54" s="13">
        <v>126711338.48</v>
      </c>
      <c r="F54" s="60" t="s">
        <v>89</v>
      </c>
      <c r="G54" s="61"/>
      <c r="H54" s="17">
        <v>0</v>
      </c>
      <c r="I54" s="17">
        <v>0</v>
      </c>
    </row>
    <row r="55" spans="2:9" ht="24" customHeight="1" x14ac:dyDescent="0.25">
      <c r="B55" s="60" t="s">
        <v>90</v>
      </c>
      <c r="C55" s="60"/>
      <c r="D55" s="13">
        <v>2306534.4500000002</v>
      </c>
      <c r="E55" s="13">
        <v>2306534.4500000002</v>
      </c>
      <c r="F55" s="60" t="s">
        <v>91</v>
      </c>
      <c r="G55" s="61"/>
      <c r="H55" s="17">
        <v>0</v>
      </c>
      <c r="I55" s="17">
        <v>0</v>
      </c>
    </row>
    <row r="56" spans="2:9" ht="24" customHeight="1" x14ac:dyDescent="0.25">
      <c r="B56" s="60" t="s">
        <v>92</v>
      </c>
      <c r="C56" s="60"/>
      <c r="D56" s="13">
        <v>-2048824985.6199999</v>
      </c>
      <c r="E56" s="13">
        <v>-2042875767.8199999</v>
      </c>
      <c r="F56" s="60" t="s">
        <v>93</v>
      </c>
      <c r="G56" s="61"/>
      <c r="H56" s="23">
        <v>3227352.31</v>
      </c>
      <c r="I56" s="23">
        <v>3647352.31</v>
      </c>
    </row>
    <row r="57" spans="2:9" ht="18.75" customHeight="1" x14ac:dyDescent="0.25">
      <c r="B57" s="60" t="s">
        <v>94</v>
      </c>
      <c r="C57" s="60"/>
      <c r="D57" s="13">
        <v>11390373.16</v>
      </c>
      <c r="E57" s="13">
        <v>10820997.1</v>
      </c>
      <c r="F57" s="12"/>
      <c r="G57" s="51"/>
      <c r="H57" s="18"/>
      <c r="I57" s="18"/>
    </row>
    <row r="58" spans="2:9" ht="26.25" customHeight="1" x14ac:dyDescent="0.25">
      <c r="B58" s="60" t="s">
        <v>95</v>
      </c>
      <c r="C58" s="60"/>
      <c r="D58" s="13">
        <v>0</v>
      </c>
      <c r="E58" s="13">
        <v>0</v>
      </c>
      <c r="F58" s="62" t="s">
        <v>116</v>
      </c>
      <c r="G58" s="63"/>
      <c r="H58" s="19">
        <f>H51+H52+H53+H54+H55+H56</f>
        <v>3227352.31</v>
      </c>
      <c r="I58" s="19">
        <f>I51+I52+I53+I54+I55+I56</f>
        <v>3647352.31</v>
      </c>
    </row>
    <row r="59" spans="2:9" x14ac:dyDescent="0.25">
      <c r="B59" s="60" t="s">
        <v>96</v>
      </c>
      <c r="C59" s="60"/>
      <c r="D59" s="13">
        <v>0</v>
      </c>
      <c r="E59" s="13">
        <v>0</v>
      </c>
      <c r="F59" s="12"/>
      <c r="G59" s="50"/>
      <c r="H59" s="20"/>
      <c r="I59" s="20"/>
    </row>
    <row r="60" spans="2:9" x14ac:dyDescent="0.25">
      <c r="B60" s="9"/>
      <c r="C60" s="10"/>
      <c r="D60" s="13"/>
      <c r="E60" s="13"/>
      <c r="F60" s="62"/>
      <c r="G60" s="63"/>
      <c r="H60" s="19"/>
      <c r="I60" s="19"/>
    </row>
    <row r="61" spans="2:9" ht="24.75" customHeight="1" thickBot="1" x14ac:dyDescent="0.3">
      <c r="B61" s="65" t="s">
        <v>115</v>
      </c>
      <c r="C61" s="65"/>
      <c r="D61" s="36">
        <f>D50+D51+D52+D53+D54+D55+D56+D57</f>
        <v>1274772911.3999999</v>
      </c>
      <c r="E61" s="36">
        <f>E50+E51+E52+E53+E54+E55+E56+E57</f>
        <v>1279932519.2099998</v>
      </c>
      <c r="F61" s="65" t="s">
        <v>97</v>
      </c>
      <c r="G61" s="66"/>
      <c r="H61" s="37">
        <f>H48+H58</f>
        <v>1765680448.8599999</v>
      </c>
      <c r="I61" s="37">
        <f>I48+I58</f>
        <v>1773904506.5800002</v>
      </c>
    </row>
    <row r="62" spans="2:9" x14ac:dyDescent="0.25">
      <c r="B62" s="30"/>
      <c r="C62" s="31"/>
      <c r="D62" s="5"/>
      <c r="E62" s="5"/>
      <c r="F62" s="67" t="s">
        <v>98</v>
      </c>
      <c r="G62" s="68"/>
      <c r="H62" s="35"/>
      <c r="I62" s="35"/>
    </row>
    <row r="63" spans="2:9" x14ac:dyDescent="0.25">
      <c r="B63" s="62" t="s">
        <v>99</v>
      </c>
      <c r="C63" s="62"/>
      <c r="D63" s="8">
        <f>D48+D61</f>
        <v>2925198339.5500002</v>
      </c>
      <c r="E63" s="8">
        <f>E48+E61</f>
        <v>2902129286.5099993</v>
      </c>
      <c r="F63" s="12"/>
      <c r="G63" s="51"/>
      <c r="H63" s="18"/>
      <c r="I63" s="18"/>
    </row>
    <row r="64" spans="2:9" x14ac:dyDescent="0.25">
      <c r="B64" s="9"/>
      <c r="C64" s="10"/>
      <c r="D64" s="6"/>
      <c r="E64" s="6"/>
      <c r="F64" s="62" t="s">
        <v>114</v>
      </c>
      <c r="G64" s="63"/>
      <c r="H64" s="19">
        <f>H65+H66+H67</f>
        <v>21780249.359999999</v>
      </c>
      <c r="I64" s="19">
        <f>I65+I66+I67</f>
        <v>21780249.359999999</v>
      </c>
    </row>
    <row r="65" spans="2:9" x14ac:dyDescent="0.25">
      <c r="B65" s="9"/>
      <c r="C65" s="10"/>
      <c r="D65" s="6"/>
      <c r="E65" s="6"/>
      <c r="F65" s="60" t="s">
        <v>100</v>
      </c>
      <c r="G65" s="61"/>
      <c r="H65" s="21">
        <v>0</v>
      </c>
      <c r="I65" s="21">
        <v>0</v>
      </c>
    </row>
    <row r="66" spans="2:9" x14ac:dyDescent="0.25">
      <c r="B66" s="9"/>
      <c r="C66" s="10"/>
      <c r="D66" s="6"/>
      <c r="E66" s="6"/>
      <c r="F66" s="60" t="s">
        <v>101</v>
      </c>
      <c r="G66" s="61"/>
      <c r="H66" s="21">
        <v>21780249.359999999</v>
      </c>
      <c r="I66" s="21">
        <v>21780249.359999999</v>
      </c>
    </row>
    <row r="67" spans="2:9" x14ac:dyDescent="0.25">
      <c r="B67" s="9"/>
      <c r="C67" s="10"/>
      <c r="D67" s="6"/>
      <c r="E67" s="6"/>
      <c r="F67" s="60" t="s">
        <v>102</v>
      </c>
      <c r="G67" s="61"/>
      <c r="H67" s="21">
        <v>0</v>
      </c>
      <c r="I67" s="21">
        <v>0</v>
      </c>
    </row>
    <row r="68" spans="2:9" ht="5.0999999999999996" customHeight="1" x14ac:dyDescent="0.25">
      <c r="B68" s="9"/>
      <c r="C68" s="10"/>
      <c r="D68" s="6"/>
      <c r="E68" s="6"/>
      <c r="F68" s="12"/>
      <c r="G68" s="47"/>
      <c r="H68" s="21"/>
      <c r="I68" s="21"/>
    </row>
    <row r="69" spans="2:9" ht="19.5" customHeight="1" x14ac:dyDescent="0.25">
      <c r="B69" s="9"/>
      <c r="C69" s="10"/>
      <c r="D69" s="6"/>
      <c r="E69" s="6"/>
      <c r="F69" s="62" t="s">
        <v>113</v>
      </c>
      <c r="G69" s="63"/>
      <c r="H69" s="22">
        <f>H70+H71+H72+H73+H74</f>
        <v>1137737641.3300002</v>
      </c>
      <c r="I69" s="22">
        <f>I70+I71+I72+I73+I74</f>
        <v>1106444530.5699999</v>
      </c>
    </row>
    <row r="70" spans="2:9" x14ac:dyDescent="0.25">
      <c r="B70" s="9"/>
      <c r="C70" s="10"/>
      <c r="D70" s="6"/>
      <c r="E70" s="6"/>
      <c r="F70" s="60" t="s">
        <v>103</v>
      </c>
      <c r="G70" s="61"/>
      <c r="H70" s="21">
        <v>28900054.539999999</v>
      </c>
      <c r="I70" s="21">
        <v>5347665.6399999997</v>
      </c>
    </row>
    <row r="71" spans="2:9" x14ac:dyDescent="0.25">
      <c r="B71" s="9"/>
      <c r="C71" s="10"/>
      <c r="D71" s="6"/>
      <c r="E71" s="6"/>
      <c r="F71" s="60" t="s">
        <v>104</v>
      </c>
      <c r="G71" s="61"/>
      <c r="H71" s="21">
        <v>259124085.30000001</v>
      </c>
      <c r="I71" s="21">
        <v>253776419.66</v>
      </c>
    </row>
    <row r="72" spans="2:9" x14ac:dyDescent="0.25">
      <c r="B72" s="9"/>
      <c r="C72" s="10"/>
      <c r="D72" s="6"/>
      <c r="E72" s="6"/>
      <c r="F72" s="60" t="s">
        <v>105</v>
      </c>
      <c r="G72" s="61"/>
      <c r="H72" s="21">
        <v>833418008.01999998</v>
      </c>
      <c r="I72" s="21">
        <v>833418008.01999998</v>
      </c>
    </row>
    <row r="73" spans="2:9" x14ac:dyDescent="0.25">
      <c r="B73" s="9"/>
      <c r="C73" s="10"/>
      <c r="D73" s="6"/>
      <c r="E73" s="6"/>
      <c r="F73" s="60" t="s">
        <v>106</v>
      </c>
      <c r="G73" s="61"/>
      <c r="H73" s="21">
        <v>0</v>
      </c>
      <c r="I73" s="21">
        <v>0</v>
      </c>
    </row>
    <row r="74" spans="2:9" x14ac:dyDescent="0.25">
      <c r="B74" s="9"/>
      <c r="C74" s="10"/>
      <c r="D74" s="6"/>
      <c r="E74" s="6"/>
      <c r="F74" s="60" t="s">
        <v>107</v>
      </c>
      <c r="G74" s="61"/>
      <c r="H74" s="21">
        <v>16295493.470000001</v>
      </c>
      <c r="I74" s="21">
        <v>13902437.25</v>
      </c>
    </row>
    <row r="75" spans="2:9" ht="5.0999999999999996" customHeight="1" x14ac:dyDescent="0.25">
      <c r="B75" s="9"/>
      <c r="C75" s="10"/>
      <c r="D75" s="6"/>
      <c r="E75" s="6"/>
      <c r="F75" s="12"/>
      <c r="G75" s="47"/>
      <c r="H75" s="18"/>
      <c r="I75" s="18"/>
    </row>
    <row r="76" spans="2:9" ht="24.75" customHeight="1" x14ac:dyDescent="0.25">
      <c r="B76" s="9"/>
      <c r="C76" s="10"/>
      <c r="D76" s="6"/>
      <c r="E76" s="6"/>
      <c r="F76" s="62" t="s">
        <v>108</v>
      </c>
      <c r="G76" s="63"/>
      <c r="H76" s="19">
        <f>H77+H78</f>
        <v>0</v>
      </c>
      <c r="I76" s="19">
        <f>I77+I78</f>
        <v>0</v>
      </c>
    </row>
    <row r="77" spans="2:9" x14ac:dyDescent="0.25">
      <c r="B77" s="9"/>
      <c r="C77" s="10"/>
      <c r="D77" s="6"/>
      <c r="E77" s="6"/>
      <c r="F77" s="60" t="s">
        <v>109</v>
      </c>
      <c r="G77" s="61"/>
      <c r="H77" s="23">
        <v>0</v>
      </c>
      <c r="I77" s="23">
        <v>0</v>
      </c>
    </row>
    <row r="78" spans="2:9" x14ac:dyDescent="0.25">
      <c r="B78" s="9"/>
      <c r="C78" s="10"/>
      <c r="D78" s="6"/>
      <c r="E78" s="6"/>
      <c r="F78" s="60" t="s">
        <v>110</v>
      </c>
      <c r="G78" s="61"/>
      <c r="H78" s="23">
        <v>0</v>
      </c>
      <c r="I78" s="23">
        <v>0</v>
      </c>
    </row>
    <row r="79" spans="2:9" ht="5.0999999999999996" customHeight="1" x14ac:dyDescent="0.25">
      <c r="B79" s="9"/>
      <c r="C79" s="10"/>
      <c r="D79" s="6"/>
      <c r="E79" s="6"/>
      <c r="F79" s="12"/>
      <c r="G79" s="47"/>
      <c r="H79" s="18"/>
      <c r="I79" s="18"/>
    </row>
    <row r="80" spans="2:9" x14ac:dyDescent="0.25">
      <c r="B80" s="9"/>
      <c r="C80" s="10"/>
      <c r="D80" s="6"/>
      <c r="E80" s="6"/>
      <c r="F80" s="62" t="s">
        <v>112</v>
      </c>
      <c r="G80" s="63"/>
      <c r="H80" s="19">
        <f>H64+H69+H76</f>
        <v>1159517890.6900001</v>
      </c>
      <c r="I80" s="19">
        <f>I64+I69+I76</f>
        <v>1128224779.9299998</v>
      </c>
    </row>
    <row r="81" spans="2:11" ht="5.0999999999999996" customHeight="1" x14ac:dyDescent="0.25">
      <c r="B81" s="9"/>
      <c r="C81" s="10"/>
      <c r="D81" s="6"/>
      <c r="E81" s="6"/>
      <c r="F81" s="12"/>
      <c r="G81" s="47"/>
      <c r="H81" s="18"/>
      <c r="I81" s="18"/>
    </row>
    <row r="82" spans="2:11" ht="27" customHeight="1" x14ac:dyDescent="0.25">
      <c r="B82" s="9"/>
      <c r="C82" s="10"/>
      <c r="D82" s="6"/>
      <c r="E82" s="6"/>
      <c r="F82" s="62" t="s">
        <v>111</v>
      </c>
      <c r="G82" s="63"/>
      <c r="H82" s="19">
        <f>H61+H80</f>
        <v>2925198339.5500002</v>
      </c>
      <c r="I82" s="19">
        <f>I61+I80</f>
        <v>2902129286.5100002</v>
      </c>
      <c r="J82" s="38"/>
      <c r="K82" s="38"/>
    </row>
    <row r="83" spans="2:11" ht="5.0999999999999996" customHeight="1" thickBot="1" x14ac:dyDescent="0.3">
      <c r="B83" s="24"/>
      <c r="C83" s="25"/>
      <c r="D83" s="26"/>
      <c r="E83" s="26"/>
      <c r="F83" s="27"/>
      <c r="G83" s="25"/>
      <c r="H83" s="28"/>
      <c r="I83" s="28"/>
    </row>
    <row r="84" spans="2:11" ht="11.25" customHeight="1" x14ac:dyDescent="0.25">
      <c r="B84" s="29"/>
      <c r="C84" s="64" t="s">
        <v>122</v>
      </c>
      <c r="D84" s="64"/>
      <c r="E84" s="64"/>
      <c r="F84" s="64"/>
      <c r="G84" s="64"/>
      <c r="H84" s="64"/>
      <c r="I84" s="64"/>
    </row>
    <row r="85" spans="2:11" ht="8.25" customHeight="1" x14ac:dyDescent="0.25">
      <c r="C85" s="1"/>
      <c r="D85" s="1"/>
      <c r="E85" s="1"/>
      <c r="F85" s="1"/>
      <c r="H85" s="38"/>
    </row>
    <row r="86" spans="2:11" x14ac:dyDescent="0.25">
      <c r="B86" s="1"/>
      <c r="C86" s="58"/>
      <c r="D86" s="58"/>
      <c r="G86" s="1"/>
    </row>
    <row r="87" spans="2:11" x14ac:dyDescent="0.25">
      <c r="B87" s="1"/>
      <c r="C87" s="58"/>
      <c r="D87" s="58"/>
      <c r="G87" s="1"/>
    </row>
    <row r="88" spans="2:11" x14ac:dyDescent="0.25">
      <c r="B88" s="1"/>
      <c r="C88" s="58"/>
      <c r="D88" s="58"/>
      <c r="E88" s="58"/>
      <c r="F88" s="58"/>
      <c r="G88" s="1"/>
    </row>
    <row r="89" spans="2:11" x14ac:dyDescent="0.25">
      <c r="B89" s="57"/>
      <c r="C89" s="58"/>
      <c r="D89" s="58"/>
      <c r="E89" s="58"/>
      <c r="F89" s="58"/>
      <c r="G89" s="1"/>
    </row>
    <row r="90" spans="2:11" x14ac:dyDescent="0.25">
      <c r="C90" s="58"/>
      <c r="D90" s="58"/>
      <c r="E90" s="59"/>
      <c r="F90" s="58"/>
    </row>
    <row r="91" spans="2:11" x14ac:dyDescent="0.25">
      <c r="C91" s="58"/>
      <c r="D91" s="58"/>
      <c r="E91" s="59"/>
      <c r="F91" s="58"/>
    </row>
    <row r="92" spans="2:11" x14ac:dyDescent="0.25">
      <c r="C92" s="58"/>
      <c r="D92" s="58"/>
      <c r="E92" s="59"/>
      <c r="F92" s="58"/>
    </row>
    <row r="93" spans="2:11" x14ac:dyDescent="0.25">
      <c r="C93" s="58"/>
      <c r="D93" s="58"/>
      <c r="E93" s="58"/>
      <c r="F93" s="58"/>
    </row>
    <row r="94" spans="2:11" x14ac:dyDescent="0.25">
      <c r="C94" s="58"/>
      <c r="D94" s="58"/>
      <c r="E94" s="58"/>
      <c r="F94" s="58"/>
    </row>
    <row r="95" spans="2:11" x14ac:dyDescent="0.25">
      <c r="C95" s="58"/>
      <c r="D95" s="58"/>
      <c r="E95" s="58"/>
      <c r="F95" s="58"/>
    </row>
    <row r="96" spans="2:11" x14ac:dyDescent="0.25">
      <c r="C96" s="58"/>
      <c r="D96" s="58"/>
      <c r="E96" s="58"/>
      <c r="F96" s="58"/>
    </row>
    <row r="97" spans="3:6" x14ac:dyDescent="0.25">
      <c r="C97" s="58"/>
      <c r="D97" s="58"/>
      <c r="E97" s="58"/>
      <c r="F97" s="58"/>
    </row>
    <row r="98" spans="3:6" x14ac:dyDescent="0.25">
      <c r="C98" s="58"/>
      <c r="D98" s="58"/>
      <c r="E98" s="58"/>
      <c r="F98" s="58"/>
    </row>
    <row r="99" spans="3:6" x14ac:dyDescent="0.25">
      <c r="C99" s="58"/>
      <c r="D99" s="58"/>
      <c r="E99" s="58"/>
      <c r="F99" s="58"/>
    </row>
    <row r="100" spans="3:6" x14ac:dyDescent="0.25">
      <c r="C100" s="58"/>
      <c r="D100" s="58"/>
      <c r="E100" s="58"/>
      <c r="F100" s="58"/>
    </row>
  </sheetData>
  <mergeCells count="67">
    <mergeCell ref="F27:G27"/>
    <mergeCell ref="B7:C7"/>
    <mergeCell ref="F7:G7"/>
    <mergeCell ref="B8:C8"/>
    <mergeCell ref="F8:G8"/>
    <mergeCell ref="B9:C9"/>
    <mergeCell ref="F9:G9"/>
    <mergeCell ref="B17:C17"/>
    <mergeCell ref="F19:G19"/>
    <mergeCell ref="F23:G23"/>
    <mergeCell ref="B25:C25"/>
    <mergeCell ref="F26:G26"/>
    <mergeCell ref="B6:C6"/>
    <mergeCell ref="F6:G6"/>
    <mergeCell ref="H1:I1"/>
    <mergeCell ref="B2:I2"/>
    <mergeCell ref="B3:I3"/>
    <mergeCell ref="B4:I4"/>
    <mergeCell ref="B5:I5"/>
    <mergeCell ref="B51:C51"/>
    <mergeCell ref="F51:G51"/>
    <mergeCell ref="B31:C31"/>
    <mergeCell ref="F31:G31"/>
    <mergeCell ref="B37:C37"/>
    <mergeCell ref="B38:C38"/>
    <mergeCell ref="F38:G38"/>
    <mergeCell ref="B41:C41"/>
    <mergeCell ref="F42:G42"/>
    <mergeCell ref="B48:C48"/>
    <mergeCell ref="F48:G48"/>
    <mergeCell ref="B50:C50"/>
    <mergeCell ref="F50:G50"/>
    <mergeCell ref="B58:C58"/>
    <mergeCell ref="F58:G58"/>
    <mergeCell ref="B52:C52"/>
    <mergeCell ref="F52:G52"/>
    <mergeCell ref="B53:C53"/>
    <mergeCell ref="F53:G53"/>
    <mergeCell ref="B54:C54"/>
    <mergeCell ref="F54:G54"/>
    <mergeCell ref="B55:C55"/>
    <mergeCell ref="F55:G55"/>
    <mergeCell ref="B56:C56"/>
    <mergeCell ref="F56:G56"/>
    <mergeCell ref="B57:C57"/>
    <mergeCell ref="F70:G70"/>
    <mergeCell ref="B59:C59"/>
    <mergeCell ref="F60:G60"/>
    <mergeCell ref="B61:C61"/>
    <mergeCell ref="F61:G61"/>
    <mergeCell ref="F62:G62"/>
    <mergeCell ref="B63:C63"/>
    <mergeCell ref="F64:G64"/>
    <mergeCell ref="F65:G65"/>
    <mergeCell ref="F66:G66"/>
    <mergeCell ref="F67:G67"/>
    <mergeCell ref="F69:G69"/>
    <mergeCell ref="F78:G78"/>
    <mergeCell ref="F80:G80"/>
    <mergeCell ref="F82:G82"/>
    <mergeCell ref="C84:I84"/>
    <mergeCell ref="F71:G71"/>
    <mergeCell ref="F72:G72"/>
    <mergeCell ref="F73:G73"/>
    <mergeCell ref="F74:G74"/>
    <mergeCell ref="F76:G76"/>
    <mergeCell ref="F77:G77"/>
  </mergeCells>
  <printOptions horizontalCentered="1"/>
  <pageMargins left="0.31496062992125984" right="0.31496062992125984" top="0.55118110236220474" bottom="0.55118110236220474" header="0.19685039370078741" footer="0.19685039370078741"/>
  <pageSetup scale="90" fitToWidth="0" fitToHeight="0" orientation="landscape" r:id="rId1"/>
  <headerFooter>
    <oddFooter>&amp;CPágina &amp;P de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LDF-1 </vt:lpstr>
      <vt:lpstr>'LDF-1 '!Área_de_impresión</vt:lpstr>
      <vt:lpstr>'LDF-1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Jazmin Guzmán Carreto</dc:creator>
  <cp:lastModifiedBy>Windows</cp:lastModifiedBy>
  <cp:lastPrinted>2022-03-01T18:10:48Z</cp:lastPrinted>
  <dcterms:created xsi:type="dcterms:W3CDTF">2016-10-14T15:00:32Z</dcterms:created>
  <dcterms:modified xsi:type="dcterms:W3CDTF">2022-05-13T14:35:36Z</dcterms:modified>
</cp:coreProperties>
</file>