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Portal CAP, Transp y SIPOT 2022\Cumplimiento a la LGCG\Fracc. XI Ley de Disciplina Financiera\"/>
    </mc:Choice>
  </mc:AlternateContent>
  <bookViews>
    <workbookView xWindow="0" yWindow="0" windowWidth="20490" windowHeight="7125"/>
  </bookViews>
  <sheets>
    <sheet name="Formato 6b )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1" l="1"/>
  <c r="H20" i="31" s="1"/>
  <c r="E19" i="31"/>
  <c r="G18" i="31"/>
  <c r="F18" i="31"/>
  <c r="D18" i="31"/>
  <c r="C18" i="31"/>
  <c r="E15" i="31"/>
  <c r="H15" i="31" s="1"/>
  <c r="E14" i="31"/>
  <c r="H14" i="31" s="1"/>
  <c r="E13" i="31"/>
  <c r="H13" i="31" s="1"/>
  <c r="E12" i="31"/>
  <c r="H12" i="31" s="1"/>
  <c r="E11" i="31"/>
  <c r="H11" i="31" s="1"/>
  <c r="E10" i="31"/>
  <c r="H10" i="31" s="1"/>
  <c r="G9" i="31"/>
  <c r="C9" i="31"/>
  <c r="F9" i="31"/>
  <c r="D9" i="31"/>
  <c r="C26" i="31" l="1"/>
  <c r="E18" i="31"/>
  <c r="H19" i="31"/>
  <c r="D26" i="31"/>
  <c r="G26" i="31"/>
  <c r="F26" i="31"/>
  <c r="H18" i="31"/>
  <c r="H9" i="31"/>
  <c r="E9" i="31"/>
  <c r="E26" i="31" l="1"/>
  <c r="H26" i="3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<sst xmlns="http://schemas.openxmlformats.org/spreadsheetml/2006/main" count="25" uniqueCount="23">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</sst>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2" fillId="0" borderId="8" xfId="1" quotePrefix="1" applyFont="1" applyFill="1" applyBorder="1" applyAlignment="1">
      <alignment horizontal="right" vertical="center" wrapText="1"/>
    </xf>
    <xf numFmtId="43" fontId="11" fillId="0" borderId="18" xfId="0" applyNumberFormat="1" applyFont="1" applyFill="1" applyBorder="1" applyAlignment="1">
      <alignment horizontal="center" vertical="center" wrapText="1"/>
    </xf>
    <xf numFmtId="43" fontId="11" fillId="0" borderId="8" xfId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right" vertical="center" wrapText="1"/>
    </xf>
    <xf numFmtId="44" fontId="12" fillId="0" borderId="8" xfId="2" applyFont="1" applyFill="1" applyBorder="1" applyAlignment="1">
      <alignment horizontal="center" vertical="center" wrapText="1"/>
    </xf>
    <xf numFmtId="43" fontId="10" fillId="0" borderId="0" xfId="1" applyFont="1" applyFill="1"/>
    <xf numFmtId="0" fontId="14" fillId="0" borderId="16" xfId="0" applyFont="1" applyBorder="1" applyAlignment="1">
      <alignment horizontal="left" wrapText="1"/>
    </xf>
    <xf numFmtId="0" fontId="14" fillId="0" borderId="17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130" zoomScaleNormal="130" workbookViewId="0">
      <selection activeCell="A29" sqref="A29:XFD90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</cols>
  <sheetData>
    <row r="1" spans="1:8" ht="34.5" customHeight="1" thickBot="1" x14ac:dyDescent="0.3">
      <c r="A1" s="19" t="s">
        <v>21</v>
      </c>
      <c r="B1" s="20"/>
      <c r="C1" s="20"/>
      <c r="D1" s="20"/>
      <c r="E1" s="20"/>
      <c r="F1" s="20"/>
      <c r="G1" s="20"/>
      <c r="H1" s="21"/>
    </row>
    <row r="2" spans="1:8" ht="15" customHeight="1" x14ac:dyDescent="0.25">
      <c r="A2" s="24" t="s">
        <v>12</v>
      </c>
      <c r="B2" s="25"/>
      <c r="C2" s="25"/>
      <c r="D2" s="25"/>
      <c r="E2" s="25"/>
      <c r="F2" s="25"/>
      <c r="G2" s="25"/>
      <c r="H2" s="26"/>
    </row>
    <row r="3" spans="1:8" x14ac:dyDescent="0.25">
      <c r="A3" s="27" t="s">
        <v>5</v>
      </c>
      <c r="B3" s="28"/>
      <c r="C3" s="28"/>
      <c r="D3" s="28"/>
      <c r="E3" s="28"/>
      <c r="F3" s="28"/>
      <c r="G3" s="28"/>
      <c r="H3" s="29"/>
    </row>
    <row r="4" spans="1:8" x14ac:dyDescent="0.25">
      <c r="A4" s="27" t="s">
        <v>8</v>
      </c>
      <c r="B4" s="28"/>
      <c r="C4" s="28"/>
      <c r="D4" s="28"/>
      <c r="E4" s="28"/>
      <c r="F4" s="28"/>
      <c r="G4" s="28"/>
      <c r="H4" s="29"/>
    </row>
    <row r="5" spans="1:8" ht="15" customHeight="1" x14ac:dyDescent="0.25">
      <c r="A5" s="30" t="s">
        <v>22</v>
      </c>
      <c r="B5" s="31"/>
      <c r="C5" s="31"/>
      <c r="D5" s="31"/>
      <c r="E5" s="31"/>
      <c r="F5" s="31"/>
      <c r="G5" s="31"/>
      <c r="H5" s="32"/>
    </row>
    <row r="6" spans="1:8" ht="15.75" thickBot="1" x14ac:dyDescent="0.3">
      <c r="A6" s="33" t="s">
        <v>0</v>
      </c>
      <c r="B6" s="34"/>
      <c r="C6" s="34"/>
      <c r="D6" s="34"/>
      <c r="E6" s="34"/>
      <c r="F6" s="34"/>
      <c r="G6" s="34"/>
      <c r="H6" s="35"/>
    </row>
    <row r="7" spans="1:8" ht="15.75" thickBot="1" x14ac:dyDescent="0.3">
      <c r="A7" s="36" t="s">
        <v>20</v>
      </c>
      <c r="B7" s="36"/>
      <c r="C7" s="36" t="s">
        <v>6</v>
      </c>
      <c r="D7" s="36"/>
      <c r="E7" s="36"/>
      <c r="F7" s="36"/>
      <c r="G7" s="36"/>
      <c r="H7" s="36" t="s">
        <v>13</v>
      </c>
    </row>
    <row r="8" spans="1:8" ht="17.25" thickBot="1" x14ac:dyDescent="0.3">
      <c r="A8" s="36"/>
      <c r="B8" s="36"/>
      <c r="C8" s="7" t="s">
        <v>9</v>
      </c>
      <c r="D8" s="7" t="s">
        <v>3</v>
      </c>
      <c r="E8" s="7" t="s">
        <v>4</v>
      </c>
      <c r="F8" s="7" t="s">
        <v>1</v>
      </c>
      <c r="G8" s="7" t="s">
        <v>2</v>
      </c>
      <c r="H8" s="36"/>
    </row>
    <row r="9" spans="1:8" s="8" customFormat="1" ht="25.5" customHeight="1" x14ac:dyDescent="0.25">
      <c r="A9" s="37" t="s">
        <v>10</v>
      </c>
      <c r="B9" s="37"/>
      <c r="C9" s="14">
        <f>SUM(C10:C15)</f>
        <v>936769310.66000021</v>
      </c>
      <c r="D9" s="14">
        <f t="shared" ref="D9:H9" si="0">SUM(D10:D15)</f>
        <v>-53922195.760000058</v>
      </c>
      <c r="E9" s="14">
        <f t="shared" si="0"/>
        <v>882847114.89999998</v>
      </c>
      <c r="F9" s="14">
        <f t="shared" si="0"/>
        <v>192200899.41999999</v>
      </c>
      <c r="G9" s="14">
        <f t="shared" si="0"/>
        <v>134656034.14000005</v>
      </c>
      <c r="H9" s="14">
        <f t="shared" si="0"/>
        <v>690646215.48000002</v>
      </c>
    </row>
    <row r="10" spans="1:8" s="8" customFormat="1" x14ac:dyDescent="0.25">
      <c r="A10" s="12"/>
      <c r="B10" s="11" t="s">
        <v>14</v>
      </c>
      <c r="C10" s="9">
        <v>85041433.320000008</v>
      </c>
      <c r="D10" s="9">
        <v>-12412375.720000029</v>
      </c>
      <c r="E10" s="9">
        <f>+C10+D10</f>
        <v>72629057.599999979</v>
      </c>
      <c r="F10" s="9">
        <v>12761643.280000005</v>
      </c>
      <c r="G10" s="9">
        <v>9888727.8500000052</v>
      </c>
      <c r="H10" s="9">
        <f>+E10-F10</f>
        <v>59867414.319999978</v>
      </c>
    </row>
    <row r="11" spans="1:8" s="8" customFormat="1" x14ac:dyDescent="0.25">
      <c r="A11" s="12"/>
      <c r="B11" s="11" t="s">
        <v>19</v>
      </c>
      <c r="C11" s="9">
        <v>156296567.25999993</v>
      </c>
      <c r="D11" s="9">
        <v>-20800811.870000038</v>
      </c>
      <c r="E11" s="9">
        <f t="shared" ref="E11:E15" si="1">+C11+D11</f>
        <v>135495755.3899999</v>
      </c>
      <c r="F11" s="9">
        <v>21706048.719999988</v>
      </c>
      <c r="G11" s="9">
        <v>14784122.150000004</v>
      </c>
      <c r="H11" s="9">
        <f t="shared" ref="H11:H15" si="2">+E11-F11</f>
        <v>113789706.66999991</v>
      </c>
    </row>
    <row r="12" spans="1:8" s="8" customFormat="1" x14ac:dyDescent="0.25">
      <c r="A12" s="12"/>
      <c r="B12" s="11" t="s">
        <v>15</v>
      </c>
      <c r="C12" s="9">
        <v>97890218.310000002</v>
      </c>
      <c r="D12" s="9">
        <v>-3662505.2899999963</v>
      </c>
      <c r="E12" s="9">
        <f t="shared" si="1"/>
        <v>94227713.020000011</v>
      </c>
      <c r="F12" s="9">
        <v>21609443.81000001</v>
      </c>
      <c r="G12" s="9">
        <v>16417420.230000004</v>
      </c>
      <c r="H12" s="9">
        <f t="shared" si="2"/>
        <v>72618269.210000008</v>
      </c>
    </row>
    <row r="13" spans="1:8" s="8" customFormat="1" x14ac:dyDescent="0.25">
      <c r="A13" s="12"/>
      <c r="B13" s="11" t="s">
        <v>16</v>
      </c>
      <c r="C13" s="9">
        <v>546760267.71000016</v>
      </c>
      <c r="D13" s="9">
        <v>-14412881.75999999</v>
      </c>
      <c r="E13" s="9">
        <f>+C13+D13</f>
        <v>532347385.95000017</v>
      </c>
      <c r="F13" s="9">
        <v>126032895.59999999</v>
      </c>
      <c r="G13" s="9">
        <v>87206029.920000032</v>
      </c>
      <c r="H13" s="9">
        <f>+E13-F13</f>
        <v>406314490.35000014</v>
      </c>
    </row>
    <row r="14" spans="1:8" s="8" customFormat="1" x14ac:dyDescent="0.25">
      <c r="A14" s="12"/>
      <c r="B14" s="11" t="s">
        <v>17</v>
      </c>
      <c r="C14" s="9">
        <v>34164763.300000019</v>
      </c>
      <c r="D14" s="9">
        <v>-1408668.1400000015</v>
      </c>
      <c r="E14" s="9">
        <f t="shared" si="1"/>
        <v>32756095.160000019</v>
      </c>
      <c r="F14" s="9">
        <v>6364847.7599999979</v>
      </c>
      <c r="G14" s="9">
        <v>3342782.6599999997</v>
      </c>
      <c r="H14" s="9">
        <f t="shared" si="2"/>
        <v>26391247.400000021</v>
      </c>
    </row>
    <row r="15" spans="1:8" s="8" customFormat="1" x14ac:dyDescent="0.25">
      <c r="A15" s="12"/>
      <c r="B15" s="11" t="s">
        <v>18</v>
      </c>
      <c r="C15" s="9">
        <v>16616060.760000002</v>
      </c>
      <c r="D15" s="9">
        <v>-1224952.9800000021</v>
      </c>
      <c r="E15" s="9">
        <f t="shared" si="1"/>
        <v>15391107.779999999</v>
      </c>
      <c r="F15" s="9">
        <v>3726020.2500000014</v>
      </c>
      <c r="G15" s="9">
        <v>3016951.3300000005</v>
      </c>
      <c r="H15" s="9">
        <f t="shared" si="2"/>
        <v>11665087.529999997</v>
      </c>
    </row>
    <row r="16" spans="1:8" s="8" customFormat="1" x14ac:dyDescent="0.25">
      <c r="A16" s="12"/>
      <c r="B16" s="11"/>
      <c r="C16" s="10"/>
      <c r="D16" s="10"/>
      <c r="E16" s="10"/>
      <c r="F16" s="10"/>
      <c r="G16" s="10"/>
      <c r="H16" s="10"/>
    </row>
    <row r="17" spans="1:8" s="8" customFormat="1" x14ac:dyDescent="0.25">
      <c r="A17" s="12"/>
      <c r="B17" s="11"/>
      <c r="C17" s="10"/>
      <c r="D17" s="10"/>
      <c r="E17" s="10"/>
      <c r="F17" s="10"/>
      <c r="G17" s="10"/>
      <c r="H17" s="10"/>
    </row>
    <row r="18" spans="1:8" s="8" customFormat="1" ht="26.25" customHeight="1" x14ac:dyDescent="0.25">
      <c r="A18" s="38" t="s">
        <v>11</v>
      </c>
      <c r="B18" s="38"/>
      <c r="C18" s="15">
        <f>SUM(C19:C20)</f>
        <v>10000000</v>
      </c>
      <c r="D18" s="15">
        <f t="shared" ref="D18:H18" si="3">SUM(D19:D20)</f>
        <v>-3040480.36</v>
      </c>
      <c r="E18" s="15">
        <f t="shared" si="3"/>
        <v>6959519.6399999997</v>
      </c>
      <c r="F18" s="15">
        <f t="shared" si="3"/>
        <v>0</v>
      </c>
      <c r="G18" s="15">
        <f t="shared" si="3"/>
        <v>0</v>
      </c>
      <c r="H18" s="15">
        <f t="shared" si="3"/>
        <v>6959519.6399999997</v>
      </c>
    </row>
    <row r="19" spans="1:8" s="8" customFormat="1" x14ac:dyDescent="0.25">
      <c r="A19" s="12"/>
      <c r="B19" s="11" t="s">
        <v>16</v>
      </c>
      <c r="C19" s="9">
        <v>6000000</v>
      </c>
      <c r="D19" s="16">
        <v>-1040480.36</v>
      </c>
      <c r="E19" s="9">
        <f t="shared" ref="E19:E20" si="4">+C19+D19</f>
        <v>4959519.6399999997</v>
      </c>
      <c r="F19" s="9">
        <v>0</v>
      </c>
      <c r="G19" s="13">
        <v>0</v>
      </c>
      <c r="H19" s="9">
        <f t="shared" ref="H19:H20" si="5">+E19-F19</f>
        <v>4959519.6399999997</v>
      </c>
    </row>
    <row r="20" spans="1:8" s="8" customFormat="1" x14ac:dyDescent="0.25">
      <c r="A20" s="12"/>
      <c r="B20" s="11" t="s">
        <v>17</v>
      </c>
      <c r="C20" s="9">
        <v>4000000</v>
      </c>
      <c r="D20" s="16">
        <v>-2000000</v>
      </c>
      <c r="E20" s="9">
        <f t="shared" si="4"/>
        <v>2000000</v>
      </c>
      <c r="F20" s="13">
        <v>0</v>
      </c>
      <c r="G20" s="16">
        <v>0</v>
      </c>
      <c r="H20" s="9">
        <f t="shared" si="5"/>
        <v>2000000</v>
      </c>
    </row>
    <row r="21" spans="1:8" s="8" customFormat="1" x14ac:dyDescent="0.25">
      <c r="A21" s="12"/>
      <c r="B21" s="11"/>
      <c r="C21" s="10"/>
      <c r="D21" s="10"/>
      <c r="E21" s="10"/>
      <c r="F21" s="10"/>
      <c r="G21" s="10"/>
      <c r="H21" s="10"/>
    </row>
    <row r="22" spans="1:8" s="8" customFormat="1" x14ac:dyDescent="0.25">
      <c r="A22" s="12"/>
      <c r="B22" s="11"/>
      <c r="C22" s="10"/>
      <c r="D22" s="10"/>
      <c r="E22" s="10"/>
      <c r="F22" s="10"/>
      <c r="G22" s="10"/>
      <c r="H22" s="10"/>
    </row>
    <row r="23" spans="1:8" x14ac:dyDescent="0.25">
      <c r="A23" s="1"/>
      <c r="B23" s="6"/>
      <c r="C23" s="10"/>
      <c r="D23" s="10"/>
      <c r="E23" s="10"/>
      <c r="F23" s="10"/>
      <c r="G23" s="10"/>
      <c r="H23" s="10"/>
    </row>
    <row r="24" spans="1:8" x14ac:dyDescent="0.25">
      <c r="A24" s="1"/>
      <c r="B24" s="6"/>
      <c r="C24" s="10"/>
      <c r="D24" s="10"/>
      <c r="E24" s="10"/>
      <c r="F24" s="10"/>
      <c r="G24" s="10"/>
      <c r="H24" s="10"/>
    </row>
    <row r="25" spans="1:8" x14ac:dyDescent="0.25">
      <c r="A25" s="1"/>
      <c r="B25" s="2"/>
      <c r="C25" s="10"/>
      <c r="D25" s="10"/>
      <c r="E25" s="10"/>
      <c r="F25" s="10"/>
      <c r="G25" s="10"/>
      <c r="H25" s="10"/>
    </row>
    <row r="26" spans="1:8" ht="20.25" customHeight="1" x14ac:dyDescent="0.25">
      <c r="A26" s="22" t="s">
        <v>7</v>
      </c>
      <c r="B26" s="23"/>
      <c r="C26" s="17">
        <f>+C9+C18</f>
        <v>946769310.66000021</v>
      </c>
      <c r="D26" s="17">
        <f t="shared" ref="D26:H26" si="6">+D9+D18</f>
        <v>-56962676.120000057</v>
      </c>
      <c r="E26" s="17">
        <f t="shared" si="6"/>
        <v>889806634.53999996</v>
      </c>
      <c r="F26" s="17">
        <f t="shared" si="6"/>
        <v>192200899.41999999</v>
      </c>
      <c r="G26" s="17">
        <f t="shared" si="6"/>
        <v>134656034.14000005</v>
      </c>
      <c r="H26" s="17">
        <f t="shared" si="6"/>
        <v>697605735.12</v>
      </c>
    </row>
    <row r="27" spans="1:8" ht="15.75" thickBot="1" x14ac:dyDescent="0.3">
      <c r="A27" s="3"/>
      <c r="B27" s="4"/>
      <c r="C27" s="5"/>
      <c r="D27" s="5"/>
      <c r="E27" s="5"/>
      <c r="F27" s="5"/>
      <c r="G27" s="5"/>
      <c r="H27" s="5"/>
    </row>
    <row r="28" spans="1:8" s="8" customFormat="1" x14ac:dyDescent="0.25">
      <c r="C28" s="18"/>
      <c r="D28" s="18"/>
      <c r="E28" s="18"/>
      <c r="F28" s="18"/>
      <c r="G28" s="18"/>
      <c r="H28" s="18"/>
    </row>
  </sheetData>
  <mergeCells count="12">
    <mergeCell ref="A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2021-06-08T16:51:39Z</cp:lastPrinted>
  <dcterms:created xsi:type="dcterms:W3CDTF">2016-10-14T15:00:32Z</dcterms:created>
  <dcterms:modified xsi:type="dcterms:W3CDTF">2022-05-11T18:34:30Z</dcterms:modified>
</cp:coreProperties>
</file>