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\Desktop\POA2021 COMPARTIDO\2021\Portal CAPAMA, Transparencia y SIPOT 2021\3er.tri LDF\"/>
    </mc:Choice>
  </mc:AlternateContent>
  <bookViews>
    <workbookView xWindow="0" yWindow="0" windowWidth="20490" windowHeight="7650"/>
  </bookViews>
  <sheets>
    <sheet name="LDF-4" sheetId="1" r:id="rId1"/>
  </sheets>
  <definedNames>
    <definedName name="_xlnm.Print_Titles" localSheetId="0">'LDF-4'!$1:$9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73" i="1"/>
  <c r="D80" i="1" l="1"/>
  <c r="C80" i="1"/>
  <c r="B80" i="1"/>
  <c r="D78" i="1"/>
  <c r="C78" i="1"/>
  <c r="B78" i="1"/>
  <c r="D76" i="1"/>
  <c r="C76" i="1"/>
  <c r="B76" i="1"/>
  <c r="D75" i="1"/>
  <c r="C75" i="1"/>
  <c r="B75" i="1"/>
  <c r="B74" i="1" s="1"/>
  <c r="D74" i="1"/>
  <c r="C74" i="1"/>
  <c r="D73" i="1"/>
  <c r="C73" i="1"/>
  <c r="D63" i="1"/>
  <c r="C63" i="1"/>
  <c r="B63" i="1"/>
  <c r="D61" i="1"/>
  <c r="C61" i="1"/>
  <c r="B61" i="1"/>
  <c r="D59" i="1"/>
  <c r="C59" i="1"/>
  <c r="B59" i="1"/>
  <c r="D58" i="1"/>
  <c r="C58" i="1"/>
  <c r="B58" i="1"/>
  <c r="B57" i="1" s="1"/>
  <c r="D57" i="1"/>
  <c r="C57" i="1"/>
  <c r="D56" i="1"/>
  <c r="C56" i="1"/>
  <c r="B56" i="1"/>
  <c r="B65" i="1" s="1"/>
  <c r="B67" i="1" s="1"/>
  <c r="C50" i="1"/>
  <c r="B50" i="1"/>
  <c r="D46" i="1"/>
  <c r="D50" i="1" s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C11" i="1"/>
  <c r="C24" i="1" s="1"/>
  <c r="C26" i="1" s="1"/>
  <c r="C28" i="1" s="1"/>
  <c r="B11" i="1"/>
  <c r="B24" i="1" s="1"/>
  <c r="B26" i="1" s="1"/>
  <c r="B28" i="1" s="1"/>
  <c r="B37" i="1" s="1"/>
  <c r="D82" i="1" l="1"/>
  <c r="D84" i="1" s="1"/>
  <c r="C37" i="1"/>
  <c r="C82" i="1"/>
  <c r="C84" i="1" s="1"/>
  <c r="D65" i="1"/>
  <c r="D67" i="1" s="1"/>
  <c r="D24" i="1"/>
  <c r="D26" i="1" s="1"/>
  <c r="D28" i="1" s="1"/>
  <c r="D37" i="1" s="1"/>
  <c r="C65" i="1"/>
  <c r="C67" i="1" s="1"/>
  <c r="B84" i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<sst xmlns="http://schemas.openxmlformats.org/spreadsheetml/2006/main" count="65" uniqueCount="47">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</sst>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4" fontId="6" fillId="0" borderId="15" xfId="0" applyNumberFormat="1" applyFont="1" applyBorder="1" applyAlignment="1">
      <alignment vertical="center" wrapText="1"/>
    </xf>
    <xf numFmtId="43" fontId="7" fillId="0" borderId="0" xfId="1" applyFont="1"/>
    <xf numFmtId="0" fontId="8" fillId="0" borderId="15" xfId="0" applyFont="1" applyBorder="1" applyAlignment="1">
      <alignment horizontal="left" vertical="center" wrapText="1" indent="4"/>
    </xf>
    <xf numFmtId="44" fontId="8" fillId="0" borderId="15" xfId="2" applyFont="1" applyBorder="1" applyAlignment="1">
      <alignment vertical="center" wrapText="1"/>
    </xf>
    <xf numFmtId="43" fontId="0" fillId="0" borderId="0" xfId="0" applyNumberFormat="1"/>
    <xf numFmtId="44" fontId="8" fillId="0" borderId="15" xfId="2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4" fontId="0" fillId="0" borderId="0" xfId="0" applyNumberFormat="1"/>
    <xf numFmtId="43" fontId="0" fillId="0" borderId="0" xfId="1" applyFont="1"/>
    <xf numFmtId="43" fontId="10" fillId="0" borderId="0" xfId="1" applyFont="1"/>
    <xf numFmtId="44" fontId="8" fillId="0" borderId="15" xfId="0" applyNumberFormat="1" applyFont="1" applyFill="1" applyBorder="1" applyAlignment="1">
      <alignment vertical="center" wrapText="1"/>
    </xf>
    <xf numFmtId="44" fontId="6" fillId="0" borderId="15" xfId="2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0" xfId="0" applyFont="1"/>
    <xf numFmtId="0" fontId="8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4" fontId="6" fillId="0" borderId="15" xfId="2" applyFont="1" applyBorder="1" applyAlignment="1">
      <alignment vertical="center"/>
    </xf>
    <xf numFmtId="44" fontId="8" fillId="0" borderId="15" xfId="2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44" fontId="6" fillId="0" borderId="17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wrapText="1" indent="1"/>
    </xf>
    <xf numFmtId="0" fontId="7" fillId="0" borderId="15" xfId="0" applyFont="1" applyBorder="1"/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3" xfId="0" applyFont="1" applyBorder="1"/>
    <xf numFmtId="44" fontId="6" fillId="0" borderId="15" xfId="0" applyNumberFormat="1" applyFont="1" applyBorder="1" applyAlignment="1">
      <alignment vertical="center"/>
    </xf>
    <xf numFmtId="44" fontId="8" fillId="0" borderId="15" xfId="0" applyNumberFormat="1" applyFont="1" applyBorder="1" applyAlignment="1">
      <alignment vertical="center"/>
    </xf>
    <xf numFmtId="44" fontId="8" fillId="0" borderId="15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85</xdr:row>
      <xdr:rowOff>90141</xdr:rowOff>
    </xdr:from>
    <xdr:to>
      <xdr:col>1</xdr:col>
      <xdr:colOff>34925</xdr:colOff>
      <xdr:row>91</xdr:row>
      <xdr:rowOff>79374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54000" y="17454216"/>
          <a:ext cx="2905125" cy="84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del Depto. de 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551826</xdr:colOff>
      <xdr:row>91</xdr:row>
      <xdr:rowOff>181525</xdr:rowOff>
    </xdr:from>
    <xdr:to>
      <xdr:col>3</xdr:col>
      <xdr:colOff>795266</xdr:colOff>
      <xdr:row>97</xdr:row>
      <xdr:rowOff>38649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5161926" y="18402850"/>
          <a:ext cx="1729340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44449</xdr:colOff>
      <xdr:row>83</xdr:row>
      <xdr:rowOff>150811</xdr:rowOff>
    </xdr:from>
    <xdr:to>
      <xdr:col>3</xdr:col>
      <xdr:colOff>1036637</xdr:colOff>
      <xdr:row>91</xdr:row>
      <xdr:rowOff>134936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4654549" y="17143411"/>
          <a:ext cx="2478088" cy="121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Marchán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  <xdr:twoCellAnchor>
    <xdr:from>
      <xdr:col>0</xdr:col>
      <xdr:colOff>542926</xdr:colOff>
      <xdr:row>91</xdr:row>
      <xdr:rowOff>173038</xdr:rowOff>
    </xdr:from>
    <xdr:to>
      <xdr:col>0</xdr:col>
      <xdr:colOff>2743201</xdr:colOff>
      <xdr:row>97</xdr:row>
      <xdr:rowOff>30162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42926" y="18394363"/>
          <a:ext cx="2200275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67" zoomScale="120" zoomScaleNormal="120" workbookViewId="0">
      <selection activeCell="C79" sqref="C79"/>
    </sheetView>
  </sheetViews>
  <sheetFormatPr baseColWidth="10" defaultRowHeight="15" x14ac:dyDescent="0.25"/>
  <cols>
    <col min="1" max="1" width="46.85546875" customWidth="1"/>
    <col min="2" max="4" width="22.28515625" customWidth="1"/>
    <col min="5" max="5" width="8" customWidth="1"/>
    <col min="6" max="6" width="15.85546875" bestFit="1" customWidth="1"/>
    <col min="7" max="7" width="17.140625" bestFit="1" customWidth="1"/>
    <col min="8" max="8" width="14.5703125" bestFit="1" customWidth="1"/>
  </cols>
  <sheetData>
    <row r="1" spans="1:8" ht="9.75" customHeight="1" x14ac:dyDescent="0.25"/>
    <row r="2" spans="1:8" ht="18.75" customHeight="1" thickBot="1" x14ac:dyDescent="0.3">
      <c r="A2" s="47" t="s">
        <v>0</v>
      </c>
      <c r="B2" s="47"/>
      <c r="C2" s="47"/>
      <c r="D2" s="47"/>
    </row>
    <row r="3" spans="1:8" ht="13.15" customHeight="1" x14ac:dyDescent="0.25">
      <c r="A3" s="48" t="s">
        <v>1</v>
      </c>
      <c r="B3" s="49"/>
      <c r="C3" s="49"/>
      <c r="D3" s="50"/>
    </row>
    <row r="4" spans="1:8" ht="13.15" customHeight="1" x14ac:dyDescent="0.25">
      <c r="A4" s="51" t="s">
        <v>2</v>
      </c>
      <c r="B4" s="52"/>
      <c r="C4" s="52"/>
      <c r="D4" s="53"/>
    </row>
    <row r="5" spans="1:8" ht="13.15" customHeight="1" x14ac:dyDescent="0.25">
      <c r="A5" s="51" t="s">
        <v>46</v>
      </c>
      <c r="B5" s="52"/>
      <c r="C5" s="52"/>
      <c r="D5" s="53"/>
    </row>
    <row r="6" spans="1:8" ht="13.15" customHeight="1" thickBot="1" x14ac:dyDescent="0.3">
      <c r="A6" s="54" t="s">
        <v>3</v>
      </c>
      <c r="B6" s="55"/>
      <c r="C6" s="55"/>
      <c r="D6" s="56"/>
    </row>
    <row r="7" spans="1:8" ht="9" customHeight="1" thickBot="1" x14ac:dyDescent="0.3">
      <c r="A7" s="1"/>
      <c r="B7" s="2"/>
      <c r="C7" s="2"/>
      <c r="D7" s="3"/>
    </row>
    <row r="8" spans="1:8" ht="13.15" customHeight="1" x14ac:dyDescent="0.25">
      <c r="A8" s="43" t="s">
        <v>4</v>
      </c>
      <c r="B8" s="45" t="s">
        <v>5</v>
      </c>
      <c r="C8" s="45" t="s">
        <v>6</v>
      </c>
      <c r="D8" s="45" t="s">
        <v>7</v>
      </c>
    </row>
    <row r="9" spans="1:8" ht="22.5" customHeight="1" thickBot="1" x14ac:dyDescent="0.3">
      <c r="A9" s="44"/>
      <c r="B9" s="46"/>
      <c r="C9" s="46"/>
      <c r="D9" s="46"/>
    </row>
    <row r="10" spans="1:8" ht="12" customHeight="1" x14ac:dyDescent="0.25">
      <c r="A10" s="4"/>
      <c r="B10" s="4"/>
      <c r="C10" s="4"/>
      <c r="D10" s="4"/>
    </row>
    <row r="11" spans="1:8" ht="13.9" customHeight="1" x14ac:dyDescent="0.25">
      <c r="A11" s="5" t="s">
        <v>8</v>
      </c>
      <c r="B11" s="6">
        <f>SUM(B12:B14)</f>
        <v>937494366.99000001</v>
      </c>
      <c r="C11" s="6">
        <f>SUM(C12:C14)</f>
        <v>633333541.6099999</v>
      </c>
      <c r="D11" s="6">
        <f>SUM(D12:D14)</f>
        <v>340331019.44000012</v>
      </c>
      <c r="F11" s="7"/>
      <c r="G11" s="7"/>
    </row>
    <row r="12" spans="1:8" ht="13.9" customHeight="1" x14ac:dyDescent="0.25">
      <c r="A12" s="8" t="s">
        <v>9</v>
      </c>
      <c r="B12" s="9">
        <v>927494366.99000001</v>
      </c>
      <c r="C12" s="9">
        <v>633333541.6099999</v>
      </c>
      <c r="D12" s="9">
        <v>340331019.44000012</v>
      </c>
      <c r="F12" s="7"/>
      <c r="G12" s="7"/>
    </row>
    <row r="13" spans="1:8" ht="13.9" customHeight="1" x14ac:dyDescent="0.25">
      <c r="A13" s="8" t="s">
        <v>10</v>
      </c>
      <c r="B13" s="9">
        <v>10000000</v>
      </c>
      <c r="C13" s="9"/>
      <c r="D13" s="9"/>
      <c r="G13" s="10"/>
    </row>
    <row r="14" spans="1:8" ht="13.9" customHeight="1" x14ac:dyDescent="0.25">
      <c r="A14" s="8" t="s">
        <v>11</v>
      </c>
      <c r="B14" s="11"/>
      <c r="C14" s="11"/>
      <c r="D14" s="11"/>
    </row>
    <row r="15" spans="1:8" ht="12" customHeight="1" x14ac:dyDescent="0.25">
      <c r="A15" s="5"/>
      <c r="B15" s="12"/>
      <c r="C15" s="12"/>
      <c r="D15" s="12"/>
      <c r="G15" s="13"/>
      <c r="H15" s="14"/>
    </row>
    <row r="16" spans="1:8" ht="13.9" customHeight="1" x14ac:dyDescent="0.25">
      <c r="A16" s="5" t="s">
        <v>12</v>
      </c>
      <c r="B16" s="6">
        <f>+B17+B18</f>
        <v>930569307.19000018</v>
      </c>
      <c r="C16" s="6">
        <f>+C17+C18</f>
        <v>577471856.5</v>
      </c>
      <c r="D16" s="6">
        <f>+D17+D18</f>
        <v>347326159.83000004</v>
      </c>
      <c r="F16" s="15"/>
      <c r="G16" s="15"/>
    </row>
    <row r="17" spans="1:7" ht="21.75" customHeight="1" x14ac:dyDescent="0.25">
      <c r="A17" s="8" t="s">
        <v>13</v>
      </c>
      <c r="B17" s="9">
        <v>920569307.19000018</v>
      </c>
      <c r="C17" s="9">
        <v>575004846.78999996</v>
      </c>
      <c r="D17" s="9">
        <v>346147597.67000002</v>
      </c>
      <c r="F17" s="15"/>
      <c r="G17" s="15"/>
    </row>
    <row r="18" spans="1:7" ht="20.25" customHeight="1" x14ac:dyDescent="0.25">
      <c r="A18" s="8" t="s">
        <v>14</v>
      </c>
      <c r="B18" s="9">
        <v>10000000</v>
      </c>
      <c r="C18" s="9">
        <v>2467009.71</v>
      </c>
      <c r="D18" s="9">
        <v>1178562.1599999999</v>
      </c>
      <c r="F18" s="15"/>
      <c r="G18" s="15"/>
    </row>
    <row r="19" spans="1:7" ht="12" customHeight="1" x14ac:dyDescent="0.25">
      <c r="A19" s="12"/>
      <c r="B19" s="12"/>
      <c r="C19" s="12"/>
      <c r="D19" s="12"/>
      <c r="F19" s="15"/>
      <c r="G19" s="15"/>
    </row>
    <row r="20" spans="1:7" ht="15.75" customHeight="1" x14ac:dyDescent="0.25">
      <c r="A20" s="5" t="s">
        <v>15</v>
      </c>
      <c r="B20" s="16">
        <f>+B21+B22</f>
        <v>0</v>
      </c>
      <c r="C20" s="16">
        <f>+C21+C22</f>
        <v>0</v>
      </c>
      <c r="D20" s="16">
        <f>+D21+D22</f>
        <v>0</v>
      </c>
      <c r="F20" s="15"/>
      <c r="G20" s="15"/>
    </row>
    <row r="21" spans="1:7" ht="25.5" customHeight="1" x14ac:dyDescent="0.25">
      <c r="A21" s="8" t="s">
        <v>16</v>
      </c>
      <c r="B21" s="11">
        <v>0</v>
      </c>
      <c r="C21" s="9">
        <v>0</v>
      </c>
      <c r="D21" s="9">
        <v>0</v>
      </c>
    </row>
    <row r="22" spans="1:7" ht="23.25" customHeight="1" x14ac:dyDescent="0.25">
      <c r="A22" s="8" t="s">
        <v>17</v>
      </c>
      <c r="B22" s="11">
        <v>0</v>
      </c>
      <c r="C22" s="9">
        <v>0</v>
      </c>
      <c r="D22" s="9">
        <v>0</v>
      </c>
    </row>
    <row r="23" spans="1:7" ht="12" customHeight="1" x14ac:dyDescent="0.25">
      <c r="A23" s="12"/>
      <c r="B23" s="12"/>
      <c r="C23" s="12"/>
      <c r="D23" s="12"/>
    </row>
    <row r="24" spans="1:7" ht="13.9" customHeight="1" x14ac:dyDescent="0.25">
      <c r="A24" s="5" t="s">
        <v>18</v>
      </c>
      <c r="B24" s="17">
        <f>+B11-B16+B20</f>
        <v>6925059.7999998331</v>
      </c>
      <c r="C24" s="17">
        <f>+C11-C16+C20</f>
        <v>55861685.109999895</v>
      </c>
      <c r="D24" s="17">
        <f>+D11-D16+D20</f>
        <v>-6995140.3899999261</v>
      </c>
    </row>
    <row r="25" spans="1:7" ht="12" customHeight="1" x14ac:dyDescent="0.25">
      <c r="A25" s="5"/>
      <c r="B25" s="18"/>
      <c r="C25" s="18"/>
      <c r="D25" s="18"/>
    </row>
    <row r="26" spans="1:7" ht="22.5" customHeight="1" x14ac:dyDescent="0.25">
      <c r="A26" s="5" t="s">
        <v>19</v>
      </c>
      <c r="B26" s="6">
        <f>+B24-B14</f>
        <v>6925059.7999998331</v>
      </c>
      <c r="C26" s="6">
        <f>+C24-C14</f>
        <v>55861685.109999895</v>
      </c>
      <c r="D26" s="6">
        <f>+D24-D14</f>
        <v>-6995140.3899999261</v>
      </c>
    </row>
    <row r="27" spans="1:7" ht="12" customHeight="1" x14ac:dyDescent="0.25">
      <c r="A27" s="5"/>
      <c r="B27" s="18"/>
      <c r="C27" s="18"/>
      <c r="D27" s="18"/>
    </row>
    <row r="28" spans="1:7" ht="25.5" customHeight="1" x14ac:dyDescent="0.25">
      <c r="A28" s="5" t="s">
        <v>20</v>
      </c>
      <c r="B28" s="6">
        <f>+B26-B20</f>
        <v>6925059.7999998331</v>
      </c>
      <c r="C28" s="6">
        <f>+C26-C20</f>
        <v>55861685.109999895</v>
      </c>
      <c r="D28" s="6">
        <f>+D26-D20</f>
        <v>-6995140.3899999261</v>
      </c>
    </row>
    <row r="29" spans="1:7" ht="12" customHeight="1" thickBot="1" x14ac:dyDescent="0.3">
      <c r="A29" s="19"/>
      <c r="B29" s="20"/>
      <c r="C29" s="20"/>
      <c r="D29" s="20"/>
    </row>
    <row r="30" spans="1:7" ht="10.15" customHeight="1" thickBot="1" x14ac:dyDescent="0.3">
      <c r="A30" s="59"/>
      <c r="B30" s="59"/>
      <c r="C30" s="59"/>
      <c r="D30" s="59"/>
    </row>
    <row r="31" spans="1:7" ht="15.75" thickBot="1" x14ac:dyDescent="0.3">
      <c r="A31" s="21" t="s">
        <v>21</v>
      </c>
      <c r="B31" s="22" t="s">
        <v>22</v>
      </c>
      <c r="C31" s="22" t="s">
        <v>6</v>
      </c>
      <c r="D31" s="22" t="s">
        <v>23</v>
      </c>
    </row>
    <row r="32" spans="1:7" ht="12" customHeight="1" x14ac:dyDescent="0.25">
      <c r="A32" s="23"/>
      <c r="B32" s="23"/>
      <c r="C32" s="23"/>
      <c r="D32" s="23"/>
    </row>
    <row r="33" spans="1:7" ht="21.75" customHeight="1" x14ac:dyDescent="0.25">
      <c r="A33" s="5" t="s">
        <v>24</v>
      </c>
      <c r="B33" s="6">
        <f>+B34+B35</f>
        <v>601330.39</v>
      </c>
      <c r="C33" s="6">
        <f>+C34+C35</f>
        <v>455805.56</v>
      </c>
      <c r="D33" s="6">
        <f>+D34+D35</f>
        <v>455805.56</v>
      </c>
    </row>
    <row r="34" spans="1:7" ht="21" customHeight="1" x14ac:dyDescent="0.25">
      <c r="A34" s="8" t="s">
        <v>25</v>
      </c>
      <c r="B34" s="9">
        <v>601330.39</v>
      </c>
      <c r="C34" s="9">
        <v>455805.56</v>
      </c>
      <c r="D34" s="9">
        <v>455805.56</v>
      </c>
    </row>
    <row r="35" spans="1:7" ht="23.25" customHeight="1" x14ac:dyDescent="0.25">
      <c r="A35" s="8" t="s">
        <v>26</v>
      </c>
      <c r="B35" s="9"/>
      <c r="C35" s="9"/>
      <c r="D35" s="9"/>
    </row>
    <row r="36" spans="1:7" ht="12" customHeight="1" x14ac:dyDescent="0.25">
      <c r="A36" s="5"/>
      <c r="B36" s="12"/>
      <c r="C36" s="12"/>
      <c r="D36" s="12"/>
    </row>
    <row r="37" spans="1:7" ht="13.9" customHeight="1" x14ac:dyDescent="0.25">
      <c r="A37" s="5" t="s">
        <v>27</v>
      </c>
      <c r="B37" s="6">
        <f>+B28+B33</f>
        <v>7526390.1899998328</v>
      </c>
      <c r="C37" s="6">
        <f>+C28+C33</f>
        <v>56317490.669999897</v>
      </c>
      <c r="D37" s="6">
        <f>+D28+D33</f>
        <v>-6539334.8299999265</v>
      </c>
    </row>
    <row r="38" spans="1:7" ht="12" customHeight="1" thickBot="1" x14ac:dyDescent="0.3">
      <c r="A38" s="19"/>
      <c r="B38" s="19"/>
      <c r="C38" s="19"/>
      <c r="D38" s="19"/>
    </row>
    <row r="39" spans="1:7" ht="10.15" customHeight="1" thickBot="1" x14ac:dyDescent="0.3">
      <c r="A39" s="24"/>
      <c r="B39" s="24"/>
      <c r="C39" s="24"/>
      <c r="D39" s="24"/>
    </row>
    <row r="40" spans="1:7" ht="13.15" customHeight="1" x14ac:dyDescent="0.25">
      <c r="A40" s="57" t="s">
        <v>21</v>
      </c>
      <c r="B40" s="45" t="s">
        <v>28</v>
      </c>
      <c r="C40" s="57" t="s">
        <v>6</v>
      </c>
      <c r="D40" s="45" t="s">
        <v>29</v>
      </c>
    </row>
    <row r="41" spans="1:7" ht="13.15" customHeight="1" thickBot="1" x14ac:dyDescent="0.3">
      <c r="A41" s="58"/>
      <c r="B41" s="46"/>
      <c r="C41" s="58"/>
      <c r="D41" s="46"/>
    </row>
    <row r="42" spans="1:7" ht="12" customHeight="1" x14ac:dyDescent="0.25">
      <c r="A42" s="25"/>
      <c r="B42" s="25"/>
      <c r="C42" s="25"/>
      <c r="D42" s="25"/>
    </row>
    <row r="43" spans="1:7" ht="18.75" customHeight="1" x14ac:dyDescent="0.25">
      <c r="A43" s="26" t="s">
        <v>30</v>
      </c>
      <c r="B43" s="27">
        <f>SUM(B44:B45)</f>
        <v>0</v>
      </c>
      <c r="C43" s="27">
        <f>SUM(C44:C45)</f>
        <v>0</v>
      </c>
      <c r="D43" s="27">
        <f>SUM(D44:D45)</f>
        <v>0</v>
      </c>
    </row>
    <row r="44" spans="1:7" ht="26.25" customHeight="1" x14ac:dyDescent="0.25">
      <c r="A44" s="8" t="s">
        <v>31</v>
      </c>
      <c r="B44" s="28">
        <v>0</v>
      </c>
      <c r="C44" s="28">
        <v>0</v>
      </c>
      <c r="D44" s="28">
        <v>0</v>
      </c>
    </row>
    <row r="45" spans="1:7" ht="23.25" customHeight="1" x14ac:dyDescent="0.25">
      <c r="A45" s="8" t="s">
        <v>32</v>
      </c>
      <c r="B45" s="28">
        <v>0</v>
      </c>
      <c r="C45" s="28">
        <v>0</v>
      </c>
      <c r="D45" s="28">
        <v>0</v>
      </c>
    </row>
    <row r="46" spans="1:7" ht="19.5" customHeight="1" x14ac:dyDescent="0.25">
      <c r="A46" s="26" t="s">
        <v>33</v>
      </c>
      <c r="B46" s="27">
        <f>+B47+B48</f>
        <v>6925059.7999999998</v>
      </c>
      <c r="C46" s="27">
        <f>+C47+C48</f>
        <v>7092796.6100000003</v>
      </c>
      <c r="D46" s="27">
        <f>+D47+D48</f>
        <v>7092796.6100000003</v>
      </c>
    </row>
    <row r="47" spans="1:7" ht="21" customHeight="1" x14ac:dyDescent="0.25">
      <c r="A47" s="8" t="s">
        <v>34</v>
      </c>
      <c r="B47" s="28">
        <v>6925059.7999999998</v>
      </c>
      <c r="C47" s="28">
        <v>7092796.6100000003</v>
      </c>
      <c r="D47" s="28">
        <v>7092796.6100000003</v>
      </c>
    </row>
    <row r="48" spans="1:7" ht="24.75" customHeight="1" x14ac:dyDescent="0.25">
      <c r="A48" s="8" t="s">
        <v>35</v>
      </c>
      <c r="B48" s="28">
        <v>0</v>
      </c>
      <c r="C48" s="28">
        <v>0</v>
      </c>
      <c r="D48" s="28">
        <v>0</v>
      </c>
      <c r="G48" s="13"/>
    </row>
    <row r="49" spans="1:4" ht="12" customHeight="1" x14ac:dyDescent="0.25">
      <c r="A49" s="26"/>
      <c r="B49" s="29"/>
      <c r="C49" s="29"/>
      <c r="D49" s="29"/>
    </row>
    <row r="50" spans="1:4" ht="18" customHeight="1" x14ac:dyDescent="0.25">
      <c r="A50" s="26" t="s">
        <v>36</v>
      </c>
      <c r="B50" s="30">
        <f>+B43-B46</f>
        <v>-6925059.7999999998</v>
      </c>
      <c r="C50" s="30">
        <f>+C43-C46</f>
        <v>-7092796.6100000003</v>
      </c>
      <c r="D50" s="30">
        <f>+D43-D46</f>
        <v>-7092796.6100000003</v>
      </c>
    </row>
    <row r="51" spans="1:4" ht="23.25" customHeight="1" thickBot="1" x14ac:dyDescent="0.3">
      <c r="A51" s="31"/>
      <c r="B51" s="31"/>
      <c r="C51" s="31"/>
      <c r="D51" s="31"/>
    </row>
    <row r="52" spans="1:4" ht="10.5" customHeight="1" thickBot="1" x14ac:dyDescent="0.3">
      <c r="A52" s="24"/>
      <c r="B52" s="24"/>
      <c r="C52" s="24"/>
      <c r="D52" s="24"/>
    </row>
    <row r="53" spans="1:4" ht="13.15" customHeight="1" x14ac:dyDescent="0.25">
      <c r="A53" s="57" t="s">
        <v>21</v>
      </c>
      <c r="B53" s="45" t="s">
        <v>28</v>
      </c>
      <c r="C53" s="57" t="s">
        <v>6</v>
      </c>
      <c r="D53" s="45" t="s">
        <v>29</v>
      </c>
    </row>
    <row r="54" spans="1:4" ht="15.75" customHeight="1" thickBot="1" x14ac:dyDescent="0.3">
      <c r="A54" s="58"/>
      <c r="B54" s="46"/>
      <c r="C54" s="58"/>
      <c r="D54" s="46"/>
    </row>
    <row r="55" spans="1:4" ht="10.5" customHeight="1" x14ac:dyDescent="0.25">
      <c r="A55" s="25"/>
      <c r="B55" s="25"/>
      <c r="C55" s="25"/>
      <c r="D55" s="25"/>
    </row>
    <row r="56" spans="1:4" ht="15.75" customHeight="1" x14ac:dyDescent="0.25">
      <c r="A56" s="32" t="s">
        <v>37</v>
      </c>
      <c r="B56" s="27">
        <f>+B12</f>
        <v>927494366.99000001</v>
      </c>
      <c r="C56" s="27">
        <f>+C12</f>
        <v>633333541.6099999</v>
      </c>
      <c r="D56" s="27">
        <f>+D12</f>
        <v>340331019.44000012</v>
      </c>
    </row>
    <row r="57" spans="1:4" ht="23.25" customHeight="1" x14ac:dyDescent="0.25">
      <c r="A57" s="33" t="s">
        <v>38</v>
      </c>
      <c r="B57" s="27">
        <f>+B58-B59</f>
        <v>-6925059.7999999998</v>
      </c>
      <c r="C57" s="27">
        <f>+C58-C59</f>
        <v>-7092796.6100000003</v>
      </c>
      <c r="D57" s="27">
        <f>+D58-D59</f>
        <v>-7092796.6100000003</v>
      </c>
    </row>
    <row r="58" spans="1:4" ht="20.25" customHeight="1" x14ac:dyDescent="0.25">
      <c r="A58" s="8" t="s">
        <v>31</v>
      </c>
      <c r="B58" s="28">
        <f>+B44</f>
        <v>0</v>
      </c>
      <c r="C58" s="28">
        <f>+C44</f>
        <v>0</v>
      </c>
      <c r="D58" s="28">
        <f>+D44</f>
        <v>0</v>
      </c>
    </row>
    <row r="59" spans="1:4" ht="18.75" customHeight="1" x14ac:dyDescent="0.25">
      <c r="A59" s="8" t="s">
        <v>34</v>
      </c>
      <c r="B59" s="28">
        <f>+B47</f>
        <v>6925059.7999999998</v>
      </c>
      <c r="C59" s="28">
        <f>+C47</f>
        <v>7092796.6100000003</v>
      </c>
      <c r="D59" s="28">
        <f>+D47</f>
        <v>7092796.6100000003</v>
      </c>
    </row>
    <row r="60" spans="1:4" ht="12" customHeight="1" x14ac:dyDescent="0.25">
      <c r="A60" s="32"/>
      <c r="B60" s="34"/>
      <c r="C60" s="34"/>
      <c r="D60" s="34"/>
    </row>
    <row r="61" spans="1:4" ht="23.25" customHeight="1" x14ac:dyDescent="0.25">
      <c r="A61" s="33" t="s">
        <v>13</v>
      </c>
      <c r="B61" s="27">
        <f>+B17</f>
        <v>920569307.19000018</v>
      </c>
      <c r="C61" s="27">
        <f>+C17</f>
        <v>575004846.78999996</v>
      </c>
      <c r="D61" s="27">
        <f>+D17</f>
        <v>346147597.67000002</v>
      </c>
    </row>
    <row r="62" spans="1:4" ht="12" customHeight="1" x14ac:dyDescent="0.25">
      <c r="A62" s="32"/>
      <c r="B62" s="34"/>
      <c r="C62" s="34"/>
      <c r="D62" s="34"/>
    </row>
    <row r="63" spans="1:4" ht="23.25" customHeight="1" x14ac:dyDescent="0.25">
      <c r="A63" s="33" t="s">
        <v>16</v>
      </c>
      <c r="B63" s="27">
        <f>+B21</f>
        <v>0</v>
      </c>
      <c r="C63" s="27">
        <f>+C21</f>
        <v>0</v>
      </c>
      <c r="D63" s="27">
        <f>+D21</f>
        <v>0</v>
      </c>
    </row>
    <row r="64" spans="1:4" ht="12" customHeight="1" x14ac:dyDescent="0.25">
      <c r="A64" s="32"/>
      <c r="B64" s="34"/>
      <c r="C64" s="34"/>
      <c r="D64" s="34"/>
    </row>
    <row r="65" spans="1:8" ht="26.25" customHeight="1" x14ac:dyDescent="0.25">
      <c r="A65" s="35" t="s">
        <v>39</v>
      </c>
      <c r="B65" s="27">
        <f>+B56+B57-B61+B63</f>
        <v>-1.1920928955078125E-7</v>
      </c>
      <c r="C65" s="27">
        <f>+C56+C57-C61+C63</f>
        <v>51235898.209999919</v>
      </c>
      <c r="D65" s="27">
        <f>+D56+D57-D61+D63</f>
        <v>-12909374.839999914</v>
      </c>
    </row>
    <row r="66" spans="1:8" ht="11.25" customHeight="1" x14ac:dyDescent="0.25">
      <c r="A66" s="36"/>
      <c r="B66" s="34"/>
      <c r="C66" s="34"/>
      <c r="D66" s="34"/>
    </row>
    <row r="67" spans="1:8" ht="26.25" customHeight="1" x14ac:dyDescent="0.25">
      <c r="A67" s="35" t="s">
        <v>40</v>
      </c>
      <c r="B67" s="27">
        <f>+B65-B57</f>
        <v>6925059.7999998806</v>
      </c>
      <c r="C67" s="27">
        <f>+C65-C57</f>
        <v>58328694.819999918</v>
      </c>
      <c r="D67" s="27">
        <f>+D65-D57</f>
        <v>-5816578.2299999138</v>
      </c>
      <c r="F67" s="13"/>
    </row>
    <row r="68" spans="1:8" ht="12" customHeight="1" thickBot="1" x14ac:dyDescent="0.3">
      <c r="A68" s="37"/>
      <c r="B68" s="38"/>
      <c r="C68" s="38"/>
      <c r="D68" s="38"/>
      <c r="F68" s="13"/>
      <c r="G68" s="13"/>
      <c r="H68" s="13"/>
    </row>
    <row r="69" spans="1:8" ht="10.15" customHeight="1" thickBot="1" x14ac:dyDescent="0.3">
      <c r="A69" s="24"/>
      <c r="B69" s="24"/>
      <c r="C69" s="24"/>
      <c r="D69" s="24"/>
      <c r="G69" s="7"/>
    </row>
    <row r="70" spans="1:8" ht="13.15" customHeight="1" x14ac:dyDescent="0.25">
      <c r="A70" s="57" t="s">
        <v>21</v>
      </c>
      <c r="B70" s="45" t="s">
        <v>41</v>
      </c>
      <c r="C70" s="57" t="s">
        <v>6</v>
      </c>
      <c r="D70" s="45" t="s">
        <v>29</v>
      </c>
      <c r="F70" s="13"/>
    </row>
    <row r="71" spans="1:8" ht="13.15" customHeight="1" thickBot="1" x14ac:dyDescent="0.3">
      <c r="A71" s="58"/>
      <c r="B71" s="46"/>
      <c r="C71" s="58"/>
      <c r="D71" s="46"/>
    </row>
    <row r="72" spans="1:8" ht="12" customHeight="1" x14ac:dyDescent="0.25">
      <c r="A72" s="25"/>
      <c r="B72" s="25"/>
      <c r="C72" s="25"/>
      <c r="D72" s="25"/>
    </row>
    <row r="73" spans="1:8" x14ac:dyDescent="0.25">
      <c r="A73" s="32" t="s">
        <v>10</v>
      </c>
      <c r="B73" s="39">
        <f>+B13</f>
        <v>10000000</v>
      </c>
      <c r="C73" s="39">
        <f>+C13</f>
        <v>0</v>
      </c>
      <c r="D73" s="39">
        <f>+D13</f>
        <v>0</v>
      </c>
    </row>
    <row r="74" spans="1:8" ht="24" customHeight="1" x14ac:dyDescent="0.25">
      <c r="A74" s="33" t="s">
        <v>42</v>
      </c>
      <c r="B74" s="40">
        <f>+B75+B76</f>
        <v>0</v>
      </c>
      <c r="C74" s="40">
        <f>+C75+C76</f>
        <v>0</v>
      </c>
      <c r="D74" s="40">
        <f>+D75+D76</f>
        <v>0</v>
      </c>
    </row>
    <row r="75" spans="1:8" ht="21" customHeight="1" x14ac:dyDescent="0.25">
      <c r="A75" s="8" t="s">
        <v>32</v>
      </c>
      <c r="B75" s="40">
        <f>+B45</f>
        <v>0</v>
      </c>
      <c r="C75" s="40">
        <f>+C45</f>
        <v>0</v>
      </c>
      <c r="D75" s="40">
        <f>+D45</f>
        <v>0</v>
      </c>
    </row>
    <row r="76" spans="1:8" ht="22.5" x14ac:dyDescent="0.25">
      <c r="A76" s="8" t="s">
        <v>35</v>
      </c>
      <c r="B76" s="40">
        <f>+B48</f>
        <v>0</v>
      </c>
      <c r="C76" s="28">
        <f>+C48</f>
        <v>0</v>
      </c>
      <c r="D76" s="28">
        <f>+D48</f>
        <v>0</v>
      </c>
      <c r="F76" s="13"/>
    </row>
    <row r="77" spans="1:8" ht="8.25" customHeight="1" x14ac:dyDescent="0.25">
      <c r="A77" s="32"/>
      <c r="B77" s="29"/>
      <c r="C77" s="29"/>
      <c r="D77" s="29"/>
    </row>
    <row r="78" spans="1:8" ht="22.5" x14ac:dyDescent="0.25">
      <c r="A78" s="33" t="s">
        <v>43</v>
      </c>
      <c r="B78" s="39">
        <f>+B18</f>
        <v>10000000</v>
      </c>
      <c r="C78" s="39">
        <f>+C18</f>
        <v>2467009.71</v>
      </c>
      <c r="D78" s="39">
        <f>+D18</f>
        <v>1178562.1599999999</v>
      </c>
    </row>
    <row r="79" spans="1:8" ht="10.5" customHeight="1" x14ac:dyDescent="0.25">
      <c r="A79" s="32"/>
      <c r="B79" s="29"/>
      <c r="C79" s="29"/>
      <c r="D79" s="29"/>
    </row>
    <row r="80" spans="1:8" ht="22.5" x14ac:dyDescent="0.25">
      <c r="A80" s="33" t="s">
        <v>17</v>
      </c>
      <c r="B80" s="41">
        <f>+B22</f>
        <v>0</v>
      </c>
      <c r="C80" s="40">
        <f>+C22</f>
        <v>0</v>
      </c>
      <c r="D80" s="40">
        <f>+D22</f>
        <v>0</v>
      </c>
    </row>
    <row r="81" spans="1:4" ht="8.25" customHeight="1" x14ac:dyDescent="0.25">
      <c r="A81" s="32"/>
      <c r="B81" s="29"/>
      <c r="C81" s="29"/>
      <c r="D81" s="29"/>
    </row>
    <row r="82" spans="1:4" ht="21" customHeight="1" x14ac:dyDescent="0.25">
      <c r="A82" s="35" t="s">
        <v>44</v>
      </c>
      <c r="B82" s="39">
        <f>+B73+B74-B78+B80</f>
        <v>0</v>
      </c>
      <c r="C82" s="39">
        <f>+C73+C74-C78+C80</f>
        <v>-2467009.71</v>
      </c>
      <c r="D82" s="39">
        <f>+D73+D74-D78+D80</f>
        <v>-1178562.1599999999</v>
      </c>
    </row>
    <row r="83" spans="1:4" ht="11.25" customHeight="1" x14ac:dyDescent="0.25">
      <c r="A83" s="36"/>
      <c r="B83" s="26"/>
      <c r="C83" s="26"/>
      <c r="D83" s="26"/>
    </row>
    <row r="84" spans="1:4" ht="22.5" customHeight="1" x14ac:dyDescent="0.25">
      <c r="A84" s="35" t="s">
        <v>45</v>
      </c>
      <c r="B84" s="39">
        <f>+B82-B74</f>
        <v>0</v>
      </c>
      <c r="C84" s="39">
        <f>+C82-C74</f>
        <v>-2467009.71</v>
      </c>
      <c r="D84" s="39">
        <f>+D82-D74</f>
        <v>-1178562.1599999999</v>
      </c>
    </row>
    <row r="85" spans="1:4" ht="6.75" customHeight="1" thickBot="1" x14ac:dyDescent="0.3">
      <c r="A85" s="37"/>
      <c r="B85" s="31"/>
      <c r="C85" s="31"/>
      <c r="D85" s="31"/>
    </row>
    <row r="86" spans="1:4" ht="10.15" customHeight="1" x14ac:dyDescent="0.25"/>
    <row r="87" spans="1:4" s="42" customFormat="1" ht="15" customHeight="1" x14ac:dyDescent="0.25"/>
    <row r="88" spans="1:4" ht="2.25" customHeight="1" x14ac:dyDescent="0.25"/>
    <row r="91" spans="1:4" ht="10.5" customHeight="1" x14ac:dyDescent="0.25"/>
    <row r="94" spans="1:4" ht="5.25" customHeight="1" x14ac:dyDescent="0.25"/>
  </sheetData>
  <mergeCells count="22"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  <mergeCell ref="A8:A9"/>
    <mergeCell ref="B8:B9"/>
    <mergeCell ref="C8:C9"/>
    <mergeCell ref="D8:D9"/>
    <mergeCell ref="A2:D2"/>
    <mergeCell ref="A3:D3"/>
    <mergeCell ref="A4:D4"/>
    <mergeCell ref="A5:D5"/>
    <mergeCell ref="A6:D6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2021-11-09T00:09:54Z</cp:lastPrinted>
  <dcterms:created xsi:type="dcterms:W3CDTF">2021-11-08T20:21:23Z</dcterms:created>
  <dcterms:modified xsi:type="dcterms:W3CDTF">2021-11-09T00:13:14Z</dcterms:modified>
</cp:coreProperties>
</file>