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ESUPUESTOS\Desktop\"/>
    </mc:Choice>
  </mc:AlternateContent>
  <bookViews>
    <workbookView xWindow="0" yWindow="0" windowWidth="20580" windowHeight="6615"/>
  </bookViews>
  <sheets>
    <sheet name="Tercer Trimestre" sheetId="1" r:id="rId1"/>
  </sheets>
  <definedNames>
    <definedName name="_xlnm.Print_Area" localSheetId="0">'Tercer Trimestre'!$A$1:$S$137</definedName>
    <definedName name="_xlnm.Print_Titles" localSheetId="0">'Tercer Trimestre'!$1:$10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6" i="1" l="1"/>
  <c r="S38" i="1"/>
  <c r="S28" i="1" l="1"/>
  <c r="U28" i="1"/>
  <c r="T29" i="1"/>
  <c r="U56" i="1" l="1"/>
  <c r="U44" i="1"/>
  <c r="U42" i="1"/>
  <c r="U40" i="1"/>
  <c r="U38" i="1"/>
  <c r="U36" i="1"/>
  <c r="U34" i="1"/>
  <c r="U32" i="1"/>
  <c r="U30" i="1"/>
  <c r="U26" i="1"/>
  <c r="U24" i="1"/>
  <c r="U57" i="1" l="1"/>
  <c r="T45" i="1"/>
  <c r="T43" i="1"/>
  <c r="T41" i="1"/>
  <c r="T39" i="1"/>
  <c r="T37" i="1"/>
  <c r="T35" i="1"/>
  <c r="T33" i="1"/>
  <c r="T31" i="1"/>
  <c r="T27" i="1"/>
  <c r="T25" i="1"/>
  <c r="T57" i="1" l="1"/>
  <c r="V57" i="1" s="1"/>
  <c r="S53" i="1"/>
  <c r="S51" i="1"/>
  <c r="S49" i="1"/>
  <c r="S47" i="1"/>
  <c r="S130" i="1"/>
  <c r="S128" i="1"/>
  <c r="S126" i="1"/>
  <c r="S124" i="1"/>
  <c r="S122" i="1"/>
  <c r="S120" i="1"/>
  <c r="S118" i="1"/>
  <c r="S116" i="1"/>
  <c r="S114" i="1"/>
  <c r="S112" i="1"/>
  <c r="S109" i="1"/>
  <c r="S107" i="1"/>
  <c r="S105" i="1"/>
  <c r="S103" i="1"/>
  <c r="S101" i="1"/>
  <c r="S99" i="1"/>
  <c r="S97" i="1"/>
  <c r="S95" i="1"/>
  <c r="S93" i="1"/>
  <c r="S91" i="1"/>
  <c r="S89" i="1"/>
  <c r="S86" i="1"/>
  <c r="S84" i="1"/>
  <c r="S82" i="1"/>
  <c r="S80" i="1"/>
  <c r="S78" i="1"/>
  <c r="S76" i="1"/>
  <c r="S74" i="1"/>
  <c r="S72" i="1"/>
  <c r="S70" i="1"/>
  <c r="S68" i="1"/>
  <c r="S66" i="1"/>
  <c r="S64" i="1"/>
  <c r="S62" i="1"/>
  <c r="S60" i="1"/>
  <c r="S58" i="1"/>
  <c r="S56" i="1"/>
  <c r="S44" i="1"/>
  <c r="S42" i="1"/>
  <c r="S40" i="1"/>
  <c r="S34" i="1"/>
  <c r="S32" i="1"/>
  <c r="S30" i="1"/>
  <c r="S26" i="1"/>
  <c r="S24" i="1"/>
  <c r="S21" i="1"/>
  <c r="S19" i="1"/>
  <c r="S17" i="1"/>
  <c r="S15" i="1"/>
  <c r="S13" i="1"/>
  <c r="S11" i="1"/>
</calcChain>
</file>

<file path=xl/comments1.xml><?xml version="1.0" encoding="utf-8"?>
<comments xmlns="http://schemas.openxmlformats.org/spreadsheetml/2006/main">
  <authors>
    <author>Eduardo Morales</author>
  </authors>
  <commentList>
    <comment ref="M45" authorId="0" shapeId="0">
      <text>
        <r>
          <rPr>
            <b/>
            <sz val="9"/>
            <color indexed="81"/>
            <rFont val="Tahoma"/>
            <family val="2"/>
          </rPr>
          <t>Eduardo Morales:</t>
        </r>
        <r>
          <rPr>
            <sz val="9"/>
            <color indexed="81"/>
            <rFont val="Tahoma"/>
            <family val="2"/>
          </rPr>
          <t xml:space="preserve">
JULIO: 339 + 33 de junio</t>
        </r>
      </text>
    </comment>
    <comment ref="J117" authorId="0" shapeId="0">
      <text>
        <r>
          <rPr>
            <b/>
            <sz val="9"/>
            <color rgb="FF000000"/>
            <rFont val="Tahoma"/>
            <family val="2"/>
          </rPr>
          <t>Eduardo Morales:</t>
        </r>
        <r>
          <rPr>
            <sz val="9"/>
            <color rgb="FF000000"/>
            <rFont val="Tahoma"/>
            <family val="2"/>
          </rPr>
          <t xml:space="preserve">
DT: 10</t>
        </r>
      </text>
    </comment>
    <comment ref="L117" authorId="0" shapeId="0">
      <text>
        <r>
          <rPr>
            <b/>
            <sz val="9"/>
            <color rgb="FF000000"/>
            <rFont val="Tahoma"/>
            <family val="2"/>
          </rPr>
          <t>Eduardo Morales:</t>
        </r>
        <r>
          <rPr>
            <sz val="9"/>
            <color rgb="FF000000"/>
            <rFont val="Tahoma"/>
            <family val="2"/>
          </rPr>
          <t xml:space="preserve">
DT: 11</t>
        </r>
      </text>
    </comment>
  </commentList>
</comments>
</file>

<file path=xl/sharedStrings.xml><?xml version="1.0" encoding="utf-8"?>
<sst xmlns="http://schemas.openxmlformats.org/spreadsheetml/2006/main" count="322" uniqueCount="180">
  <si>
    <t>Nombre y descripción de la acción y/o actividad.</t>
  </si>
  <si>
    <t>Núm. 
Progr.</t>
  </si>
  <si>
    <t>Nombre del Indicador</t>
  </si>
  <si>
    <t>Ene</t>
  </si>
  <si>
    <t>Feb</t>
  </si>
  <si>
    <t>Mar</t>
  </si>
  <si>
    <t>Jun</t>
  </si>
  <si>
    <t>Jul</t>
  </si>
  <si>
    <t>Ago</t>
  </si>
  <si>
    <t>Oct</t>
  </si>
  <si>
    <t>Nov</t>
  </si>
  <si>
    <t>Dic</t>
  </si>
  <si>
    <t>Abril</t>
  </si>
  <si>
    <t>Mayo</t>
  </si>
  <si>
    <t>U. de M.</t>
  </si>
  <si>
    <t>Servicios</t>
  </si>
  <si>
    <t>Reportes</t>
  </si>
  <si>
    <t>Recorridos</t>
  </si>
  <si>
    <t>Requisiciones</t>
  </si>
  <si>
    <t>Medidores</t>
  </si>
  <si>
    <t>Reuniones</t>
  </si>
  <si>
    <t>Equipos</t>
  </si>
  <si>
    <t>Acciones</t>
  </si>
  <si>
    <t>Actividades</t>
  </si>
  <si>
    <t>Porcentaje de actividades realizadas para el uso sustentable del agua.</t>
  </si>
  <si>
    <t>Sept</t>
  </si>
  <si>
    <t>RESULTADOS MENSUALES DE CUMPLIMIENTO</t>
  </si>
  <si>
    <t>PROGRAMADO</t>
  </si>
  <si>
    <t>REALIZADO</t>
  </si>
  <si>
    <t>Porcentaje de cumplimiento de visitas de notificación de adeudo y corte de servicio a usuarios morosos</t>
  </si>
  <si>
    <t>Inspecciones</t>
  </si>
  <si>
    <t>Metros lineales</t>
  </si>
  <si>
    <t>Agenda</t>
  </si>
  <si>
    <t>Asuntos jurídicos</t>
  </si>
  <si>
    <t>Información pública</t>
  </si>
  <si>
    <t>Pólizas</t>
  </si>
  <si>
    <t xml:space="preserve">Registros </t>
  </si>
  <si>
    <t>Tramites</t>
  </si>
  <si>
    <t>Usuarios</t>
  </si>
  <si>
    <t>Expedientes</t>
  </si>
  <si>
    <t>Rutas de Trabajo</t>
  </si>
  <si>
    <t>Notificaciones</t>
  </si>
  <si>
    <t xml:space="preserve">Cantidad de cumplimiento de tramites legales </t>
  </si>
  <si>
    <t>Cantidad de medidores instalados</t>
  </si>
  <si>
    <t>Cantidad de usuarios censados  realizados</t>
  </si>
  <si>
    <t>Cantidad de inspecciones  realizadas</t>
  </si>
  <si>
    <t>Cantidad de usuarios atendidos</t>
  </si>
  <si>
    <t>Cumplimiento de las actividades  en el ambito comercial de la Gerencia Centro</t>
  </si>
  <si>
    <t>Cumplimiento de las actividades  en el ambito comercial de la Gerencia Diamante</t>
  </si>
  <si>
    <t>Cumplimiento de las actividades  en el ambito comercial de la Gerencia Renacimiento</t>
  </si>
  <si>
    <t>Cumplimiento de las actividades  en el ambito comercial de la Gerencia Coloso</t>
  </si>
  <si>
    <t>Cumplimiento de las actividades  en el ambito comercial de la Gerencia Pie de la Cuesta</t>
  </si>
  <si>
    <t>Proyecto ejecutivo</t>
  </si>
  <si>
    <t>Proyecto de obra</t>
  </si>
  <si>
    <t>Balances</t>
  </si>
  <si>
    <t>Porcentaje de cumplimiento de la agenda mensual</t>
  </si>
  <si>
    <t>Monitoreo</t>
  </si>
  <si>
    <t>Porcentaje de demanda ciudadana atendida</t>
  </si>
  <si>
    <t>Porcentaje de cumplimiento en la atención a reportes de reparación y/o mantenimiento</t>
  </si>
  <si>
    <t>Porcentaje de cumplimiento en requisiciones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</si>
  <si>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</si>
  <si>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</si>
  <si>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</si>
  <si>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</si>
  <si>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acciones realizadas en  el departamento de concursos y contratos</t>
  </si>
  <si>
    <t>Porcentaje de cumplimiento de acciones realizadas en  la Subdirección de Construcción.</t>
  </si>
  <si>
    <t>Porcentaje de cumplimiento de las acciones realizadas en  la Subdirección de Planeación.</t>
  </si>
  <si>
    <t>Porcentaje de cumplimiento de la elaboración  de acciones de rehabilitación de infraestructura hidrosanitaria.</t>
  </si>
  <si>
    <t>Porcentaje de cumplimiento tramites de títulos de concesión y elaboración de aforos de plantas de tratamiento</t>
  </si>
  <si>
    <t>Porcentaje de cumplimiento en la elaboración de balances hidráulicos.</t>
  </si>
  <si>
    <t>Porcentaje de cumplimiento de las reuniones Realizadas de la Dirección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</si>
  <si>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</si>
  <si>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</si>
  <si>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</si>
  <si>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</si>
  <si>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</si>
  <si>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</si>
  <si>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</si>
  <si>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</si>
  <si>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</si>
  <si>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</si>
  <si>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Porcentaje de cumplimiento en Acciones de monitoreo</t>
  </si>
  <si>
    <t>ENTIDAD FISCALIZABLE: Comisión de Agua Potable y Alcantarillado del Municipo de Acapulco</t>
  </si>
  <si>
    <t>Concepto</t>
  </si>
  <si>
    <t>Componente</t>
  </si>
  <si>
    <t>PROGRAMA PRESUPUESTARIO: ABASTECIMIENTO DE LOS SERVICIOS DE AGUA POTABLE, ALCANTARILLADO SANITARIO Y SANEAMIENTO PARA EL MUNICIPIO DE ACAPULCO</t>
  </si>
  <si>
    <t>SERVICIOS ADMINISTRATIVOS. 1.1.- DIRIGIR, CONTROLAR, COMUNICAR, MODERNIZAR, TRANSPARENTAR Y NORMAR LAS ACCIONES INSTITUCIONALES DE CAPAMA</t>
  </si>
  <si>
    <t>SERVICIOS COMERCIALES. 2.1.- ACCIONES PARA LA EFICIENCIA COMERCIAL Y MEJORAMIENTO DE IMAGEN</t>
  </si>
  <si>
    <t>SERVICIOS ADMINISTRATIVOS. 1.2.- GESTIÓN SOSTENIBLE Y TRANSPARENTE EN EL USO DE LOS RECURSOS FINANCIEROS, MATERIALES Y HUMANOS</t>
  </si>
  <si>
    <t>SERVICIOS ADMINISTRATIVOS. 1.3.- FORTALECER EL VÍNCULO DE ATENCIÓN A LA CIUDADANÍA</t>
  </si>
  <si>
    <t>SERVICIOS TÉCNICO OPERACIONALES. 3.1.- ACCIONES PARA EFICIENTAR SERVICIOS HIDROSANITARIOS, ASÍ COMO MEJORAMIENTO DE LA INFRAESTRUCTURA</t>
  </si>
  <si>
    <t>SERVICIOS TÉCNICO OPERACIONALES. 3.2.- PLANEACIÓN, CONTRATACIÓN Y SUPERVISIÓN DE OBRA PÚBLICA</t>
  </si>
  <si>
    <t>Acciones
Contables</t>
  </si>
  <si>
    <t>Revisiones</t>
  </si>
  <si>
    <t>Quejas y procesos</t>
  </si>
  <si>
    <t>Porcentaje de avance en la atención de las quejas y procesos</t>
  </si>
  <si>
    <t>Necesidades tecnológicas</t>
  </si>
  <si>
    <t>Porcentaje de cumplimiento en programas de acciones</t>
  </si>
  <si>
    <t>Porcentaje de contestación a asuntos jurídicos</t>
  </si>
  <si>
    <t>Porcentaje de cumplimiento de las necesiades tecnológicas</t>
  </si>
  <si>
    <t>Porcentaje de evaluaciones realizadas</t>
  </si>
  <si>
    <t>Evaluaciones</t>
  </si>
  <si>
    <t>Porcentaje de cumplimiento de actividades de control y vigilancia</t>
  </si>
  <si>
    <t>Porcentaje de cumplimiento de recorridos realizados a las unidades receptoras.</t>
  </si>
  <si>
    <t>Porcentaje de cumplimiento en la elaboración de pólizas</t>
  </si>
  <si>
    <t>Porcentaje de cumplimiento de las acciones contables para la generación de los estados financieros</t>
  </si>
  <si>
    <t>Porcentaje de cumplimiento de las acciones de control en materia de presupuestos y evaluación</t>
  </si>
  <si>
    <t>Porcentaje de cumplimiento de revisiones programadas</t>
  </si>
  <si>
    <t>Porcentaje de cumplimiento de las consultas medicas otorgadas a los empleados de la CAPAMA.</t>
  </si>
  <si>
    <t>Porcentaje de cumplimiento en registro de almacenes</t>
  </si>
  <si>
    <t>Porcentaje de atención a demandas captadas a  traves del Centro de Atencion Telefónica 073.</t>
  </si>
  <si>
    <t>Porcentaje de Servicios brindados en carro cisterna</t>
  </si>
  <si>
    <t>Consultas</t>
  </si>
  <si>
    <t xml:space="preserve">Cantidad de determinaciones a condominios realizadas </t>
  </si>
  <si>
    <t>Rutas de trabajo atendidas</t>
  </si>
  <si>
    <t>Usuarios con pago puntual</t>
  </si>
  <si>
    <t>Cantidad de expedientes  propuestos</t>
  </si>
  <si>
    <t>Rehabilitaciones</t>
  </si>
  <si>
    <t>INDICADORES DE RESULTADOS ESTRATÉGICOS Y DE GESTIÓN</t>
  </si>
  <si>
    <t xml:space="preserve">1. Aplicar evaluaciones a las direcciones de área del organismo en cuanto al manejo del gasto y desempeño. </t>
  </si>
  <si>
    <t>2. Realizar actividades de control y vigilancia que aseguren la operatividad del ingreso.</t>
  </si>
  <si>
    <t>3. Realizar recorridos en las unidades receptoras</t>
  </si>
  <si>
    <t>4. Elaborar pólizas de cheques y transferencias para cubrir la operación del organismo.</t>
  </si>
  <si>
    <t>5. Realizar información financiera a través de acciones contables en apego a las normativas aplicables para generar periódicamente estados financieros</t>
  </si>
  <si>
    <t>6. Realizar acciones de control en materia de presupuestos y evaluación</t>
  </si>
  <si>
    <t>7. Realizar revisiones al recurso humano, percepciones, deducciones y nóminas</t>
  </si>
  <si>
    <t>8. Promover la salud de los trabajadores y familiares directos, elevando las personas atendidas</t>
  </si>
  <si>
    <t>9. Atender reportes de reparación y/o mantenimiento preventivo de los bienes muebles e inmuebles</t>
  </si>
  <si>
    <t>10. Satisfacer las necesidades de las diversas áreas de este organismo operador a través de requisiciones.</t>
  </si>
  <si>
    <t xml:space="preserve">11. Controlar a través de registros las entradas y salidas de materiales y equipos en los Almacenes. </t>
  </si>
  <si>
    <t>1. Participar en atencion a la demanda ciudadana, mesas de trabajo, recorridos, integracion de comités, en coordinación con otras dependencias, asi como asesorar y orientar hasta su conclusión las quejas  contra actos u omisiones de las distintas áreas del Organismo.</t>
  </si>
  <si>
    <t>2. Fomentar actividades  para el uso responsable del agua.</t>
  </si>
  <si>
    <t>3. Atender las Demandas Ciudadanas Vía Telefónica 073.</t>
  </si>
  <si>
    <t>4. Suministrar agua en carro cisterna en áreas con problemas en la red hidráulica</t>
  </si>
  <si>
    <t xml:space="preserve">     </t>
  </si>
  <si>
    <t>1. Realizar  inspecciones a condominios, plazas comerciales y conjuntos habitacionales  para requerir el pago por el Uso y Aprovechamiento de la infraestructura hidráulica y saneamiento.</t>
  </si>
  <si>
    <t xml:space="preserve">2. Recepcionar, vigilar, controlar y dar seguimiento a los  trámites legales en el ámbito comercial. </t>
  </si>
  <si>
    <t>3. Mejorar la micromedicion mediante la instalacion de medidores y bancos de prueba a los medidores.</t>
  </si>
  <si>
    <t>4. Realizar recorridos por Sector  para  la actualización de datos del  padrón de usuarios</t>
  </si>
  <si>
    <t>5. Atender el 100% de las Inspecciones para identificar tomas clandestinas e inspecciones domiciliarias generadas por inconformidad de usuarios internos y externos.</t>
  </si>
  <si>
    <t>6. Revisión del padrón  de grandes consumidores  en el ámbito comercial para fomentar el pago en la CAPAMA.</t>
  </si>
  <si>
    <t>7. Presentar expedientes para cuentas incobrables</t>
  </si>
  <si>
    <t>8. Atender las rutas de usuarios de la Oficina Central, el proceso de lectura, captura, análisis-corrección y entrega de recibos.</t>
  </si>
  <si>
    <t>9. Atender las rutas de usuarios de la de las Gerencias Diamante, Renacimiento, Coloso y Pie de la Cuesta, el  proceso de lectura, captura, análisis-corrección y entrega de recibos.</t>
  </si>
  <si>
    <t>10. Realizar visitas domiciliarias de Notificación de Adeudo y Corte de Servicio a usuarios morosos.</t>
  </si>
  <si>
    <t>11. Atender adecuadamente los usuarios que presentan inconformidades en los módulos de atención integral y  se fomenta el pago.</t>
  </si>
  <si>
    <t>12. Realizar actividades  en el ámbito comercial para eficientar la operatividad, lograr  la recaudación programada, y mejorar la imagen entre la ciudadanía  atendida en la Gerencia Centro.</t>
  </si>
  <si>
    <t>13. Realizar actividades  en el ámbito comercial para eficientar la operatividad, lograr  la recaudación programada, y mejorar la imagen entre la ciudadanía  atendida en la Gerencia Diamante.</t>
  </si>
  <si>
    <t>14. Realizar actividades  en el ámbito comercial para eficientar la operatividad, lograr  la recaudación programada, y mejorar la imagen entre la ciudadanía  atendida en la Gerencia Renacimiento.</t>
  </si>
  <si>
    <t>15. Realizar actividades  en el ámbito comercial para eficientar la operatividad, lograr  la recaudación programada, y mejorar la imagen entre la ciudadanía  atendida en la Gerencia Coloso.</t>
  </si>
  <si>
    <t>16. Realizar e actividades  en el ámbito comercial para eficientar la operatividad, lograr  la recaudación programada, y mejorar la imagen entre la ciudadanía  atendida en la Gerencia Pie de la Cuesta.</t>
  </si>
  <si>
    <t>1. Informar programas de acciones, ante los medios públicos, órganos de gobierno y organizaciones sociales.</t>
  </si>
  <si>
    <t xml:space="preserve">2. Agendar mensual reuniones de trabajo para coordinar las áreas operativas y administrativas; así como reuniones externas que coadyuven a alcanzar los objetivos del Organismo </t>
  </si>
  <si>
    <t>3. Atender de manera eficaz las quejas y procesos administrativos, supervisar los procesos de obras y efectuar revisiones preventivas a las diferentes unidades administrativas para que cumplan con la normatividad aplicable.</t>
  </si>
  <si>
    <t>4. Realizar acciones informativas que incluye: monitoreo, seguimiento  de información en medios, publicación de boletines y cobertura de actividades institucionales.</t>
  </si>
  <si>
    <t>5. Defender los asuntos juridicos ante autoridades federales, estatales, municipales, administrativas jurisdiccionales y particulares ya sea personas fisicas o morales.</t>
  </si>
  <si>
    <t>6. Satisfacer la necesidades tecnológicas de información y comunicaciones.</t>
  </si>
  <si>
    <t>1. Realizar las reuniones de coordinación con las areas a cargo de la Dirección Operativa, logrando con esto un mejor servicio a la población</t>
  </si>
  <si>
    <t xml:space="preserve">2. Actividades necesarias para mejorar el servicio que se brinda a la ciudadanía de acuerdo al marco operativo del organismo, recorridos y visitas de inspección </t>
  </si>
  <si>
    <t>3. Rehabilitar los acueductos para brindar una mayor dotación de agua a la población</t>
  </si>
  <si>
    <t>4. Reparar fugas de agua potable para coadyuvar a la operatividad del sistema municipal.</t>
  </si>
  <si>
    <t>5. Monitorear el proceso, redes de distribución y tanques de almacenamiento para asegurar la calidad del agua suministrada a la población de acuerdo a lo establecido en la NOM-127-SSA1-1994</t>
  </si>
  <si>
    <t>6. Realizar y coordinar el programa de mantenimiento preventivo-correctivo de los equipos electromecanicos en el rubro mecanico</t>
  </si>
  <si>
    <t>7. Cumplir con el programa de mantenimiento preventivo correctivo de los equipos electromecanicos</t>
  </si>
  <si>
    <t>8. Cumplir con las actividades que coadyuven a la operatividad de los sistemas sanitarios, tanto en colectores, redes, y carcamos de aguas negras</t>
  </si>
  <si>
    <t>9. Preparar los recorridos y visitas de inspección en coordinación con las areas a cargo de la Subdirección de Saneamiento.</t>
  </si>
  <si>
    <t>10. Coordinar las actividades necesarias para el mejor tratamiento de las aguas residuales de acuerdo a la normatividad establecida en la materia</t>
  </si>
  <si>
    <t>11. Cumplir con la rehabililitación y/o construcción de infraestructura civil afectada o que afecta la operatividad de los sistemas hidrosanitarios municipales</t>
  </si>
  <si>
    <t xml:space="preserve">1. Coordinar y dar seguimiento a las actividades de proyectos y obras, gestion de recursos a traves de las diferentes fuentes, asi como organización y programacion de las subdirecciones de planeacion y construccion </t>
  </si>
  <si>
    <t>2. Elaborar Proyectos para atender la demanda de servicios en Agua Potable, Alcantarillado y Saneamiento</t>
  </si>
  <si>
    <t>3. Elaborar Presupuestos de obra de los Proyectos de Agua Potable, Alcantarillado y Saneamiento</t>
  </si>
  <si>
    <t>5. Supervisar y evaluar fisicamente las obras públicas o actividades derivadas de la demanda social</t>
  </si>
  <si>
    <t>6. Realizar acciones de gestión, licitación y contratación de recursos con los diferentes Programas Públicos para obras y acciones que ejecuta el organismo.</t>
  </si>
  <si>
    <t>7. Realizar acciones de atención a la demanda ciudadana derivada de reuniones, recorridos técnicos y mesas de trabajo en la Subdireción de Construcción.</t>
  </si>
  <si>
    <t>8. Realizar acciones de atención a la demanda ciudadana derivada de trámites de factibilidades, reuniones, recorridos técnicos y mesas de trabajo en la Subdireción de Planeación.</t>
  </si>
  <si>
    <t>9. Elaborar acciones de rehabilitación y mantenimiento básico de la infraestructura hidraulica.</t>
  </si>
  <si>
    <t>10. Tramitar y renovar títulos de Concesión de captaciones y plantas de tratamiento</t>
  </si>
  <si>
    <t>11. Elaborar balances hidráulicos del sistema de agua potable.</t>
  </si>
  <si>
    <t>% de cumplimiento</t>
  </si>
  <si>
    <t>PERIODO: ENERO - SEPTIEMBRE DEL EJERCICIO FISCAL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</si>
</sst>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4"/>
      <name val="Arial Narrow"/>
      <family val="2"/>
    </font>
    <font>
      <sz val="10"/>
      <color theme="1"/>
      <name val="Arial Narrow"/>
      <family val="2"/>
    </font>
    <font>
      <sz val="14"/>
      <name val="Arial Narrow"/>
      <family val="2"/>
    </font>
    <font>
      <sz val="14"/>
      <color theme="1"/>
      <name val="Calibri"/>
      <family val="2"/>
      <scheme val="minor"/>
    </font>
    <font>
      <b/>
      <sz val="12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6"/>
      <name val="Calibri"/>
      <family val="2"/>
      <scheme val="minor"/>
    </font>
    <font>
      <b/>
      <sz val="22"/>
      <name val="Arial"/>
      <family val="2"/>
    </font>
    <font>
      <b/>
      <sz val="24"/>
      <name val="Arial"/>
      <family val="2"/>
    </font>
    <font>
      <b/>
      <sz val="16"/>
      <color theme="1"/>
      <name val="Arial"/>
      <family val="2"/>
    </font>
    <font>
      <sz val="16"/>
      <color rgb="FF000000"/>
      <name val="Arial"/>
      <family val="2"/>
    </font>
    <font>
      <b/>
      <sz val="20"/>
      <name val="Arial Narrow"/>
      <family val="2"/>
    </font>
    <font>
      <sz val="12"/>
      <name val="Arial"/>
      <family val="2"/>
    </font>
    <font>
      <sz val="2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2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2" fillId="0" borderId="0">
      <alignment wrapText="1"/>
    </xf>
    <xf numFmtId="0" fontId="2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96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3" applyFont="1" applyFill="1" applyBorder="1" applyAlignment="1">
      <alignment horizontal="center"/>
    </xf>
    <xf numFmtId="0" fontId="7" fillId="2" borderId="0" xfId="3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3" fillId="2" borderId="0" xfId="1" applyFont="1" applyFill="1" applyAlignment="1"/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left" wrapText="1"/>
    </xf>
    <xf numFmtId="0" fontId="0" fillId="2" borderId="0" xfId="0" applyFill="1" applyAlignment="1">
      <alignment horizontal="center" vertical="center"/>
    </xf>
    <xf numFmtId="0" fontId="5" fillId="2" borderId="0" xfId="2" applyFont="1" applyFill="1" applyBorder="1" applyAlignment="1"/>
    <xf numFmtId="0" fontId="3" fillId="2" borderId="0" xfId="3" applyFont="1" applyFill="1" applyBorder="1"/>
    <xf numFmtId="0" fontId="7" fillId="2" borderId="0" xfId="3" applyFont="1" applyFill="1" applyBorder="1" applyAlignment="1">
      <alignment horizontal="left"/>
    </xf>
    <xf numFmtId="0" fontId="7" fillId="2" borderId="0" xfId="1" applyFont="1" applyFill="1" applyAlignment="1">
      <alignment horizontal="center" wrapText="1"/>
    </xf>
    <xf numFmtId="0" fontId="7" fillId="2" borderId="0" xfId="3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14" fillId="0" borderId="1" xfId="0" applyNumberFormat="1" applyFont="1" applyFill="1" applyBorder="1" applyAlignment="1">
      <alignment horizontal="center" vertical="center" shrinkToFit="1"/>
    </xf>
    <xf numFmtId="3" fontId="14" fillId="2" borderId="1" xfId="5" applyNumberFormat="1" applyFont="1" applyFill="1" applyBorder="1" applyAlignment="1">
      <alignment horizontal="center" vertical="center" shrinkToFit="1"/>
    </xf>
    <xf numFmtId="3" fontId="14" fillId="3" borderId="1" xfId="0" applyNumberFormat="1" applyFont="1" applyFill="1" applyBorder="1" applyAlignment="1">
      <alignment horizontal="center" vertical="center" shrinkToFit="1"/>
    </xf>
    <xf numFmtId="3" fontId="14" fillId="2" borderId="1" xfId="0" applyNumberFormat="1" applyFont="1" applyFill="1" applyBorder="1" applyAlignment="1">
      <alignment horizontal="center" vertical="center" shrinkToFit="1"/>
    </xf>
    <xf numFmtId="3" fontId="14" fillId="0" borderId="1" xfId="5" applyNumberFormat="1" applyFont="1" applyFill="1" applyBorder="1" applyAlignment="1">
      <alignment horizontal="center" vertical="center" shrinkToFit="1"/>
    </xf>
    <xf numFmtId="3" fontId="14" fillId="0" borderId="1" xfId="4" applyNumberFormat="1" applyFont="1" applyFill="1" applyBorder="1" applyAlignment="1">
      <alignment horizontal="center" vertical="center" shrinkToFit="1"/>
    </xf>
    <xf numFmtId="3" fontId="21" fillId="3" borderId="1" xfId="0" applyNumberFormat="1" applyFont="1" applyFill="1" applyBorder="1" applyAlignment="1">
      <alignment horizontal="center" vertical="center" shrinkToFit="1"/>
    </xf>
    <xf numFmtId="3" fontId="13" fillId="0" borderId="1" xfId="5" applyNumberFormat="1" applyFont="1" applyFill="1" applyBorder="1" applyAlignment="1">
      <alignment horizontal="center" vertical="center" shrinkToFit="1"/>
    </xf>
    <xf numFmtId="3" fontId="21" fillId="0" borderId="1" xfId="0" applyNumberFormat="1" applyFont="1" applyFill="1" applyBorder="1" applyAlignment="1">
      <alignment horizontal="center" vertical="center" shrinkToFit="1"/>
    </xf>
    <xf numFmtId="3" fontId="13" fillId="0" borderId="1" xfId="0" applyNumberFormat="1" applyFont="1" applyFill="1" applyBorder="1" applyAlignment="1">
      <alignment horizontal="center" vertical="center" shrinkToFit="1"/>
    </xf>
    <xf numFmtId="3" fontId="13" fillId="2" borderId="0" xfId="1" applyNumberFormat="1" applyFont="1" applyFill="1" applyAlignment="1">
      <alignment horizontal="center" vertical="center" shrinkToFit="1"/>
    </xf>
    <xf numFmtId="3" fontId="14" fillId="2" borderId="0" xfId="0" applyNumberFormat="1" applyFont="1" applyFill="1" applyAlignment="1">
      <alignment horizontal="center" vertical="center" shrinkToFit="1"/>
    </xf>
    <xf numFmtId="3" fontId="13" fillId="2" borderId="0" xfId="3" applyNumberFormat="1" applyFont="1" applyFill="1" applyBorder="1" applyAlignment="1">
      <alignment horizontal="center" vertical="center" shrinkToFit="1"/>
    </xf>
    <xf numFmtId="3" fontId="21" fillId="2" borderId="1" xfId="0" applyNumberFormat="1" applyFont="1" applyFill="1" applyBorder="1" applyAlignment="1">
      <alignment horizontal="center" vertical="center" shrinkToFit="1"/>
    </xf>
    <xf numFmtId="3" fontId="21" fillId="0" borderId="1" xfId="0" applyNumberFormat="1" applyFont="1" applyBorder="1" applyAlignment="1">
      <alignment horizontal="center" vertical="center" shrinkToFit="1" readingOrder="1"/>
    </xf>
    <xf numFmtId="3" fontId="21" fillId="0" borderId="1" xfId="0" applyNumberFormat="1" applyFont="1" applyFill="1" applyBorder="1" applyAlignment="1">
      <alignment horizontal="center" vertical="center" shrinkToFit="1" readingOrder="1"/>
    </xf>
    <xf numFmtId="3" fontId="13" fillId="3" borderId="1" xfId="0" applyNumberFormat="1" applyFont="1" applyFill="1" applyBorder="1" applyAlignment="1">
      <alignment horizontal="center" vertical="center" shrinkToFit="1"/>
    </xf>
    <xf numFmtId="3" fontId="14" fillId="0" borderId="0" xfId="0" applyNumberFormat="1" applyFont="1" applyAlignment="1">
      <alignment horizontal="center" vertical="center" shrinkToFit="1"/>
    </xf>
    <xf numFmtId="3" fontId="0" fillId="0" borderId="0" xfId="0" applyNumberFormat="1"/>
    <xf numFmtId="10" fontId="0" fillId="0" borderId="0" xfId="4" applyNumberFormat="1" applyFont="1"/>
    <xf numFmtId="0" fontId="0" fillId="2" borderId="0" xfId="0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4" fillId="2" borderId="0" xfId="3" applyFont="1" applyFill="1"/>
    <xf numFmtId="0" fontId="3" fillId="2" borderId="0" xfId="3" applyFont="1" applyFill="1"/>
    <xf numFmtId="0" fontId="3" fillId="2" borderId="0" xfId="3" applyFont="1" applyFill="1" applyAlignment="1">
      <alignment horizontal="left"/>
    </xf>
    <xf numFmtId="0" fontId="7" fillId="2" borderId="0" xfId="3" applyFont="1" applyFill="1" applyAlignment="1">
      <alignment horizontal="center" wrapText="1"/>
    </xf>
    <xf numFmtId="0" fontId="7" fillId="2" borderId="0" xfId="3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3" fontId="14" fillId="3" borderId="5" xfId="0" applyNumberFormat="1" applyFont="1" applyFill="1" applyBorder="1" applyAlignment="1">
      <alignment horizontal="center" vertical="center" shrinkToFit="1"/>
    </xf>
    <xf numFmtId="3" fontId="21" fillId="3" borderId="3" xfId="0" applyNumberFormat="1" applyFont="1" applyFill="1" applyBorder="1" applyAlignment="1">
      <alignment horizontal="center" vertical="center" shrinkToFit="1"/>
    </xf>
    <xf numFmtId="3" fontId="14" fillId="0" borderId="10" xfId="5" applyNumberFormat="1" applyFont="1" applyFill="1" applyBorder="1" applyAlignment="1">
      <alignment horizontal="center" vertical="center" shrinkToFit="1"/>
    </xf>
    <xf numFmtId="3" fontId="21" fillId="0" borderId="10" xfId="0" applyNumberFormat="1" applyFont="1" applyFill="1" applyBorder="1" applyAlignment="1">
      <alignment horizontal="center" vertical="center" shrinkToFit="1"/>
    </xf>
    <xf numFmtId="3" fontId="21" fillId="0" borderId="10" xfId="0" applyNumberFormat="1" applyFont="1" applyBorder="1" applyAlignment="1">
      <alignment horizontal="center" vertical="center" shrinkToFit="1" readingOrder="1"/>
    </xf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center" vertical="center"/>
    </xf>
    <xf numFmtId="3" fontId="14" fillId="0" borderId="0" xfId="5" applyNumberFormat="1" applyFont="1" applyFill="1" applyBorder="1" applyAlignment="1">
      <alignment horizontal="center" vertical="center" shrinkToFit="1"/>
    </xf>
    <xf numFmtId="3" fontId="21" fillId="0" borderId="0" xfId="0" applyNumberFormat="1" applyFont="1" applyBorder="1" applyAlignment="1">
      <alignment horizontal="center" vertical="center" shrinkToFit="1" readingOrder="1"/>
    </xf>
    <xf numFmtId="3" fontId="21" fillId="0" borderId="0" xfId="0" applyNumberFormat="1" applyFont="1" applyFill="1" applyBorder="1" applyAlignment="1">
      <alignment horizontal="center" vertical="center" shrinkToFit="1"/>
    </xf>
    <xf numFmtId="3" fontId="14" fillId="3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3" fontId="14" fillId="3" borderId="5" xfId="0" applyNumberFormat="1" applyFont="1" applyFill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 vertical="center"/>
    </xf>
    <xf numFmtId="0" fontId="22" fillId="2" borderId="0" xfId="3" quotePrefix="1" applyFont="1" applyFill="1" applyBorder="1" applyAlignment="1">
      <alignment horizontal="center"/>
    </xf>
    <xf numFmtId="0" fontId="23" fillId="2" borderId="5" xfId="3" applyFont="1" applyFill="1" applyBorder="1" applyAlignment="1">
      <alignment horizontal="center" vertical="center"/>
    </xf>
    <xf numFmtId="0" fontId="23" fillId="2" borderId="1" xfId="3" applyFont="1" applyFill="1" applyBorder="1" applyAlignment="1">
      <alignment horizontal="center" vertical="center"/>
    </xf>
    <xf numFmtId="0" fontId="23" fillId="2" borderId="10" xfId="3" applyFont="1" applyFill="1" applyBorder="1" applyAlignment="1">
      <alignment horizontal="center" vertical="center"/>
    </xf>
    <xf numFmtId="0" fontId="23" fillId="2" borderId="3" xfId="3" applyFont="1" applyFill="1" applyBorder="1" applyAlignment="1">
      <alignment horizontal="center" vertical="center"/>
    </xf>
    <xf numFmtId="0" fontId="23" fillId="0" borderId="5" xfId="3" applyFont="1" applyFill="1" applyBorder="1" applyAlignment="1">
      <alignment horizontal="center" vertical="center"/>
    </xf>
    <xf numFmtId="0" fontId="23" fillId="0" borderId="1" xfId="3" applyFont="1" applyFill="1" applyBorder="1" applyAlignment="1">
      <alignment horizontal="center" vertical="center"/>
    </xf>
    <xf numFmtId="0" fontId="23" fillId="0" borderId="10" xfId="3" applyFont="1" applyFill="1" applyBorder="1" applyAlignment="1">
      <alignment horizontal="center" vertical="center"/>
    </xf>
    <xf numFmtId="3" fontId="13" fillId="0" borderId="1" xfId="11" applyNumberFormat="1" applyFont="1" applyBorder="1" applyAlignment="1">
      <alignment horizontal="center" vertical="center"/>
    </xf>
    <xf numFmtId="3" fontId="13" fillId="2" borderId="1" xfId="11" applyNumberFormat="1" applyFont="1" applyFill="1" applyBorder="1" applyAlignment="1">
      <alignment horizontal="center" vertical="center"/>
    </xf>
    <xf numFmtId="3" fontId="13" fillId="0" borderId="1" xfId="11" applyNumberFormat="1" applyFont="1" applyBorder="1" applyAlignment="1">
      <alignment horizontal="center"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3" fontId="13" fillId="0" borderId="1" xfId="5" applyNumberFormat="1" applyFont="1" applyFill="1" applyBorder="1" applyAlignment="1">
      <alignment horizontal="center" vertical="center"/>
    </xf>
    <xf numFmtId="3" fontId="13" fillId="0" borderId="1" xfId="5" applyNumberFormat="1" applyFont="1" applyFill="1" applyBorder="1" applyAlignment="1">
      <alignment horizontal="center" vertical="center" wrapText="1"/>
    </xf>
    <xf numFmtId="3" fontId="14" fillId="0" borderId="1" xfId="4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" fontId="14" fillId="3" borderId="1" xfId="4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 wrapText="1"/>
    </xf>
    <xf numFmtId="0" fontId="13" fillId="2" borderId="26" xfId="3" applyFont="1" applyFill="1" applyBorder="1" applyAlignment="1">
      <alignment horizontal="center" vertical="center"/>
    </xf>
    <xf numFmtId="9" fontId="12" fillId="0" borderId="27" xfId="4" applyFont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 shrinkToFit="1"/>
    </xf>
    <xf numFmtId="3" fontId="21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 wrapText="1"/>
    </xf>
    <xf numFmtId="3" fontId="21" fillId="0" borderId="1" xfId="4" applyNumberFormat="1" applyFont="1" applyFill="1" applyBorder="1" applyAlignment="1">
      <alignment horizontal="center" vertical="center" shrinkToFit="1"/>
    </xf>
    <xf numFmtId="3" fontId="13" fillId="0" borderId="1" xfId="11" applyNumberFormat="1" applyFont="1" applyFill="1" applyBorder="1" applyAlignment="1">
      <alignment horizontal="center" vertical="center"/>
    </xf>
    <xf numFmtId="3" fontId="13" fillId="0" borderId="1" xfId="11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/>
    </xf>
    <xf numFmtId="3" fontId="13" fillId="5" borderId="1" xfId="5" applyNumberFormat="1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shrinkToFit="1"/>
    </xf>
    <xf numFmtId="3" fontId="13" fillId="5" borderId="1" xfId="5" applyNumberFormat="1" applyFont="1" applyFill="1" applyBorder="1" applyAlignment="1">
      <alignment horizontal="center" vertical="center" shrinkToFit="1"/>
    </xf>
    <xf numFmtId="3" fontId="14" fillId="0" borderId="1" xfId="0" applyNumberFormat="1" applyFont="1" applyBorder="1" applyAlignment="1">
      <alignment horizontal="center" vertical="center" shrinkToFit="1"/>
    </xf>
    <xf numFmtId="0" fontId="13" fillId="5" borderId="1" xfId="0" applyFont="1" applyFill="1" applyBorder="1" applyAlignment="1">
      <alignment horizontal="center" vertical="center"/>
    </xf>
    <xf numFmtId="3" fontId="21" fillId="0" borderId="1" xfId="4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3" fontId="13" fillId="0" borderId="1" xfId="4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3" fontId="21" fillId="5" borderId="1" xfId="5" applyNumberFormat="1" applyFont="1" applyFill="1" applyBorder="1" applyAlignment="1">
      <alignment horizontal="center" vertical="center" shrinkToFit="1"/>
    </xf>
    <xf numFmtId="3" fontId="14" fillId="3" borderId="3" xfId="0" applyNumberFormat="1" applyFont="1" applyFill="1" applyBorder="1" applyAlignment="1">
      <alignment horizontal="center" vertical="center"/>
    </xf>
    <xf numFmtId="0" fontId="22" fillId="2" borderId="0" xfId="3" quotePrefix="1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3" fillId="2" borderId="19" xfId="3" applyFont="1" applyFill="1" applyBorder="1" applyAlignment="1">
      <alignment horizontal="center" vertical="center" wrapText="1"/>
    </xf>
    <xf numFmtId="0" fontId="23" fillId="2" borderId="12" xfId="3" applyFont="1" applyFill="1" applyBorder="1" applyAlignment="1">
      <alignment horizontal="center" vertical="center" wrapText="1"/>
    </xf>
    <xf numFmtId="0" fontId="23" fillId="2" borderId="20" xfId="3" applyFont="1" applyFill="1" applyBorder="1" applyAlignment="1">
      <alignment horizontal="center" vertical="center" wrapText="1"/>
    </xf>
    <xf numFmtId="0" fontId="13" fillId="0" borderId="19" xfId="3" applyFont="1" applyFill="1" applyBorder="1" applyAlignment="1">
      <alignment horizontal="center" vertical="center" wrapText="1"/>
    </xf>
    <xf numFmtId="0" fontId="13" fillId="0" borderId="1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29" fillId="2" borderId="21" xfId="3" applyFont="1" applyFill="1" applyBorder="1" applyAlignment="1">
      <alignment horizontal="center" vertical="center"/>
    </xf>
    <xf numFmtId="0" fontId="29" fillId="2" borderId="22" xfId="3" applyFont="1" applyFill="1" applyBorder="1" applyAlignment="1">
      <alignment horizontal="center" vertical="center"/>
    </xf>
    <xf numFmtId="0" fontId="29" fillId="2" borderId="28" xfId="3" applyFont="1" applyFill="1" applyBorder="1" applyAlignment="1">
      <alignment horizontal="center" vertical="center"/>
    </xf>
    <xf numFmtId="0" fontId="13" fillId="0" borderId="2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29" fillId="2" borderId="15" xfId="3" applyFont="1" applyFill="1" applyBorder="1" applyAlignment="1">
      <alignment horizontal="center" vertical="center"/>
    </xf>
    <xf numFmtId="0" fontId="29" fillId="2" borderId="23" xfId="3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9" fontId="12" fillId="0" borderId="8" xfId="4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26" xfId="3" applyFont="1" applyFill="1" applyBorder="1" applyAlignment="1">
      <alignment horizontal="center" vertical="center" wrapText="1"/>
    </xf>
    <xf numFmtId="0" fontId="13" fillId="2" borderId="0" xfId="3" applyFont="1" applyFill="1" applyBorder="1" applyAlignment="1">
      <alignment horizontal="center" vertical="center" wrapText="1"/>
    </xf>
    <xf numFmtId="0" fontId="13" fillId="2" borderId="27" xfId="3" applyFont="1" applyFill="1" applyBorder="1" applyAlignment="1">
      <alignment horizontal="center" vertical="center" wrapText="1"/>
    </xf>
    <xf numFmtId="0" fontId="23" fillId="0" borderId="5" xfId="3" applyFont="1" applyFill="1" applyBorder="1" applyAlignment="1">
      <alignment horizontal="center" vertical="center" wrapText="1"/>
    </xf>
    <xf numFmtId="0" fontId="23" fillId="0" borderId="1" xfId="3" applyFont="1" applyFill="1" applyBorder="1" applyAlignment="1">
      <alignment horizontal="center" vertical="center" wrapText="1"/>
    </xf>
    <xf numFmtId="0" fontId="23" fillId="0" borderId="10" xfId="3" applyFont="1" applyFill="1" applyBorder="1" applyAlignment="1">
      <alignment horizontal="center" vertical="center" wrapText="1"/>
    </xf>
    <xf numFmtId="0" fontId="29" fillId="0" borderId="4" xfId="3" applyFont="1" applyFill="1" applyBorder="1" applyAlignment="1">
      <alignment horizontal="center" vertical="center"/>
    </xf>
    <xf numFmtId="0" fontId="29" fillId="0" borderId="7" xfId="3" applyFont="1" applyFill="1" applyBorder="1" applyAlignment="1">
      <alignment horizontal="center" vertical="center"/>
    </xf>
    <xf numFmtId="0" fontId="29" fillId="0" borderId="9" xfId="3" applyFont="1" applyFill="1" applyBorder="1" applyAlignment="1">
      <alignment horizontal="center" vertical="center"/>
    </xf>
    <xf numFmtId="0" fontId="17" fillId="2" borderId="0" xfId="3" applyFont="1" applyFill="1" applyBorder="1" applyAlignment="1">
      <alignment horizontal="center" vertical="center"/>
    </xf>
    <xf numFmtId="9" fontId="12" fillId="0" borderId="11" xfId="4" applyFont="1" applyBorder="1" applyAlignment="1">
      <alignment horizontal="center" vertical="center"/>
    </xf>
    <xf numFmtId="9" fontId="12" fillId="0" borderId="6" xfId="4" applyFont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horizontal="center" vertical="center" wrapText="1"/>
    </xf>
    <xf numFmtId="9" fontId="12" fillId="0" borderId="8" xfId="4" applyFont="1" applyFill="1" applyBorder="1" applyAlignment="1">
      <alignment horizontal="center" vertical="center"/>
    </xf>
    <xf numFmtId="9" fontId="12" fillId="0" borderId="11" xfId="4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9" fontId="12" fillId="0" borderId="6" xfId="4" applyFont="1" applyFill="1" applyBorder="1" applyAlignment="1">
      <alignment horizontal="center" vertical="center"/>
    </xf>
    <xf numFmtId="0" fontId="10" fillId="2" borderId="1" xfId="3" applyFont="1" applyFill="1" applyBorder="1" applyAlignment="1">
      <alignment horizontal="center" vertical="center" wrapText="1"/>
    </xf>
    <xf numFmtId="0" fontId="10" fillId="2" borderId="10" xfId="3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4" borderId="5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9" fontId="12" fillId="0" borderId="1" xfId="4" applyFont="1" applyBorder="1" applyAlignment="1">
      <alignment horizontal="center" vertical="center"/>
    </xf>
    <xf numFmtId="9" fontId="12" fillId="0" borderId="14" xfId="4" applyFont="1" applyBorder="1" applyAlignment="1">
      <alignment horizontal="center" vertical="center"/>
    </xf>
    <xf numFmtId="0" fontId="16" fillId="0" borderId="1" xfId="3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3" fillId="0" borderId="0" xfId="3" applyFont="1" applyFill="1" applyBorder="1" applyAlignment="1">
      <alignment horizontal="center" vertical="center" wrapText="1"/>
    </xf>
    <xf numFmtId="0" fontId="13" fillId="0" borderId="27" xfId="3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3" fillId="2" borderId="5" xfId="3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10" xfId="3" applyFont="1" applyFill="1" applyBorder="1" applyAlignment="1">
      <alignment horizontal="center" vertical="center" wrapText="1"/>
    </xf>
    <xf numFmtId="0" fontId="19" fillId="2" borderId="0" xfId="2" applyFont="1" applyFill="1" applyAlignment="1">
      <alignment horizontal="center" vertical="center" wrapText="1"/>
    </xf>
    <xf numFmtId="0" fontId="19" fillId="2" borderId="0" xfId="2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3" fontId="20" fillId="0" borderId="1" xfId="0" applyNumberFormat="1" applyFont="1" applyFill="1" applyBorder="1" applyAlignment="1">
      <alignment horizontal="center" vertical="center" shrinkToFit="1"/>
    </xf>
    <xf numFmtId="0" fontId="18" fillId="2" borderId="0" xfId="3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29" fillId="2" borderId="4" xfId="3" applyFont="1" applyFill="1" applyBorder="1" applyAlignment="1">
      <alignment horizontal="center" vertical="center"/>
    </xf>
    <xf numFmtId="0" fontId="29" fillId="2" borderId="7" xfId="3" applyFont="1" applyFill="1" applyBorder="1" applyAlignment="1">
      <alignment horizontal="center" vertical="center"/>
    </xf>
    <xf numFmtId="0" fontId="29" fillId="2" borderId="9" xfId="3" applyFont="1" applyFill="1" applyBorder="1" applyAlignment="1">
      <alignment horizontal="center" vertical="center"/>
    </xf>
    <xf numFmtId="0" fontId="13" fillId="2" borderId="16" xfId="3" applyFont="1" applyFill="1" applyBorder="1" applyAlignment="1">
      <alignment horizontal="center" vertical="center" wrapText="1"/>
    </xf>
    <xf numFmtId="0" fontId="13" fillId="2" borderId="17" xfId="3" applyFont="1" applyFill="1" applyBorder="1" applyAlignment="1">
      <alignment horizontal="center" vertical="center" wrapText="1"/>
    </xf>
    <xf numFmtId="0" fontId="13" fillId="2" borderId="18" xfId="3" applyFont="1" applyFill="1" applyBorder="1" applyAlignment="1">
      <alignment horizontal="center" vertical="center" wrapText="1"/>
    </xf>
    <xf numFmtId="0" fontId="13" fillId="0" borderId="24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13" fillId="0" borderId="25" xfId="3" applyFont="1" applyFill="1" applyBorder="1" applyAlignment="1">
      <alignment horizontal="center" vertical="center"/>
    </xf>
    <xf numFmtId="0" fontId="24" fillId="2" borderId="21" xfId="3" applyFont="1" applyFill="1" applyBorder="1" applyAlignment="1">
      <alignment horizontal="center" vertical="center"/>
    </xf>
    <xf numFmtId="0" fontId="24" fillId="2" borderId="22" xfId="3" applyFont="1" applyFill="1" applyBorder="1" applyAlignment="1">
      <alignment horizontal="center" vertical="center"/>
    </xf>
    <xf numFmtId="0" fontId="24" fillId="2" borderId="23" xfId="3" applyFont="1" applyFill="1" applyBorder="1" applyAlignment="1">
      <alignment horizontal="center" vertical="center"/>
    </xf>
  </cellXfs>
  <cellStyles count="12">
    <cellStyle name="Millares" xfId="5" builtinId="3"/>
    <cellStyle name="Millares 2" xfId="7"/>
    <cellStyle name="Millares 3" xfId="10"/>
    <cellStyle name="Moneda 2" xfId="8"/>
    <cellStyle name="Moneda 3" xfId="6"/>
    <cellStyle name="Moneda 3 2" xfId="9"/>
    <cellStyle name="Normal" xfId="0" builtinId="0"/>
    <cellStyle name="Normal 15" xfId="2"/>
    <cellStyle name="Normal 2" xfId="11"/>
    <cellStyle name="Normal 2 2" xfId="3"/>
    <cellStyle name="Normal 4" xfId="1"/>
    <cellStyle name="Porcentaje" xfId="4" builtinId="5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99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138545</xdr:colOff>
      <xdr:row>0</xdr:row>
      <xdr:rowOff>104833</xdr:rowOff>
    </xdr:from>
    <xdr:to>
      <xdr:col>2</xdr:col>
      <xdr:colOff>363680</xdr:colOff>
      <xdr:row>1</xdr:row>
      <xdr:rowOff>987136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xmlns="" id="{1C93A479-BE4B-4049-B0A2-4B4F1CE039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7" r="55455" b="80992"/>
        <a:stretch/>
      </xdr:blipFill>
      <xdr:spPr bwMode="auto">
        <a:xfrm>
          <a:off x="138545" y="104833"/>
          <a:ext cx="3186544" cy="1159394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69272</xdr:colOff>
      <xdr:row>0</xdr:row>
      <xdr:rowOff>0</xdr:rowOff>
    </xdr:from>
    <xdr:to>
      <xdr:col>18</xdr:col>
      <xdr:colOff>1073982</xdr:colOff>
      <xdr:row>1</xdr:row>
      <xdr:rowOff>892007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DCA939F9-A6D9-47AF-9421-7CE045131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3908" y="0"/>
          <a:ext cx="3082891" cy="1169098"/>
        </a:xfrm>
        <a:prstGeom prst="rect">
          <a:avLst/>
        </a:prstGeom>
        <a:effectLst/>
      </xdr:spPr>
    </xdr:pic>
    <xdr:clientData/>
  </xdr:twoCellAnchor>
  <xdr:twoCellAnchor>
    <xdr:from>
      <xdr:col>2</xdr:col>
      <xdr:colOff>3305606</xdr:colOff>
      <xdr:row>131</xdr:row>
      <xdr:rowOff>0</xdr:rowOff>
    </xdr:from>
    <xdr:to>
      <xdr:col>3</xdr:col>
      <xdr:colOff>2474335</xdr:colOff>
      <xdr:row>137</xdr:row>
      <xdr:rowOff>261937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AD7F6603-D1DA-4C59-AF12-55D2FCD430E6}"/>
            </a:ext>
          </a:extLst>
        </xdr:cNvPr>
        <xdr:cNvSpPr txBox="1">
          <a:spLocks noChangeArrowheads="1"/>
        </xdr:cNvSpPr>
      </xdr:nvSpPr>
      <xdr:spPr bwMode="auto">
        <a:xfrm flipH="1">
          <a:off x="6282169" y="88427499"/>
          <a:ext cx="3431166" cy="2964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Edgar Ibarra Martínez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de Finanzas y Administración </a:t>
          </a:r>
        </a:p>
      </xdr:txBody>
    </xdr:sp>
    <xdr:clientData/>
  </xdr:twoCellAnchor>
  <xdr:twoCellAnchor>
    <xdr:from>
      <xdr:col>0</xdr:col>
      <xdr:colOff>71438</xdr:colOff>
      <xdr:row>131</xdr:row>
      <xdr:rowOff>0</xdr:rowOff>
    </xdr:from>
    <xdr:to>
      <xdr:col>2</xdr:col>
      <xdr:colOff>2976562</xdr:colOff>
      <xdr:row>137</xdr:row>
      <xdr:rowOff>47625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58FC1A29-7F87-4A46-8360-F23486E2B6AF}"/>
            </a:ext>
          </a:extLst>
        </xdr:cNvPr>
        <xdr:cNvSpPr txBox="1">
          <a:spLocks noChangeArrowheads="1"/>
        </xdr:cNvSpPr>
      </xdr:nvSpPr>
      <xdr:spPr bwMode="auto">
        <a:xfrm>
          <a:off x="71438" y="88513228"/>
          <a:ext cx="5881687" cy="2664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2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Jefa del Departamento de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Control Presupuestal y Análisis </a:t>
          </a:r>
        </a:p>
      </xdr:txBody>
    </xdr:sp>
    <xdr:clientData/>
  </xdr:twoCellAnchor>
  <xdr:twoCellAnchor>
    <xdr:from>
      <xdr:col>4</xdr:col>
      <xdr:colOff>277088</xdr:colOff>
      <xdr:row>131</xdr:row>
      <xdr:rowOff>0</xdr:rowOff>
    </xdr:from>
    <xdr:to>
      <xdr:col>10</xdr:col>
      <xdr:colOff>562838</xdr:colOff>
      <xdr:row>137</xdr:row>
      <xdr:rowOff>261937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1939B20C-026B-428C-90FF-68E391975D50}"/>
            </a:ext>
          </a:extLst>
        </xdr:cNvPr>
        <xdr:cNvSpPr txBox="1">
          <a:spLocks noChangeArrowheads="1"/>
        </xdr:cNvSpPr>
      </xdr:nvSpPr>
      <xdr:spPr bwMode="auto">
        <a:xfrm flipH="1">
          <a:off x="10064026" y="88429974"/>
          <a:ext cx="6143625" cy="2962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Aprobado 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MX" sz="1600">
            <a:effectLst/>
          </a:endParaRPr>
        </a:p>
        <a:p>
          <a:pPr algn="ctr" rtl="1">
            <a:defRPr sz="1000"/>
          </a:pPr>
          <a:endParaRPr lang="es-MX" sz="16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16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_____________________________________</a:t>
          </a:r>
          <a:endParaRPr lang="es-MX" sz="16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 eaLnBrk="1" fontAlgn="auto" latinLnBrk="0" hangingPunct="1"/>
          <a:r>
            <a:rPr lang="es-MX" sz="1600" b="1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 Hugo Lozano Hernández</a:t>
          </a:r>
        </a:p>
        <a:p>
          <a:pPr algn="ctr" rtl="1" eaLnBrk="1" fontAlgn="auto" latinLnBrk="0" hangingPunct="1"/>
          <a:r>
            <a:rPr lang="es-MX" sz="16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  <a:endParaRPr kumimoji="0" lang="es-MX" sz="1600" b="0" i="0" u="none" strike="noStrike" kern="0" cap="none" spc="0" normalizeH="0" baseline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11</xdr:col>
      <xdr:colOff>539026</xdr:colOff>
      <xdr:row>131</xdr:row>
      <xdr:rowOff>0</xdr:rowOff>
    </xdr:from>
    <xdr:to>
      <xdr:col>18</xdr:col>
      <xdr:colOff>1018504</xdr:colOff>
      <xdr:row>136</xdr:row>
      <xdr:rowOff>114733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xmlns="" id="{77A23105-B559-42F1-9CBC-1200989F8D3B}"/>
            </a:ext>
          </a:extLst>
        </xdr:cNvPr>
        <xdr:cNvSpPr txBox="1">
          <a:spLocks noChangeArrowheads="1"/>
        </xdr:cNvSpPr>
      </xdr:nvSpPr>
      <xdr:spPr bwMode="auto">
        <a:xfrm flipH="1">
          <a:off x="16874401" y="88471319"/>
          <a:ext cx="5432478" cy="22499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</a:t>
          </a:r>
          <a:endParaRPr lang="es-MX" sz="16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6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  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6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97"/>
  <sheetViews>
    <sheetView tabSelected="1" view="pageBreakPreview" topLeftCell="A124" zoomScale="30" zoomScaleNormal="25" zoomScaleSheetLayoutView="30" zoomScalePageLayoutView="25" workbookViewId="0">
      <selection activeCell="M141" sqref="M141"/>
    </sheetView>
  </sheetViews>
  <sheetFormatPr baseColWidth="10" defaultRowHeight="20.25" x14ac:dyDescent="0.3"/>
  <cols>
    <col min="1" max="1" width="11" customWidth="1"/>
    <col min="2" max="2" width="33.5703125" customWidth="1"/>
    <col min="3" max="3" width="64" style="3" customWidth="1"/>
    <col min="4" max="4" width="38.140625" style="7" customWidth="1"/>
    <col min="5" max="5" width="26" style="17" customWidth="1"/>
    <col min="6" max="6" width="20.28515625" style="3" customWidth="1"/>
    <col min="7" max="11" width="10.28515625" style="35" customWidth="1"/>
    <col min="12" max="12" width="12.140625" style="35" customWidth="1"/>
    <col min="13" max="18" width="10.28515625" style="35" customWidth="1"/>
    <col min="19" max="19" width="23.7109375" style="2" customWidth="1"/>
    <col min="20" max="22" width="0" hidden="1" customWidth="1"/>
  </cols>
  <sheetData>
    <row r="1" spans="1:19" x14ac:dyDescent="0.25">
      <c r="A1" s="8"/>
      <c r="B1" s="8"/>
      <c r="C1" s="9"/>
      <c r="D1" s="4"/>
      <c r="E1" s="15"/>
      <c r="F1" s="10"/>
      <c r="G1" s="28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1"/>
    </row>
    <row r="2" spans="1:19" ht="81" customHeight="1" x14ac:dyDescent="0.25">
      <c r="A2" s="175" t="s">
        <v>82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</row>
    <row r="3" spans="1:19" ht="8.25" customHeight="1" x14ac:dyDescent="0.25">
      <c r="A3" s="12"/>
      <c r="B3" s="13"/>
      <c r="C3" s="14"/>
      <c r="D3" s="5"/>
      <c r="E3" s="16"/>
      <c r="F3" s="14"/>
      <c r="G3" s="30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11"/>
    </row>
    <row r="4" spans="1:19" ht="35.25" customHeight="1" x14ac:dyDescent="0.25">
      <c r="A4" s="181" t="s">
        <v>118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</row>
    <row r="5" spans="1:19" ht="35.25" customHeight="1" x14ac:dyDescent="0.25">
      <c r="A5" s="137" t="s">
        <v>179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</row>
    <row r="6" spans="1:19" ht="30" customHeight="1" x14ac:dyDescent="0.35">
      <c r="A6" s="105" t="s">
        <v>85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</row>
    <row r="7" spans="1:19" ht="90.75" customHeight="1" x14ac:dyDescent="0.3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</row>
    <row r="8" spans="1:19" s="1" customFormat="1" ht="49.5" customHeight="1" x14ac:dyDescent="0.25">
      <c r="A8" s="178" t="s">
        <v>1</v>
      </c>
      <c r="B8" s="163" t="s">
        <v>84</v>
      </c>
      <c r="C8" s="163" t="s">
        <v>0</v>
      </c>
      <c r="D8" s="179" t="s">
        <v>2</v>
      </c>
      <c r="E8" s="163" t="s">
        <v>14</v>
      </c>
      <c r="F8" s="163" t="s">
        <v>83</v>
      </c>
      <c r="G8" s="180" t="s">
        <v>26</v>
      </c>
      <c r="H8" s="180"/>
      <c r="I8" s="180"/>
      <c r="J8" s="180"/>
      <c r="K8" s="180"/>
      <c r="L8" s="180"/>
      <c r="M8" s="180"/>
      <c r="N8" s="180"/>
      <c r="O8" s="180"/>
      <c r="P8" s="180"/>
      <c r="Q8" s="180"/>
      <c r="R8" s="180"/>
      <c r="S8" s="177" t="s">
        <v>178</v>
      </c>
    </row>
    <row r="9" spans="1:19" s="1" customFormat="1" ht="30" customHeight="1" x14ac:dyDescent="0.25">
      <c r="A9" s="178"/>
      <c r="B9" s="163"/>
      <c r="C9" s="163"/>
      <c r="D9" s="179"/>
      <c r="E9" s="164"/>
      <c r="F9" s="164"/>
      <c r="G9" s="180"/>
      <c r="H9" s="180"/>
      <c r="I9" s="180"/>
      <c r="J9" s="180"/>
      <c r="K9" s="180"/>
      <c r="L9" s="180"/>
      <c r="M9" s="180"/>
      <c r="N9" s="180"/>
      <c r="O9" s="180"/>
      <c r="P9" s="180"/>
      <c r="Q9" s="180"/>
      <c r="R9" s="180"/>
      <c r="S9" s="177"/>
    </row>
    <row r="10" spans="1:19" s="1" customFormat="1" ht="63.75" customHeight="1" x14ac:dyDescent="0.25">
      <c r="A10" s="178"/>
      <c r="B10" s="163"/>
      <c r="C10" s="163"/>
      <c r="D10" s="179"/>
      <c r="E10" s="164"/>
      <c r="F10" s="164"/>
      <c r="G10" s="86" t="s">
        <v>3</v>
      </c>
      <c r="H10" s="86" t="s">
        <v>4</v>
      </c>
      <c r="I10" s="86" t="s">
        <v>5</v>
      </c>
      <c r="J10" s="86" t="s">
        <v>12</v>
      </c>
      <c r="K10" s="86" t="s">
        <v>13</v>
      </c>
      <c r="L10" s="86" t="s">
        <v>6</v>
      </c>
      <c r="M10" s="86" t="s">
        <v>7</v>
      </c>
      <c r="N10" s="86" t="s">
        <v>8</v>
      </c>
      <c r="O10" s="86" t="s">
        <v>25</v>
      </c>
      <c r="P10" s="86" t="s">
        <v>9</v>
      </c>
      <c r="Q10" s="86" t="s">
        <v>10</v>
      </c>
      <c r="R10" s="86" t="s">
        <v>11</v>
      </c>
      <c r="S10" s="177"/>
    </row>
    <row r="11" spans="1:19" ht="69.95" customHeight="1" x14ac:dyDescent="0.25">
      <c r="A11" s="166">
        <v>1</v>
      </c>
      <c r="B11" s="165" t="s">
        <v>86</v>
      </c>
      <c r="C11" s="125" t="s">
        <v>151</v>
      </c>
      <c r="D11" s="121" t="s">
        <v>97</v>
      </c>
      <c r="E11" s="107" t="s">
        <v>34</v>
      </c>
      <c r="F11" s="66" t="s">
        <v>27</v>
      </c>
      <c r="G11" s="20">
        <v>10</v>
      </c>
      <c r="H11" s="20">
        <v>10</v>
      </c>
      <c r="I11" s="20">
        <v>10</v>
      </c>
      <c r="J11" s="20">
        <v>10</v>
      </c>
      <c r="K11" s="20">
        <v>10</v>
      </c>
      <c r="L11" s="20">
        <v>10</v>
      </c>
      <c r="M11" s="20">
        <v>10</v>
      </c>
      <c r="N11" s="20">
        <v>10</v>
      </c>
      <c r="O11" s="20">
        <v>10</v>
      </c>
      <c r="P11" s="20">
        <v>10</v>
      </c>
      <c r="Q11" s="20">
        <v>10</v>
      </c>
      <c r="R11" s="20">
        <v>10</v>
      </c>
      <c r="S11" s="161">
        <f>SUM(G12:R12)/SUM(G11:R11)</f>
        <v>0.8833333333333333</v>
      </c>
    </row>
    <row r="12" spans="1:19" ht="69.95" customHeight="1" x14ac:dyDescent="0.25">
      <c r="A12" s="166"/>
      <c r="B12" s="165"/>
      <c r="C12" s="125"/>
      <c r="D12" s="121"/>
      <c r="E12" s="107"/>
      <c r="F12" s="66" t="s">
        <v>28</v>
      </c>
      <c r="G12" s="21">
        <v>10</v>
      </c>
      <c r="H12" s="21">
        <v>8</v>
      </c>
      <c r="I12" s="21">
        <v>12</v>
      </c>
      <c r="J12" s="21">
        <v>12</v>
      </c>
      <c r="K12" s="21">
        <v>11</v>
      </c>
      <c r="L12" s="18">
        <v>14</v>
      </c>
      <c r="M12" s="103">
        <v>12</v>
      </c>
      <c r="N12" s="103">
        <v>15</v>
      </c>
      <c r="O12" s="103">
        <v>12</v>
      </c>
      <c r="P12" s="19"/>
      <c r="Q12" s="19"/>
      <c r="R12" s="19"/>
      <c r="S12" s="161"/>
    </row>
    <row r="13" spans="1:19" ht="69.95" customHeight="1" x14ac:dyDescent="0.25">
      <c r="A13" s="166"/>
      <c r="B13" s="165"/>
      <c r="C13" s="125" t="s">
        <v>152</v>
      </c>
      <c r="D13" s="121" t="s">
        <v>55</v>
      </c>
      <c r="E13" s="107" t="s">
        <v>32</v>
      </c>
      <c r="F13" s="66" t="s">
        <v>27</v>
      </c>
      <c r="G13" s="20">
        <v>15</v>
      </c>
      <c r="H13" s="20">
        <v>15</v>
      </c>
      <c r="I13" s="20">
        <v>15</v>
      </c>
      <c r="J13" s="20">
        <v>15</v>
      </c>
      <c r="K13" s="20">
        <v>15</v>
      </c>
      <c r="L13" s="20">
        <v>15</v>
      </c>
      <c r="M13" s="20">
        <v>15</v>
      </c>
      <c r="N13" s="20">
        <v>15</v>
      </c>
      <c r="O13" s="20">
        <v>15</v>
      </c>
      <c r="P13" s="20">
        <v>15</v>
      </c>
      <c r="Q13" s="20">
        <v>15</v>
      </c>
      <c r="R13" s="20">
        <v>15</v>
      </c>
      <c r="S13" s="161">
        <f>SUM(G14:R14)/SUM(G13:R13)</f>
        <v>0.7055555555555556</v>
      </c>
    </row>
    <row r="14" spans="1:19" ht="69.95" customHeight="1" x14ac:dyDescent="0.25">
      <c r="A14" s="166"/>
      <c r="B14" s="165"/>
      <c r="C14" s="125"/>
      <c r="D14" s="121"/>
      <c r="E14" s="107"/>
      <c r="F14" s="66" t="s">
        <v>28</v>
      </c>
      <c r="G14" s="21">
        <v>12</v>
      </c>
      <c r="H14" s="21">
        <v>8</v>
      </c>
      <c r="I14" s="21">
        <v>14</v>
      </c>
      <c r="J14" s="21">
        <v>16</v>
      </c>
      <c r="K14" s="21">
        <v>15</v>
      </c>
      <c r="L14" s="18">
        <v>18</v>
      </c>
      <c r="M14" s="103">
        <v>12</v>
      </c>
      <c r="N14" s="103">
        <v>18</v>
      </c>
      <c r="O14" s="103">
        <v>14</v>
      </c>
      <c r="P14" s="19"/>
      <c r="Q14" s="19"/>
      <c r="R14" s="19"/>
      <c r="S14" s="161"/>
    </row>
    <row r="15" spans="1:19" ht="69.95" customHeight="1" x14ac:dyDescent="0.25">
      <c r="A15" s="166"/>
      <c r="B15" s="165"/>
      <c r="C15" s="125" t="s">
        <v>153</v>
      </c>
      <c r="D15" s="121" t="s">
        <v>95</v>
      </c>
      <c r="E15" s="107" t="s">
        <v>94</v>
      </c>
      <c r="F15" s="66" t="s">
        <v>27</v>
      </c>
      <c r="G15" s="24">
        <v>13</v>
      </c>
      <c r="H15" s="24">
        <v>12</v>
      </c>
      <c r="I15" s="24">
        <v>12</v>
      </c>
      <c r="J15" s="24">
        <v>13</v>
      </c>
      <c r="K15" s="24">
        <v>12</v>
      </c>
      <c r="L15" s="24">
        <v>12</v>
      </c>
      <c r="M15" s="24">
        <v>13</v>
      </c>
      <c r="N15" s="24">
        <v>13</v>
      </c>
      <c r="O15" s="24">
        <v>13</v>
      </c>
      <c r="P15" s="24">
        <v>13</v>
      </c>
      <c r="Q15" s="24">
        <v>12</v>
      </c>
      <c r="R15" s="24">
        <v>12</v>
      </c>
      <c r="S15" s="161">
        <f>SUM(G16:R16)/SUM(G15:R15)</f>
        <v>0.7466666666666667</v>
      </c>
    </row>
    <row r="16" spans="1:19" ht="69.95" customHeight="1" x14ac:dyDescent="0.25">
      <c r="A16" s="166"/>
      <c r="B16" s="165"/>
      <c r="C16" s="125"/>
      <c r="D16" s="121"/>
      <c r="E16" s="107"/>
      <c r="F16" s="66" t="s">
        <v>28</v>
      </c>
      <c r="G16" s="31">
        <v>13</v>
      </c>
      <c r="H16" s="31">
        <v>12</v>
      </c>
      <c r="I16" s="31">
        <v>12</v>
      </c>
      <c r="J16" s="18">
        <v>13</v>
      </c>
      <c r="K16" s="18">
        <v>12</v>
      </c>
      <c r="L16" s="18">
        <v>13</v>
      </c>
      <c r="M16" s="103">
        <v>13</v>
      </c>
      <c r="N16" s="103">
        <v>12</v>
      </c>
      <c r="O16" s="103">
        <v>12</v>
      </c>
      <c r="P16" s="19"/>
      <c r="Q16" s="19"/>
      <c r="R16" s="19"/>
      <c r="S16" s="161"/>
    </row>
    <row r="17" spans="1:21" ht="69.95" customHeight="1" x14ac:dyDescent="0.25">
      <c r="A17" s="166"/>
      <c r="B17" s="165"/>
      <c r="C17" s="125" t="s">
        <v>154</v>
      </c>
      <c r="D17" s="121" t="s">
        <v>81</v>
      </c>
      <c r="E17" s="107" t="s">
        <v>22</v>
      </c>
      <c r="F17" s="66" t="s">
        <v>27</v>
      </c>
      <c r="G17" s="24">
        <v>120</v>
      </c>
      <c r="H17" s="24">
        <v>120</v>
      </c>
      <c r="I17" s="24">
        <v>120</v>
      </c>
      <c r="J17" s="24">
        <v>120</v>
      </c>
      <c r="K17" s="24">
        <v>120</v>
      </c>
      <c r="L17" s="24">
        <v>120</v>
      </c>
      <c r="M17" s="24">
        <v>120</v>
      </c>
      <c r="N17" s="24">
        <v>120</v>
      </c>
      <c r="O17" s="24">
        <v>120</v>
      </c>
      <c r="P17" s="24">
        <v>120</v>
      </c>
      <c r="Q17" s="24">
        <v>120</v>
      </c>
      <c r="R17" s="24">
        <v>120</v>
      </c>
      <c r="S17" s="161">
        <f>SUM(G18:R18)/SUM(G17:R17)</f>
        <v>0.90972222222222221</v>
      </c>
    </row>
    <row r="18" spans="1:21" ht="69.95" customHeight="1" x14ac:dyDescent="0.25">
      <c r="A18" s="166"/>
      <c r="B18" s="165"/>
      <c r="C18" s="125"/>
      <c r="D18" s="121"/>
      <c r="E18" s="107"/>
      <c r="F18" s="66" t="s">
        <v>28</v>
      </c>
      <c r="G18" s="31">
        <v>121</v>
      </c>
      <c r="H18" s="31">
        <v>110</v>
      </c>
      <c r="I18" s="31">
        <v>123</v>
      </c>
      <c r="J18" s="18">
        <v>149</v>
      </c>
      <c r="K18" s="18">
        <v>145</v>
      </c>
      <c r="L18" s="18">
        <v>174</v>
      </c>
      <c r="M18" s="103">
        <v>161</v>
      </c>
      <c r="N18" s="103">
        <v>168</v>
      </c>
      <c r="O18" s="103">
        <v>159</v>
      </c>
      <c r="P18" s="19"/>
      <c r="Q18" s="19"/>
      <c r="R18" s="19"/>
      <c r="S18" s="161"/>
    </row>
    <row r="19" spans="1:21" ht="69.95" customHeight="1" x14ac:dyDescent="0.25">
      <c r="A19" s="166"/>
      <c r="B19" s="165"/>
      <c r="C19" s="125" t="s">
        <v>155</v>
      </c>
      <c r="D19" s="121" t="s">
        <v>98</v>
      </c>
      <c r="E19" s="107" t="s">
        <v>33</v>
      </c>
      <c r="F19" s="66" t="s">
        <v>27</v>
      </c>
      <c r="G19" s="24">
        <v>15</v>
      </c>
      <c r="H19" s="24">
        <v>18</v>
      </c>
      <c r="I19" s="24">
        <v>17</v>
      </c>
      <c r="J19" s="20">
        <v>15</v>
      </c>
      <c r="K19" s="20">
        <v>17</v>
      </c>
      <c r="L19" s="20">
        <v>20</v>
      </c>
      <c r="M19" s="20">
        <v>17</v>
      </c>
      <c r="N19" s="20">
        <v>20</v>
      </c>
      <c r="O19" s="20">
        <v>20</v>
      </c>
      <c r="P19" s="20">
        <v>15</v>
      </c>
      <c r="Q19" s="20">
        <v>15</v>
      </c>
      <c r="R19" s="20">
        <v>15</v>
      </c>
      <c r="S19" s="161">
        <f>SUM(G20:R20)/SUM(G19:R19)</f>
        <v>1.1225490196078431</v>
      </c>
    </row>
    <row r="20" spans="1:21" ht="69.95" customHeight="1" x14ac:dyDescent="0.25">
      <c r="A20" s="166"/>
      <c r="B20" s="165"/>
      <c r="C20" s="125"/>
      <c r="D20" s="121"/>
      <c r="E20" s="107"/>
      <c r="F20" s="66" t="s">
        <v>28</v>
      </c>
      <c r="G20" s="31">
        <v>42</v>
      </c>
      <c r="H20" s="31">
        <v>17</v>
      </c>
      <c r="I20" s="31">
        <v>12</v>
      </c>
      <c r="J20" s="18">
        <v>36</v>
      </c>
      <c r="K20" s="18">
        <v>26</v>
      </c>
      <c r="L20" s="18">
        <v>22</v>
      </c>
      <c r="M20" s="103">
        <v>20</v>
      </c>
      <c r="N20" s="103">
        <v>28</v>
      </c>
      <c r="O20" s="103">
        <v>26</v>
      </c>
      <c r="P20" s="19"/>
      <c r="Q20" s="19"/>
      <c r="R20" s="19"/>
      <c r="S20" s="161"/>
    </row>
    <row r="21" spans="1:21" ht="69.95" customHeight="1" x14ac:dyDescent="0.25">
      <c r="A21" s="166"/>
      <c r="B21" s="165"/>
      <c r="C21" s="125" t="s">
        <v>156</v>
      </c>
      <c r="D21" s="121" t="s">
        <v>99</v>
      </c>
      <c r="E21" s="182" t="s">
        <v>96</v>
      </c>
      <c r="F21" s="66" t="s">
        <v>27</v>
      </c>
      <c r="G21" s="20">
        <v>150</v>
      </c>
      <c r="H21" s="20">
        <v>150</v>
      </c>
      <c r="I21" s="20">
        <v>150</v>
      </c>
      <c r="J21" s="20">
        <v>150</v>
      </c>
      <c r="K21" s="20">
        <v>150</v>
      </c>
      <c r="L21" s="20">
        <v>150</v>
      </c>
      <c r="M21" s="20">
        <v>150</v>
      </c>
      <c r="N21" s="20">
        <v>150</v>
      </c>
      <c r="O21" s="20">
        <v>150</v>
      </c>
      <c r="P21" s="20">
        <v>150</v>
      </c>
      <c r="Q21" s="20">
        <v>150</v>
      </c>
      <c r="R21" s="20">
        <v>150</v>
      </c>
      <c r="S21" s="161">
        <f>SUM(G22:R22)/SUM(G21:R21)</f>
        <v>0.77777777777777779</v>
      </c>
    </row>
    <row r="22" spans="1:21" ht="69.95" customHeight="1" x14ac:dyDescent="0.25">
      <c r="A22" s="166"/>
      <c r="B22" s="165"/>
      <c r="C22" s="125"/>
      <c r="D22" s="121"/>
      <c r="E22" s="183"/>
      <c r="F22" s="66" t="s">
        <v>28</v>
      </c>
      <c r="G22" s="21">
        <v>160</v>
      </c>
      <c r="H22" s="21">
        <v>160</v>
      </c>
      <c r="I22" s="21">
        <v>150</v>
      </c>
      <c r="J22" s="18">
        <v>160</v>
      </c>
      <c r="K22" s="18">
        <v>155</v>
      </c>
      <c r="L22" s="18">
        <v>160</v>
      </c>
      <c r="M22" s="103">
        <v>150</v>
      </c>
      <c r="N22" s="103">
        <v>155</v>
      </c>
      <c r="O22" s="103">
        <v>150</v>
      </c>
      <c r="P22" s="19"/>
      <c r="Q22" s="19"/>
      <c r="R22" s="19"/>
      <c r="S22" s="161"/>
    </row>
    <row r="23" spans="1:21" ht="6.75" customHeight="1" thickBot="1" x14ac:dyDescent="0.3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30"/>
    </row>
    <row r="24" spans="1:21" ht="50.1" customHeight="1" x14ac:dyDescent="0.25">
      <c r="A24" s="193">
        <v>1</v>
      </c>
      <c r="B24" s="108" t="s">
        <v>88</v>
      </c>
      <c r="C24" s="126" t="s">
        <v>119</v>
      </c>
      <c r="D24" s="144" t="s">
        <v>100</v>
      </c>
      <c r="E24" s="106" t="s">
        <v>101</v>
      </c>
      <c r="F24" s="65" t="s">
        <v>27</v>
      </c>
      <c r="G24" s="47">
        <v>6</v>
      </c>
      <c r="H24" s="47">
        <v>6</v>
      </c>
      <c r="I24" s="47">
        <v>6</v>
      </c>
      <c r="J24" s="47">
        <v>6</v>
      </c>
      <c r="K24" s="47">
        <v>6</v>
      </c>
      <c r="L24" s="47">
        <v>6</v>
      </c>
      <c r="M24" s="47">
        <v>6</v>
      </c>
      <c r="N24" s="47">
        <v>6</v>
      </c>
      <c r="O24" s="47">
        <v>6</v>
      </c>
      <c r="P24" s="47">
        <v>6</v>
      </c>
      <c r="Q24" s="47">
        <v>6</v>
      </c>
      <c r="R24" s="47">
        <v>6</v>
      </c>
      <c r="S24" s="139">
        <f>SUM(G25:R25)/SUM(G24:R24)</f>
        <v>0.75</v>
      </c>
      <c r="T24" s="36"/>
      <c r="U24" s="36">
        <f>SUM(G24:R24)</f>
        <v>72</v>
      </c>
    </row>
    <row r="25" spans="1:21" ht="50.1" customHeight="1" x14ac:dyDescent="0.25">
      <c r="A25" s="194"/>
      <c r="B25" s="109"/>
      <c r="C25" s="127"/>
      <c r="D25" s="121"/>
      <c r="E25" s="107"/>
      <c r="F25" s="66" t="s">
        <v>28</v>
      </c>
      <c r="G25" s="18">
        <v>6</v>
      </c>
      <c r="H25" s="18">
        <v>6</v>
      </c>
      <c r="I25" s="18">
        <v>6</v>
      </c>
      <c r="J25" s="18">
        <v>6</v>
      </c>
      <c r="K25" s="18">
        <v>6</v>
      </c>
      <c r="L25" s="18">
        <v>6</v>
      </c>
      <c r="M25" s="87">
        <v>6</v>
      </c>
      <c r="N25" s="87">
        <v>6</v>
      </c>
      <c r="O25" s="87">
        <v>6</v>
      </c>
      <c r="P25" s="21"/>
      <c r="Q25" s="21"/>
      <c r="R25" s="21"/>
      <c r="S25" s="122"/>
      <c r="T25" s="36">
        <f>SUM(G25:R25)</f>
        <v>54</v>
      </c>
    </row>
    <row r="26" spans="1:21" ht="50.1" customHeight="1" x14ac:dyDescent="0.25">
      <c r="A26" s="194"/>
      <c r="B26" s="109"/>
      <c r="C26" s="125" t="s">
        <v>120</v>
      </c>
      <c r="D26" s="121" t="s">
        <v>102</v>
      </c>
      <c r="E26" s="107" t="s">
        <v>23</v>
      </c>
      <c r="F26" s="66" t="s">
        <v>27</v>
      </c>
      <c r="G26" s="20">
        <v>96</v>
      </c>
      <c r="H26" s="20">
        <v>90</v>
      </c>
      <c r="I26" s="20">
        <v>96</v>
      </c>
      <c r="J26" s="20">
        <v>94</v>
      </c>
      <c r="K26" s="20">
        <v>96</v>
      </c>
      <c r="L26" s="20">
        <v>94</v>
      </c>
      <c r="M26" s="20">
        <v>96</v>
      </c>
      <c r="N26" s="20">
        <v>96</v>
      </c>
      <c r="O26" s="20">
        <v>94</v>
      </c>
      <c r="P26" s="20">
        <v>96</v>
      </c>
      <c r="Q26" s="20">
        <v>94</v>
      </c>
      <c r="R26" s="20">
        <v>96</v>
      </c>
      <c r="S26" s="122">
        <f>SUM(G27:R27)/SUM(G26:R26)</f>
        <v>0.78734622144112476</v>
      </c>
      <c r="U26" s="36">
        <f>SUM(G26:R26)</f>
        <v>1138</v>
      </c>
    </row>
    <row r="27" spans="1:21" ht="50.1" customHeight="1" x14ac:dyDescent="0.25">
      <c r="A27" s="194"/>
      <c r="B27" s="109"/>
      <c r="C27" s="125"/>
      <c r="D27" s="121"/>
      <c r="E27" s="107"/>
      <c r="F27" s="66" t="s">
        <v>28</v>
      </c>
      <c r="G27" s="22">
        <v>103</v>
      </c>
      <c r="H27" s="22">
        <v>92</v>
      </c>
      <c r="I27" s="22">
        <v>103</v>
      </c>
      <c r="J27" s="32">
        <v>97</v>
      </c>
      <c r="K27" s="32">
        <v>100</v>
      </c>
      <c r="L27" s="32">
        <v>99</v>
      </c>
      <c r="M27" s="88">
        <v>101</v>
      </c>
      <c r="N27" s="88">
        <v>102</v>
      </c>
      <c r="O27" s="88">
        <v>99</v>
      </c>
      <c r="P27" s="18"/>
      <c r="Q27" s="18"/>
      <c r="R27" s="18"/>
      <c r="S27" s="122"/>
      <c r="T27" s="36">
        <f>SUM(G27:R27)</f>
        <v>896</v>
      </c>
    </row>
    <row r="28" spans="1:21" ht="50.1" customHeight="1" x14ac:dyDescent="0.25">
      <c r="A28" s="194"/>
      <c r="B28" s="109"/>
      <c r="C28" s="125" t="s">
        <v>121</v>
      </c>
      <c r="D28" s="121" t="s">
        <v>103</v>
      </c>
      <c r="E28" s="107" t="s">
        <v>17</v>
      </c>
      <c r="F28" s="66" t="s">
        <v>27</v>
      </c>
      <c r="G28" s="24">
        <v>13</v>
      </c>
      <c r="H28" s="24">
        <v>12</v>
      </c>
      <c r="I28" s="24">
        <v>14</v>
      </c>
      <c r="J28" s="24">
        <v>12</v>
      </c>
      <c r="K28" s="24">
        <v>14</v>
      </c>
      <c r="L28" s="24">
        <v>13</v>
      </c>
      <c r="M28" s="24">
        <v>13</v>
      </c>
      <c r="N28" s="24">
        <v>14</v>
      </c>
      <c r="O28" s="24">
        <v>13</v>
      </c>
      <c r="P28" s="24">
        <v>14</v>
      </c>
      <c r="Q28" s="24">
        <v>12</v>
      </c>
      <c r="R28" s="24">
        <v>14</v>
      </c>
      <c r="S28" s="122">
        <f>SUM(G29:R29)/SUM(G28:R28)</f>
        <v>0.78481012658227844</v>
      </c>
      <c r="U28" s="36">
        <f>SUM(G28:R28)</f>
        <v>158</v>
      </c>
    </row>
    <row r="29" spans="1:21" ht="50.1" customHeight="1" x14ac:dyDescent="0.25">
      <c r="A29" s="194"/>
      <c r="B29" s="109"/>
      <c r="C29" s="125"/>
      <c r="D29" s="121"/>
      <c r="E29" s="107"/>
      <c r="F29" s="66" t="s">
        <v>28</v>
      </c>
      <c r="G29" s="22">
        <v>13</v>
      </c>
      <c r="H29" s="22">
        <v>12</v>
      </c>
      <c r="I29" s="22">
        <v>15</v>
      </c>
      <c r="J29" s="22">
        <v>12</v>
      </c>
      <c r="K29" s="22">
        <v>14</v>
      </c>
      <c r="L29" s="22">
        <v>13</v>
      </c>
      <c r="M29" s="88">
        <v>13</v>
      </c>
      <c r="N29" s="88">
        <v>16</v>
      </c>
      <c r="O29" s="88">
        <v>16</v>
      </c>
      <c r="P29" s="26"/>
      <c r="Q29" s="26"/>
      <c r="R29" s="26"/>
      <c r="S29" s="122"/>
      <c r="T29" s="36">
        <f>SUM(G29:R29)</f>
        <v>124</v>
      </c>
    </row>
    <row r="30" spans="1:21" ht="50.1" customHeight="1" x14ac:dyDescent="0.25">
      <c r="A30" s="194"/>
      <c r="B30" s="109"/>
      <c r="C30" s="125" t="s">
        <v>122</v>
      </c>
      <c r="D30" s="121" t="s">
        <v>104</v>
      </c>
      <c r="E30" s="107" t="s">
        <v>35</v>
      </c>
      <c r="F30" s="66" t="s">
        <v>27</v>
      </c>
      <c r="G30" s="20">
        <v>450</v>
      </c>
      <c r="H30" s="20">
        <v>450</v>
      </c>
      <c r="I30" s="20">
        <v>500</v>
      </c>
      <c r="J30" s="20">
        <v>450</v>
      </c>
      <c r="K30" s="20">
        <v>500</v>
      </c>
      <c r="L30" s="20">
        <v>450</v>
      </c>
      <c r="M30" s="20">
        <v>500</v>
      </c>
      <c r="N30" s="20">
        <v>500</v>
      </c>
      <c r="O30" s="20">
        <v>400</v>
      </c>
      <c r="P30" s="20">
        <v>400</v>
      </c>
      <c r="Q30" s="20">
        <v>450</v>
      </c>
      <c r="R30" s="20">
        <v>500</v>
      </c>
      <c r="S30" s="122">
        <f>SUM(G31:R31)/SUM(G30:R30)</f>
        <v>0.85369369369369374</v>
      </c>
      <c r="U30" s="36">
        <f>SUM(G30:R30)</f>
        <v>5550</v>
      </c>
    </row>
    <row r="31" spans="1:21" ht="49.5" customHeight="1" x14ac:dyDescent="0.25">
      <c r="A31" s="194"/>
      <c r="B31" s="109"/>
      <c r="C31" s="125"/>
      <c r="D31" s="121"/>
      <c r="E31" s="107"/>
      <c r="F31" s="66" t="s">
        <v>28</v>
      </c>
      <c r="G31" s="22">
        <v>511</v>
      </c>
      <c r="H31" s="22">
        <v>581</v>
      </c>
      <c r="I31" s="22">
        <v>607</v>
      </c>
      <c r="J31" s="18">
        <v>433</v>
      </c>
      <c r="K31" s="22">
        <v>600</v>
      </c>
      <c r="L31" s="22">
        <v>416</v>
      </c>
      <c r="M31" s="88">
        <v>603</v>
      </c>
      <c r="N31" s="88">
        <v>471</v>
      </c>
      <c r="O31" s="88">
        <v>516</v>
      </c>
      <c r="P31" s="26"/>
      <c r="Q31" s="26"/>
      <c r="R31" s="26"/>
      <c r="S31" s="122"/>
      <c r="T31" s="36">
        <f>SUM(G31:R31)</f>
        <v>4738</v>
      </c>
    </row>
    <row r="32" spans="1:21" ht="49.5" customHeight="1" x14ac:dyDescent="0.25">
      <c r="A32" s="194"/>
      <c r="B32" s="109"/>
      <c r="C32" s="124" t="s">
        <v>123</v>
      </c>
      <c r="D32" s="123" t="s">
        <v>105</v>
      </c>
      <c r="E32" s="167" t="s">
        <v>92</v>
      </c>
      <c r="F32" s="68" t="s">
        <v>27</v>
      </c>
      <c r="G32" s="48">
        <v>1843</v>
      </c>
      <c r="H32" s="48">
        <v>1877</v>
      </c>
      <c r="I32" s="48">
        <v>2139</v>
      </c>
      <c r="J32" s="48">
        <v>1921</v>
      </c>
      <c r="K32" s="48">
        <v>1973</v>
      </c>
      <c r="L32" s="48">
        <v>2088</v>
      </c>
      <c r="M32" s="48">
        <v>2002</v>
      </c>
      <c r="N32" s="48">
        <v>1988</v>
      </c>
      <c r="O32" s="48">
        <v>1974</v>
      </c>
      <c r="P32" s="48">
        <v>1984</v>
      </c>
      <c r="Q32" s="48">
        <v>1977</v>
      </c>
      <c r="R32" s="48">
        <v>1975</v>
      </c>
      <c r="S32" s="162">
        <f>SUM(G33:R33)/SUM(G32:R32)</f>
        <v>0.80173539446527109</v>
      </c>
      <c r="U32" s="36">
        <f>SUM(G32:R32)</f>
        <v>23741</v>
      </c>
    </row>
    <row r="33" spans="1:23" ht="49.5" customHeight="1" x14ac:dyDescent="0.25">
      <c r="A33" s="194"/>
      <c r="B33" s="109"/>
      <c r="C33" s="125"/>
      <c r="D33" s="121"/>
      <c r="E33" s="107"/>
      <c r="F33" s="66" t="s">
        <v>28</v>
      </c>
      <c r="G33" s="26">
        <v>2162</v>
      </c>
      <c r="H33" s="26">
        <v>1959</v>
      </c>
      <c r="I33" s="26">
        <v>2130</v>
      </c>
      <c r="J33" s="26">
        <v>2431</v>
      </c>
      <c r="K33" s="26">
        <v>2309</v>
      </c>
      <c r="L33" s="26">
        <v>2203</v>
      </c>
      <c r="M33" s="88">
        <v>1982</v>
      </c>
      <c r="N33" s="88">
        <v>2054</v>
      </c>
      <c r="O33" s="88">
        <v>1804</v>
      </c>
      <c r="P33" s="26"/>
      <c r="Q33" s="26"/>
      <c r="R33" s="26"/>
      <c r="S33" s="122"/>
      <c r="T33" s="36">
        <f>SUM(G33:R33)</f>
        <v>19034</v>
      </c>
    </row>
    <row r="34" spans="1:23" ht="49.5" customHeight="1" x14ac:dyDescent="0.25">
      <c r="A34" s="194"/>
      <c r="B34" s="109"/>
      <c r="C34" s="125" t="s">
        <v>124</v>
      </c>
      <c r="D34" s="121" t="s">
        <v>106</v>
      </c>
      <c r="E34" s="107" t="s">
        <v>22</v>
      </c>
      <c r="F34" s="66" t="s">
        <v>27</v>
      </c>
      <c r="G34" s="20">
        <v>108</v>
      </c>
      <c r="H34" s="20">
        <v>116</v>
      </c>
      <c r="I34" s="20">
        <v>169</v>
      </c>
      <c r="J34" s="20">
        <v>138</v>
      </c>
      <c r="K34" s="20">
        <v>134</v>
      </c>
      <c r="L34" s="20">
        <v>124</v>
      </c>
      <c r="M34" s="20">
        <v>141</v>
      </c>
      <c r="N34" s="20">
        <v>166</v>
      </c>
      <c r="O34" s="20">
        <v>124</v>
      </c>
      <c r="P34" s="20">
        <v>146</v>
      </c>
      <c r="Q34" s="20">
        <v>127</v>
      </c>
      <c r="R34" s="20">
        <v>143</v>
      </c>
      <c r="S34" s="122">
        <f>SUM(G35:R35)/SUM(G34:R34)</f>
        <v>0.76039119804400979</v>
      </c>
      <c r="U34" s="36">
        <f>SUM(G34:R34)</f>
        <v>1636</v>
      </c>
    </row>
    <row r="35" spans="1:23" ht="49.5" customHeight="1" x14ac:dyDescent="0.25">
      <c r="A35" s="194"/>
      <c r="B35" s="109"/>
      <c r="C35" s="125"/>
      <c r="D35" s="121"/>
      <c r="E35" s="107"/>
      <c r="F35" s="66" t="s">
        <v>28</v>
      </c>
      <c r="G35" s="18">
        <v>109</v>
      </c>
      <c r="H35" s="18">
        <v>118</v>
      </c>
      <c r="I35" s="18">
        <v>148</v>
      </c>
      <c r="J35" s="22">
        <v>197</v>
      </c>
      <c r="K35" s="22">
        <v>127</v>
      </c>
      <c r="L35" s="22">
        <v>139</v>
      </c>
      <c r="M35" s="88">
        <v>148</v>
      </c>
      <c r="N35" s="88">
        <v>114</v>
      </c>
      <c r="O35" s="88">
        <v>144</v>
      </c>
      <c r="P35" s="26"/>
      <c r="Q35" s="26"/>
      <c r="R35" s="26"/>
      <c r="S35" s="122"/>
      <c r="T35" s="36">
        <f>SUM(G35:R35)</f>
        <v>1244</v>
      </c>
    </row>
    <row r="36" spans="1:23" ht="49.5" customHeight="1" x14ac:dyDescent="0.25">
      <c r="A36" s="194"/>
      <c r="B36" s="109"/>
      <c r="C36" s="125" t="s">
        <v>125</v>
      </c>
      <c r="D36" s="121" t="s">
        <v>107</v>
      </c>
      <c r="E36" s="145" t="s">
        <v>93</v>
      </c>
      <c r="F36" s="66" t="s">
        <v>27</v>
      </c>
      <c r="G36" s="20">
        <v>23</v>
      </c>
      <c r="H36" s="20">
        <v>23</v>
      </c>
      <c r="I36" s="20">
        <v>23</v>
      </c>
      <c r="J36" s="20">
        <v>23</v>
      </c>
      <c r="K36" s="20">
        <v>23</v>
      </c>
      <c r="L36" s="20">
        <v>23</v>
      </c>
      <c r="M36" s="20">
        <v>23</v>
      </c>
      <c r="N36" s="20">
        <v>23</v>
      </c>
      <c r="O36" s="20">
        <v>23</v>
      </c>
      <c r="P36" s="20">
        <v>23</v>
      </c>
      <c r="Q36" s="20">
        <v>23</v>
      </c>
      <c r="R36" s="20">
        <v>23</v>
      </c>
      <c r="S36" s="148">
        <f>SUM(G37:R37)/SUM(G36:R36)</f>
        <v>0.71376811594202894</v>
      </c>
      <c r="U36" s="36">
        <f>SUM(G36:R36)</f>
        <v>276</v>
      </c>
    </row>
    <row r="37" spans="1:23" ht="49.5" customHeight="1" x14ac:dyDescent="0.25">
      <c r="A37" s="194"/>
      <c r="B37" s="109"/>
      <c r="C37" s="125"/>
      <c r="D37" s="121"/>
      <c r="E37" s="145"/>
      <c r="F37" s="66" t="s">
        <v>28</v>
      </c>
      <c r="G37" s="22">
        <v>21</v>
      </c>
      <c r="H37" s="22">
        <v>23</v>
      </c>
      <c r="I37" s="22">
        <v>22</v>
      </c>
      <c r="J37" s="22">
        <v>21</v>
      </c>
      <c r="K37" s="22">
        <v>21</v>
      </c>
      <c r="L37" s="22">
        <v>22</v>
      </c>
      <c r="M37" s="88">
        <v>22</v>
      </c>
      <c r="N37" s="88">
        <v>22</v>
      </c>
      <c r="O37" s="88">
        <v>23</v>
      </c>
      <c r="P37" s="26"/>
      <c r="Q37" s="26"/>
      <c r="R37" s="26"/>
      <c r="S37" s="148"/>
      <c r="T37" s="36">
        <f>SUM(G37:R37)</f>
        <v>197</v>
      </c>
      <c r="W37" t="s">
        <v>134</v>
      </c>
    </row>
    <row r="38" spans="1:23" ht="48" customHeight="1" x14ac:dyDescent="0.25">
      <c r="A38" s="194"/>
      <c r="B38" s="109"/>
      <c r="C38" s="125" t="s">
        <v>126</v>
      </c>
      <c r="D38" s="121" t="s">
        <v>108</v>
      </c>
      <c r="E38" s="107" t="s">
        <v>112</v>
      </c>
      <c r="F38" s="66" t="s">
        <v>27</v>
      </c>
      <c r="G38" s="20">
        <v>400</v>
      </c>
      <c r="H38" s="20">
        <v>400</v>
      </c>
      <c r="I38" s="20">
        <v>400</v>
      </c>
      <c r="J38" s="20">
        <v>400</v>
      </c>
      <c r="K38" s="20">
        <v>400</v>
      </c>
      <c r="L38" s="20">
        <v>400</v>
      </c>
      <c r="M38" s="20">
        <v>400</v>
      </c>
      <c r="N38" s="20">
        <v>400</v>
      </c>
      <c r="O38" s="20">
        <v>400</v>
      </c>
      <c r="P38" s="20">
        <v>600</v>
      </c>
      <c r="Q38" s="20">
        <v>400</v>
      </c>
      <c r="R38" s="20">
        <v>400</v>
      </c>
      <c r="S38" s="122">
        <f>SUM(G39:R39)/SUM(G38:R38)</f>
        <v>0.77859999999999996</v>
      </c>
      <c r="U38" s="36">
        <f>SUM(G38:R38)</f>
        <v>5000</v>
      </c>
    </row>
    <row r="39" spans="1:23" ht="50.1" customHeight="1" x14ac:dyDescent="0.25">
      <c r="A39" s="194"/>
      <c r="B39" s="109"/>
      <c r="C39" s="125"/>
      <c r="D39" s="121"/>
      <c r="E39" s="107"/>
      <c r="F39" s="66" t="s">
        <v>28</v>
      </c>
      <c r="G39" s="22">
        <v>518</v>
      </c>
      <c r="H39" s="22">
        <v>436</v>
      </c>
      <c r="I39" s="22">
        <v>454</v>
      </c>
      <c r="J39" s="32">
        <v>350</v>
      </c>
      <c r="K39" s="32">
        <v>426</v>
      </c>
      <c r="L39" s="32">
        <v>431</v>
      </c>
      <c r="M39" s="88">
        <v>436</v>
      </c>
      <c r="N39" s="88">
        <v>452</v>
      </c>
      <c r="O39" s="88">
        <v>390</v>
      </c>
      <c r="P39" s="26"/>
      <c r="Q39" s="26"/>
      <c r="R39" s="26"/>
      <c r="S39" s="122"/>
      <c r="T39" s="36">
        <f>SUM(G39:R39)</f>
        <v>3893</v>
      </c>
    </row>
    <row r="40" spans="1:23" ht="50.1" customHeight="1" x14ac:dyDescent="0.25">
      <c r="A40" s="194"/>
      <c r="B40" s="109"/>
      <c r="C40" s="125" t="s">
        <v>127</v>
      </c>
      <c r="D40" s="121" t="s">
        <v>58</v>
      </c>
      <c r="E40" s="107" t="s">
        <v>16</v>
      </c>
      <c r="F40" s="66" t="s">
        <v>27</v>
      </c>
      <c r="G40" s="34">
        <v>60</v>
      </c>
      <c r="H40" s="34">
        <v>60</v>
      </c>
      <c r="I40" s="34">
        <v>60</v>
      </c>
      <c r="J40" s="34">
        <v>60</v>
      </c>
      <c r="K40" s="34">
        <v>60</v>
      </c>
      <c r="L40" s="34">
        <v>60</v>
      </c>
      <c r="M40" s="34">
        <v>60</v>
      </c>
      <c r="N40" s="34">
        <v>60</v>
      </c>
      <c r="O40" s="34">
        <v>60</v>
      </c>
      <c r="P40" s="34">
        <v>60</v>
      </c>
      <c r="Q40" s="34">
        <v>60</v>
      </c>
      <c r="R40" s="34">
        <v>60</v>
      </c>
      <c r="S40" s="122">
        <f>SUM(G41:R41)/SUM(G40:R40)</f>
        <v>0.70694444444444449</v>
      </c>
      <c r="U40" s="36">
        <f>SUM(G40:R40)</f>
        <v>720</v>
      </c>
    </row>
    <row r="41" spans="1:23" ht="50.1" customHeight="1" x14ac:dyDescent="0.25">
      <c r="A41" s="194"/>
      <c r="B41" s="109"/>
      <c r="C41" s="125"/>
      <c r="D41" s="121"/>
      <c r="E41" s="107"/>
      <c r="F41" s="66" t="s">
        <v>28</v>
      </c>
      <c r="G41" s="27">
        <v>46</v>
      </c>
      <c r="H41" s="27">
        <v>52</v>
      </c>
      <c r="I41" s="27">
        <v>35</v>
      </c>
      <c r="J41" s="32">
        <v>48</v>
      </c>
      <c r="K41" s="32">
        <v>54</v>
      </c>
      <c r="L41" s="32">
        <v>66</v>
      </c>
      <c r="M41" s="88">
        <v>80</v>
      </c>
      <c r="N41" s="88">
        <v>62</v>
      </c>
      <c r="O41" s="88">
        <v>66</v>
      </c>
      <c r="P41" s="26"/>
      <c r="Q41" s="26"/>
      <c r="R41" s="26"/>
      <c r="S41" s="122"/>
      <c r="T41" s="36">
        <f>SUM(G41:R41)</f>
        <v>509</v>
      </c>
    </row>
    <row r="42" spans="1:23" ht="50.1" customHeight="1" x14ac:dyDescent="0.25">
      <c r="A42" s="194"/>
      <c r="B42" s="109"/>
      <c r="C42" s="125" t="s">
        <v>128</v>
      </c>
      <c r="D42" s="121" t="s">
        <v>59</v>
      </c>
      <c r="E42" s="107" t="s">
        <v>18</v>
      </c>
      <c r="F42" s="66" t="s">
        <v>27</v>
      </c>
      <c r="G42" s="20">
        <v>70</v>
      </c>
      <c r="H42" s="20">
        <v>100</v>
      </c>
      <c r="I42" s="20">
        <v>150</v>
      </c>
      <c r="J42" s="20">
        <v>150</v>
      </c>
      <c r="K42" s="20">
        <v>150</v>
      </c>
      <c r="L42" s="20">
        <v>150</v>
      </c>
      <c r="M42" s="20">
        <v>150</v>
      </c>
      <c r="N42" s="20">
        <v>150</v>
      </c>
      <c r="O42" s="20">
        <v>150</v>
      </c>
      <c r="P42" s="20">
        <v>180</v>
      </c>
      <c r="Q42" s="20">
        <v>100</v>
      </c>
      <c r="R42" s="20">
        <v>100</v>
      </c>
      <c r="S42" s="122">
        <f>SUM(G43:R43)/SUM(G42:R42)</f>
        <v>0.40375</v>
      </c>
      <c r="U42" s="36">
        <f>SUM(G42:R42)</f>
        <v>1600</v>
      </c>
    </row>
    <row r="43" spans="1:23" ht="50.1" customHeight="1" x14ac:dyDescent="0.25">
      <c r="A43" s="194"/>
      <c r="B43" s="109"/>
      <c r="C43" s="125"/>
      <c r="D43" s="121"/>
      <c r="E43" s="107"/>
      <c r="F43" s="66" t="s">
        <v>28</v>
      </c>
      <c r="G43" s="27">
        <v>32</v>
      </c>
      <c r="H43" s="27">
        <v>120</v>
      </c>
      <c r="I43" s="27">
        <v>95</v>
      </c>
      <c r="J43" s="32">
        <v>91</v>
      </c>
      <c r="K43" s="32">
        <v>74</v>
      </c>
      <c r="L43" s="33">
        <v>52</v>
      </c>
      <c r="M43" s="88">
        <v>65</v>
      </c>
      <c r="N43" s="88">
        <v>72</v>
      </c>
      <c r="O43" s="88">
        <v>45</v>
      </c>
      <c r="P43" s="26"/>
      <c r="Q43" s="26"/>
      <c r="R43" s="26"/>
      <c r="S43" s="122"/>
      <c r="T43" s="36">
        <f>SUM(G43:R43)</f>
        <v>646</v>
      </c>
    </row>
    <row r="44" spans="1:23" ht="50.1" customHeight="1" x14ac:dyDescent="0.25">
      <c r="A44" s="194"/>
      <c r="B44" s="109"/>
      <c r="C44" s="125" t="s">
        <v>129</v>
      </c>
      <c r="D44" s="121" t="s">
        <v>109</v>
      </c>
      <c r="E44" s="107" t="s">
        <v>36</v>
      </c>
      <c r="F44" s="66" t="s">
        <v>27</v>
      </c>
      <c r="G44" s="24">
        <v>350</v>
      </c>
      <c r="H44" s="24">
        <v>350</v>
      </c>
      <c r="I44" s="24">
        <v>350</v>
      </c>
      <c r="J44" s="24">
        <v>350</v>
      </c>
      <c r="K44" s="24">
        <v>350</v>
      </c>
      <c r="L44" s="24">
        <v>350</v>
      </c>
      <c r="M44" s="24">
        <v>350</v>
      </c>
      <c r="N44" s="24">
        <v>350</v>
      </c>
      <c r="O44" s="24">
        <v>350</v>
      </c>
      <c r="P44" s="24">
        <v>350</v>
      </c>
      <c r="Q44" s="24">
        <v>350</v>
      </c>
      <c r="R44" s="24">
        <v>350</v>
      </c>
      <c r="S44" s="122">
        <f>SUM(G45:R45)/SUM(G44:R44)</f>
        <v>0.66214285714285714</v>
      </c>
      <c r="U44" s="36">
        <f>SUM(G44:R44)</f>
        <v>4200</v>
      </c>
    </row>
    <row r="45" spans="1:23" ht="50.1" customHeight="1" thickBot="1" x14ac:dyDescent="0.3">
      <c r="A45" s="195"/>
      <c r="B45" s="110"/>
      <c r="C45" s="140"/>
      <c r="D45" s="150"/>
      <c r="E45" s="141"/>
      <c r="F45" s="67" t="s">
        <v>28</v>
      </c>
      <c r="G45" s="49">
        <v>220</v>
      </c>
      <c r="H45" s="49">
        <v>305</v>
      </c>
      <c r="I45" s="49">
        <v>362</v>
      </c>
      <c r="J45" s="51">
        <v>452</v>
      </c>
      <c r="K45" s="51">
        <v>326</v>
      </c>
      <c r="L45" s="51">
        <v>217</v>
      </c>
      <c r="M45" s="88">
        <v>372</v>
      </c>
      <c r="N45" s="88">
        <v>342</v>
      </c>
      <c r="O45" s="88">
        <v>185</v>
      </c>
      <c r="P45" s="50"/>
      <c r="Q45" s="50"/>
      <c r="R45" s="50"/>
      <c r="S45" s="138"/>
      <c r="T45" s="36">
        <f>SUM(G45:R45)</f>
        <v>2781</v>
      </c>
    </row>
    <row r="46" spans="1:23" ht="5.25" customHeight="1" thickBot="1" x14ac:dyDescent="0.3">
      <c r="A46" s="84"/>
      <c r="B46" s="83"/>
      <c r="C46" s="52"/>
      <c r="D46" s="53"/>
      <c r="E46" s="54"/>
      <c r="F46" s="55"/>
      <c r="G46" s="56"/>
      <c r="H46" s="56"/>
      <c r="I46" s="56"/>
      <c r="J46" s="57"/>
      <c r="K46" s="57"/>
      <c r="L46" s="57"/>
      <c r="M46" s="58"/>
      <c r="N46" s="58"/>
      <c r="O46" s="58"/>
      <c r="P46" s="58"/>
      <c r="Q46" s="58"/>
      <c r="R46" s="58"/>
      <c r="S46" s="85"/>
      <c r="T46" s="36"/>
    </row>
    <row r="47" spans="1:23" ht="98.25" customHeight="1" x14ac:dyDescent="0.25">
      <c r="A47" s="134">
        <v>1</v>
      </c>
      <c r="B47" s="131" t="s">
        <v>89</v>
      </c>
      <c r="C47" s="158" t="s">
        <v>130</v>
      </c>
      <c r="D47" s="144" t="s">
        <v>57</v>
      </c>
      <c r="E47" s="106" t="s">
        <v>22</v>
      </c>
      <c r="F47" s="69" t="s">
        <v>27</v>
      </c>
      <c r="G47" s="20">
        <v>22</v>
      </c>
      <c r="H47" s="20">
        <v>29</v>
      </c>
      <c r="I47" s="20">
        <v>30</v>
      </c>
      <c r="J47" s="20">
        <v>34</v>
      </c>
      <c r="K47" s="20">
        <v>29</v>
      </c>
      <c r="L47" s="20">
        <v>35</v>
      </c>
      <c r="M47" s="20">
        <v>35</v>
      </c>
      <c r="N47" s="20">
        <v>34</v>
      </c>
      <c r="O47" s="20">
        <v>31</v>
      </c>
      <c r="P47" s="20">
        <v>33</v>
      </c>
      <c r="Q47" s="20">
        <v>28</v>
      </c>
      <c r="R47" s="20">
        <v>18</v>
      </c>
      <c r="S47" s="151">
        <f>SUM(G48:R48)/SUM(G47:R47)</f>
        <v>0.69273743016759781</v>
      </c>
    </row>
    <row r="48" spans="1:23" ht="107.25" customHeight="1" x14ac:dyDescent="0.25">
      <c r="A48" s="135"/>
      <c r="B48" s="132"/>
      <c r="C48" s="155"/>
      <c r="D48" s="121"/>
      <c r="E48" s="107"/>
      <c r="F48" s="70" t="s">
        <v>28</v>
      </c>
      <c r="G48" s="72">
        <v>15</v>
      </c>
      <c r="H48" s="72">
        <v>21</v>
      </c>
      <c r="I48" s="72">
        <v>25</v>
      </c>
      <c r="J48" s="73">
        <v>17</v>
      </c>
      <c r="K48" s="73">
        <v>16</v>
      </c>
      <c r="L48" s="73">
        <v>32</v>
      </c>
      <c r="M48" s="73">
        <v>56</v>
      </c>
      <c r="N48" s="73">
        <v>37</v>
      </c>
      <c r="O48" s="90">
        <v>29</v>
      </c>
      <c r="P48" s="72"/>
      <c r="Q48" s="73"/>
      <c r="R48" s="73"/>
      <c r="S48" s="148"/>
    </row>
    <row r="49" spans="1:22" ht="69.95" customHeight="1" x14ac:dyDescent="0.25">
      <c r="A49" s="135"/>
      <c r="B49" s="132"/>
      <c r="C49" s="156" t="s">
        <v>131</v>
      </c>
      <c r="D49" s="121" t="s">
        <v>24</v>
      </c>
      <c r="E49" s="107" t="s">
        <v>23</v>
      </c>
      <c r="F49" s="70" t="s">
        <v>27</v>
      </c>
      <c r="G49" s="20">
        <v>24</v>
      </c>
      <c r="H49" s="20">
        <v>22</v>
      </c>
      <c r="I49" s="20">
        <v>47</v>
      </c>
      <c r="J49" s="20">
        <v>27</v>
      </c>
      <c r="K49" s="20">
        <v>30</v>
      </c>
      <c r="L49" s="20">
        <v>28</v>
      </c>
      <c r="M49" s="20">
        <v>18</v>
      </c>
      <c r="N49" s="20">
        <v>22</v>
      </c>
      <c r="O49" s="20">
        <v>30</v>
      </c>
      <c r="P49" s="20">
        <v>30</v>
      </c>
      <c r="Q49" s="20">
        <v>27</v>
      </c>
      <c r="R49" s="20">
        <v>28</v>
      </c>
      <c r="S49" s="148">
        <f>SUM(G50:R50)/SUM(G49:R49)</f>
        <v>0.75975975975975973</v>
      </c>
    </row>
    <row r="50" spans="1:22" ht="69.95" customHeight="1" x14ac:dyDescent="0.25">
      <c r="A50" s="135"/>
      <c r="B50" s="132"/>
      <c r="C50" s="156"/>
      <c r="D50" s="121"/>
      <c r="E50" s="107"/>
      <c r="F50" s="70" t="s">
        <v>28</v>
      </c>
      <c r="G50" s="74">
        <v>29</v>
      </c>
      <c r="H50" s="74">
        <v>24</v>
      </c>
      <c r="I50" s="74">
        <v>51</v>
      </c>
      <c r="J50" s="74">
        <v>20</v>
      </c>
      <c r="K50" s="74">
        <v>25</v>
      </c>
      <c r="L50" s="74">
        <v>26</v>
      </c>
      <c r="M50" s="91">
        <v>31</v>
      </c>
      <c r="N50" s="91">
        <v>21</v>
      </c>
      <c r="O50" s="91">
        <v>26</v>
      </c>
      <c r="P50" s="74"/>
      <c r="Q50" s="74"/>
      <c r="R50" s="74"/>
      <c r="S50" s="148"/>
    </row>
    <row r="51" spans="1:22" ht="69.95" customHeight="1" x14ac:dyDescent="0.25">
      <c r="A51" s="135"/>
      <c r="B51" s="132"/>
      <c r="C51" s="143" t="s">
        <v>132</v>
      </c>
      <c r="D51" s="121" t="s">
        <v>110</v>
      </c>
      <c r="E51" s="146" t="s">
        <v>16</v>
      </c>
      <c r="F51" s="70" t="s">
        <v>27</v>
      </c>
      <c r="G51" s="75">
        <v>6200</v>
      </c>
      <c r="H51" s="75">
        <v>5100</v>
      </c>
      <c r="I51" s="75">
        <v>5800</v>
      </c>
      <c r="J51" s="75">
        <v>6200</v>
      </c>
      <c r="K51" s="75">
        <v>5700</v>
      </c>
      <c r="L51" s="75">
        <v>6300</v>
      </c>
      <c r="M51" s="75">
        <v>5800</v>
      </c>
      <c r="N51" s="75">
        <v>6300</v>
      </c>
      <c r="O51" s="75">
        <v>5700</v>
      </c>
      <c r="P51" s="75">
        <v>5600</v>
      </c>
      <c r="Q51" s="75">
        <v>6100</v>
      </c>
      <c r="R51" s="75">
        <v>5300</v>
      </c>
      <c r="S51" s="148">
        <f>SUM(G52:R52)/SUM(G51:R51)</f>
        <v>0.9390442225392297</v>
      </c>
    </row>
    <row r="52" spans="1:22" ht="69.95" customHeight="1" x14ac:dyDescent="0.25">
      <c r="A52" s="135"/>
      <c r="B52" s="132"/>
      <c r="C52" s="143"/>
      <c r="D52" s="121"/>
      <c r="E52" s="146"/>
      <c r="F52" s="70" t="s">
        <v>28</v>
      </c>
      <c r="G52" s="74">
        <v>7201</v>
      </c>
      <c r="H52" s="74">
        <v>5750</v>
      </c>
      <c r="I52" s="74">
        <v>6856</v>
      </c>
      <c r="J52" s="74">
        <v>6658</v>
      </c>
      <c r="K52" s="74">
        <v>9203</v>
      </c>
      <c r="L52" s="74">
        <v>10900</v>
      </c>
      <c r="M52" s="91">
        <v>7020</v>
      </c>
      <c r="N52" s="91">
        <v>6291</v>
      </c>
      <c r="O52" s="91">
        <v>5948</v>
      </c>
      <c r="P52" s="74"/>
      <c r="Q52" s="74"/>
      <c r="R52" s="74"/>
      <c r="S52" s="148"/>
    </row>
    <row r="53" spans="1:22" ht="69.95" customHeight="1" x14ac:dyDescent="0.25">
      <c r="A53" s="135"/>
      <c r="B53" s="132"/>
      <c r="C53" s="143" t="s">
        <v>133</v>
      </c>
      <c r="D53" s="121" t="s">
        <v>111</v>
      </c>
      <c r="E53" s="146" t="s">
        <v>15</v>
      </c>
      <c r="F53" s="70" t="s">
        <v>27</v>
      </c>
      <c r="G53" s="20">
        <v>350</v>
      </c>
      <c r="H53" s="20">
        <v>277</v>
      </c>
      <c r="I53" s="20">
        <v>300</v>
      </c>
      <c r="J53" s="20">
        <v>300</v>
      </c>
      <c r="K53" s="20">
        <v>320</v>
      </c>
      <c r="L53" s="20">
        <v>350</v>
      </c>
      <c r="M53" s="20">
        <v>320</v>
      </c>
      <c r="N53" s="20">
        <v>320</v>
      </c>
      <c r="O53" s="20">
        <v>320</v>
      </c>
      <c r="P53" s="20">
        <v>350</v>
      </c>
      <c r="Q53" s="20">
        <v>300</v>
      </c>
      <c r="R53" s="20">
        <v>300</v>
      </c>
      <c r="S53" s="148">
        <f>SUM(G54:R54)/SUM(G53:R53)</f>
        <v>0.54636196480168109</v>
      </c>
    </row>
    <row r="54" spans="1:22" ht="69.95" customHeight="1" thickBot="1" x14ac:dyDescent="0.3">
      <c r="A54" s="136"/>
      <c r="B54" s="133"/>
      <c r="C54" s="171"/>
      <c r="D54" s="150"/>
      <c r="E54" s="147"/>
      <c r="F54" s="71" t="s">
        <v>28</v>
      </c>
      <c r="G54" s="74">
        <v>260</v>
      </c>
      <c r="H54" s="74">
        <v>171</v>
      </c>
      <c r="I54" s="74">
        <v>250</v>
      </c>
      <c r="J54" s="74">
        <v>262</v>
      </c>
      <c r="K54" s="74">
        <v>214</v>
      </c>
      <c r="L54" s="74">
        <v>310</v>
      </c>
      <c r="M54" s="91">
        <v>249</v>
      </c>
      <c r="N54" s="91">
        <v>203</v>
      </c>
      <c r="O54" s="91">
        <v>161</v>
      </c>
      <c r="P54" s="74"/>
      <c r="Q54" s="74"/>
      <c r="R54" s="74"/>
      <c r="S54" s="149"/>
    </row>
    <row r="55" spans="1:22" ht="6" customHeight="1" thickBot="1" x14ac:dyDescent="0.3">
      <c r="A55" s="190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2"/>
    </row>
    <row r="56" spans="1:22" ht="60" customHeight="1" x14ac:dyDescent="0.25">
      <c r="A56" s="114">
        <v>2</v>
      </c>
      <c r="B56" s="111" t="s">
        <v>87</v>
      </c>
      <c r="C56" s="142" t="s">
        <v>135</v>
      </c>
      <c r="D56" s="144" t="s">
        <v>113</v>
      </c>
      <c r="E56" s="106" t="s">
        <v>17</v>
      </c>
      <c r="F56" s="65" t="s">
        <v>27</v>
      </c>
      <c r="G56" s="62">
        <v>12</v>
      </c>
      <c r="H56" s="62">
        <v>12</v>
      </c>
      <c r="I56" s="62">
        <v>12</v>
      </c>
      <c r="J56" s="62">
        <v>12</v>
      </c>
      <c r="K56" s="62">
        <v>12</v>
      </c>
      <c r="L56" s="62">
        <v>12</v>
      </c>
      <c r="M56" s="62">
        <v>12</v>
      </c>
      <c r="N56" s="62">
        <v>12</v>
      </c>
      <c r="O56" s="62">
        <v>12</v>
      </c>
      <c r="P56" s="62">
        <v>12</v>
      </c>
      <c r="Q56" s="62">
        <v>12</v>
      </c>
      <c r="R56" s="62">
        <v>12</v>
      </c>
      <c r="S56" s="139">
        <f>SUM(G57:R57)/SUM(G56:R56)</f>
        <v>0.77777777777777779</v>
      </c>
      <c r="U56" s="36">
        <f>SUM(G56:R56)</f>
        <v>144</v>
      </c>
    </row>
    <row r="57" spans="1:22" ht="60" customHeight="1" x14ac:dyDescent="0.25">
      <c r="A57" s="115"/>
      <c r="B57" s="112"/>
      <c r="C57" s="143"/>
      <c r="D57" s="121"/>
      <c r="E57" s="107"/>
      <c r="F57" s="66" t="s">
        <v>28</v>
      </c>
      <c r="G57" s="60">
        <v>7</v>
      </c>
      <c r="H57" s="60">
        <v>6</v>
      </c>
      <c r="I57" s="60">
        <v>12</v>
      </c>
      <c r="J57" s="60">
        <v>8</v>
      </c>
      <c r="K57" s="60">
        <v>8</v>
      </c>
      <c r="L57" s="60">
        <v>5</v>
      </c>
      <c r="M57" s="87">
        <v>35</v>
      </c>
      <c r="N57" s="87">
        <v>20</v>
      </c>
      <c r="O57" s="87">
        <v>11</v>
      </c>
      <c r="P57" s="60"/>
      <c r="Q57" s="60"/>
      <c r="R57" s="60"/>
      <c r="S57" s="122"/>
      <c r="T57" s="36">
        <f>SUM(T25:T45)</f>
        <v>34116</v>
      </c>
      <c r="U57" s="36">
        <f>SUM(U25:U45)</f>
        <v>44019</v>
      </c>
      <c r="V57" s="37">
        <f>T57/U57</f>
        <v>0.77502896476521499</v>
      </c>
    </row>
    <row r="58" spans="1:22" ht="60" customHeight="1" x14ac:dyDescent="0.25">
      <c r="A58" s="115"/>
      <c r="B58" s="112"/>
      <c r="C58" s="143" t="s">
        <v>136</v>
      </c>
      <c r="D58" s="121" t="s">
        <v>42</v>
      </c>
      <c r="E58" s="107" t="s">
        <v>37</v>
      </c>
      <c r="F58" s="66" t="s">
        <v>27</v>
      </c>
      <c r="G58" s="59">
        <v>1270</v>
      </c>
      <c r="H58" s="59">
        <v>1270</v>
      </c>
      <c r="I58" s="59">
        <v>1270</v>
      </c>
      <c r="J58" s="59">
        <v>1270</v>
      </c>
      <c r="K58" s="59">
        <v>1270</v>
      </c>
      <c r="L58" s="59">
        <v>1270</v>
      </c>
      <c r="M58" s="59">
        <v>1270</v>
      </c>
      <c r="N58" s="59">
        <v>1270</v>
      </c>
      <c r="O58" s="59">
        <v>1270</v>
      </c>
      <c r="P58" s="59">
        <v>1270</v>
      </c>
      <c r="Q58" s="59">
        <v>1270</v>
      </c>
      <c r="R58" s="59">
        <v>1270</v>
      </c>
      <c r="S58" s="122">
        <f>SUM(G59:R59)/SUM(G58:R58)</f>
        <v>0.71450131233595804</v>
      </c>
      <c r="U58" s="36"/>
    </row>
    <row r="59" spans="1:22" ht="60" customHeight="1" x14ac:dyDescent="0.25">
      <c r="A59" s="115"/>
      <c r="B59" s="112"/>
      <c r="C59" s="143"/>
      <c r="D59" s="121"/>
      <c r="E59" s="107"/>
      <c r="F59" s="66" t="s">
        <v>28</v>
      </c>
      <c r="G59" s="60">
        <v>1167</v>
      </c>
      <c r="H59" s="60">
        <v>1157</v>
      </c>
      <c r="I59" s="60">
        <v>1255</v>
      </c>
      <c r="J59" s="60">
        <v>842</v>
      </c>
      <c r="K59" s="60">
        <v>1355</v>
      </c>
      <c r="L59" s="60">
        <v>1482</v>
      </c>
      <c r="M59" s="87">
        <v>1228</v>
      </c>
      <c r="N59" s="87">
        <v>1299</v>
      </c>
      <c r="O59" s="87">
        <v>1104</v>
      </c>
      <c r="P59" s="60"/>
      <c r="Q59" s="60"/>
      <c r="R59" s="60"/>
      <c r="S59" s="122"/>
    </row>
    <row r="60" spans="1:22" ht="60" customHeight="1" x14ac:dyDescent="0.25">
      <c r="A60" s="115"/>
      <c r="B60" s="112"/>
      <c r="C60" s="143" t="s">
        <v>137</v>
      </c>
      <c r="D60" s="121" t="s">
        <v>43</v>
      </c>
      <c r="E60" s="107" t="s">
        <v>19</v>
      </c>
      <c r="F60" s="66" t="s">
        <v>27</v>
      </c>
      <c r="G60" s="59">
        <v>475</v>
      </c>
      <c r="H60" s="59">
        <v>475</v>
      </c>
      <c r="I60" s="59">
        <v>475</v>
      </c>
      <c r="J60" s="59">
        <v>475</v>
      </c>
      <c r="K60" s="59">
        <v>475</v>
      </c>
      <c r="L60" s="59">
        <v>475</v>
      </c>
      <c r="M60" s="59">
        <v>475</v>
      </c>
      <c r="N60" s="59">
        <v>475</v>
      </c>
      <c r="O60" s="59">
        <v>475</v>
      </c>
      <c r="P60" s="59">
        <v>475</v>
      </c>
      <c r="Q60" s="59">
        <v>475</v>
      </c>
      <c r="R60" s="59">
        <v>475</v>
      </c>
      <c r="S60" s="122">
        <f>SUM(G61:R61)/SUM(G60:R60)</f>
        <v>0.56491228070175437</v>
      </c>
    </row>
    <row r="61" spans="1:22" ht="60" customHeight="1" x14ac:dyDescent="0.25">
      <c r="A61" s="115"/>
      <c r="B61" s="112"/>
      <c r="C61" s="143"/>
      <c r="D61" s="121"/>
      <c r="E61" s="107"/>
      <c r="F61" s="66" t="s">
        <v>28</v>
      </c>
      <c r="G61" s="60">
        <v>468</v>
      </c>
      <c r="H61" s="60">
        <v>459</v>
      </c>
      <c r="I61" s="60">
        <v>544</v>
      </c>
      <c r="J61" s="60">
        <v>423</v>
      </c>
      <c r="K61" s="60">
        <v>415</v>
      </c>
      <c r="L61" s="60">
        <v>413</v>
      </c>
      <c r="M61" s="87">
        <v>194</v>
      </c>
      <c r="N61" s="87">
        <v>203</v>
      </c>
      <c r="O61" s="87">
        <v>101</v>
      </c>
      <c r="P61" s="60"/>
      <c r="Q61" s="60"/>
      <c r="R61" s="60"/>
      <c r="S61" s="122"/>
    </row>
    <row r="62" spans="1:22" ht="60" customHeight="1" x14ac:dyDescent="0.25">
      <c r="A62" s="115"/>
      <c r="B62" s="112"/>
      <c r="C62" s="143" t="s">
        <v>138</v>
      </c>
      <c r="D62" s="121" t="s">
        <v>44</v>
      </c>
      <c r="E62" s="107" t="s">
        <v>38</v>
      </c>
      <c r="F62" s="66" t="s">
        <v>27</v>
      </c>
      <c r="G62" s="59">
        <v>900</v>
      </c>
      <c r="H62" s="59">
        <v>900</v>
      </c>
      <c r="I62" s="59">
        <v>900</v>
      </c>
      <c r="J62" s="59">
        <v>900</v>
      </c>
      <c r="K62" s="59">
        <v>900</v>
      </c>
      <c r="L62" s="59">
        <v>900</v>
      </c>
      <c r="M62" s="59">
        <v>900</v>
      </c>
      <c r="N62" s="59">
        <v>900</v>
      </c>
      <c r="O62" s="59">
        <v>900</v>
      </c>
      <c r="P62" s="59">
        <v>900</v>
      </c>
      <c r="Q62" s="59">
        <v>900</v>
      </c>
      <c r="R62" s="59">
        <v>900</v>
      </c>
      <c r="S62" s="122">
        <f>SUM(G63:R63)/SUM(G62:R62)</f>
        <v>0.73546296296296299</v>
      </c>
    </row>
    <row r="63" spans="1:22" ht="60" customHeight="1" x14ac:dyDescent="0.25">
      <c r="A63" s="115"/>
      <c r="B63" s="112"/>
      <c r="C63" s="143"/>
      <c r="D63" s="121"/>
      <c r="E63" s="107"/>
      <c r="F63" s="66" t="s">
        <v>28</v>
      </c>
      <c r="G63" s="60">
        <v>867</v>
      </c>
      <c r="H63" s="60">
        <v>837</v>
      </c>
      <c r="I63" s="60">
        <v>899</v>
      </c>
      <c r="J63" s="60">
        <v>874</v>
      </c>
      <c r="K63" s="60">
        <v>886</v>
      </c>
      <c r="L63" s="60">
        <v>858</v>
      </c>
      <c r="M63" s="87">
        <v>874</v>
      </c>
      <c r="N63" s="87">
        <v>964</v>
      </c>
      <c r="O63" s="87">
        <v>884</v>
      </c>
      <c r="P63" s="60"/>
      <c r="Q63" s="60"/>
      <c r="R63" s="60"/>
      <c r="S63" s="122"/>
    </row>
    <row r="64" spans="1:22" ht="60" customHeight="1" x14ac:dyDescent="0.25">
      <c r="A64" s="115"/>
      <c r="B64" s="112"/>
      <c r="C64" s="143" t="s">
        <v>139</v>
      </c>
      <c r="D64" s="121" t="s">
        <v>45</v>
      </c>
      <c r="E64" s="107" t="s">
        <v>30</v>
      </c>
      <c r="F64" s="66" t="s">
        <v>27</v>
      </c>
      <c r="G64" s="59">
        <v>850</v>
      </c>
      <c r="H64" s="59">
        <v>850</v>
      </c>
      <c r="I64" s="59">
        <v>850</v>
      </c>
      <c r="J64" s="59">
        <v>850</v>
      </c>
      <c r="K64" s="59">
        <v>850</v>
      </c>
      <c r="L64" s="59">
        <v>850</v>
      </c>
      <c r="M64" s="59">
        <v>850</v>
      </c>
      <c r="N64" s="59">
        <v>850</v>
      </c>
      <c r="O64" s="59">
        <v>850</v>
      </c>
      <c r="P64" s="59">
        <v>850</v>
      </c>
      <c r="Q64" s="59">
        <v>850</v>
      </c>
      <c r="R64" s="59">
        <v>850</v>
      </c>
      <c r="S64" s="122">
        <f>SUM(G65:R65)/SUM(G64:R64)</f>
        <v>0.77666666666666662</v>
      </c>
    </row>
    <row r="65" spans="1:19" ht="60" customHeight="1" x14ac:dyDescent="0.25">
      <c r="A65" s="115"/>
      <c r="B65" s="112"/>
      <c r="C65" s="143"/>
      <c r="D65" s="121"/>
      <c r="E65" s="107"/>
      <c r="F65" s="66" t="s">
        <v>28</v>
      </c>
      <c r="G65" s="60">
        <v>942</v>
      </c>
      <c r="H65" s="60">
        <v>579</v>
      </c>
      <c r="I65" s="60">
        <v>857</v>
      </c>
      <c r="J65" s="60">
        <v>819</v>
      </c>
      <c r="K65" s="60">
        <v>934</v>
      </c>
      <c r="L65" s="60">
        <v>968</v>
      </c>
      <c r="M65" s="87">
        <v>942</v>
      </c>
      <c r="N65" s="87">
        <v>907</v>
      </c>
      <c r="O65" s="87">
        <v>974</v>
      </c>
      <c r="P65" s="60"/>
      <c r="Q65" s="60"/>
      <c r="R65" s="60"/>
      <c r="S65" s="122"/>
    </row>
    <row r="66" spans="1:19" ht="60" customHeight="1" x14ac:dyDescent="0.25">
      <c r="A66" s="115"/>
      <c r="B66" s="112"/>
      <c r="C66" s="143" t="s">
        <v>140</v>
      </c>
      <c r="D66" s="121" t="s">
        <v>115</v>
      </c>
      <c r="E66" s="107" t="s">
        <v>38</v>
      </c>
      <c r="F66" s="66" t="s">
        <v>27</v>
      </c>
      <c r="G66" s="59">
        <v>200</v>
      </c>
      <c r="H66" s="59">
        <v>200</v>
      </c>
      <c r="I66" s="59">
        <v>200</v>
      </c>
      <c r="J66" s="59">
        <v>200</v>
      </c>
      <c r="K66" s="59">
        <v>200</v>
      </c>
      <c r="L66" s="59">
        <v>200</v>
      </c>
      <c r="M66" s="59">
        <v>200</v>
      </c>
      <c r="N66" s="59">
        <v>200</v>
      </c>
      <c r="O66" s="59">
        <v>200</v>
      </c>
      <c r="P66" s="59">
        <v>200</v>
      </c>
      <c r="Q66" s="59">
        <v>200</v>
      </c>
      <c r="R66" s="59">
        <v>200</v>
      </c>
      <c r="S66" s="122">
        <f>SUM(G67:R67)/SUM(G66:R66)</f>
        <v>0.70750000000000002</v>
      </c>
    </row>
    <row r="67" spans="1:19" ht="60" customHeight="1" x14ac:dyDescent="0.25">
      <c r="A67" s="115"/>
      <c r="B67" s="112"/>
      <c r="C67" s="143"/>
      <c r="D67" s="121"/>
      <c r="E67" s="107"/>
      <c r="F67" s="66" t="s">
        <v>28</v>
      </c>
      <c r="G67" s="61">
        <v>155</v>
      </c>
      <c r="H67" s="61">
        <v>195</v>
      </c>
      <c r="I67" s="61">
        <v>148</v>
      </c>
      <c r="J67" s="61">
        <v>171</v>
      </c>
      <c r="K67" s="61">
        <v>226</v>
      </c>
      <c r="L67" s="61">
        <v>87</v>
      </c>
      <c r="M67" s="88">
        <v>91</v>
      </c>
      <c r="N67" s="88">
        <v>342</v>
      </c>
      <c r="O67" s="88">
        <v>283</v>
      </c>
      <c r="P67" s="61"/>
      <c r="Q67" s="61"/>
      <c r="R67" s="61"/>
      <c r="S67" s="122"/>
    </row>
    <row r="68" spans="1:19" ht="60" customHeight="1" x14ac:dyDescent="0.25">
      <c r="A68" s="115"/>
      <c r="B68" s="112"/>
      <c r="C68" s="143" t="s">
        <v>141</v>
      </c>
      <c r="D68" s="121" t="s">
        <v>116</v>
      </c>
      <c r="E68" s="107" t="s">
        <v>39</v>
      </c>
      <c r="F68" s="66" t="s">
        <v>27</v>
      </c>
      <c r="G68" s="59">
        <v>300</v>
      </c>
      <c r="H68" s="59">
        <v>300</v>
      </c>
      <c r="I68" s="59">
        <v>300</v>
      </c>
      <c r="J68" s="59">
        <v>300</v>
      </c>
      <c r="K68" s="59">
        <v>300</v>
      </c>
      <c r="L68" s="59">
        <v>300</v>
      </c>
      <c r="M68" s="59">
        <v>300</v>
      </c>
      <c r="N68" s="59">
        <v>300</v>
      </c>
      <c r="O68" s="59">
        <v>300</v>
      </c>
      <c r="P68" s="59">
        <v>300</v>
      </c>
      <c r="Q68" s="59">
        <v>300</v>
      </c>
      <c r="R68" s="59">
        <v>300</v>
      </c>
      <c r="S68" s="122">
        <f>SUM(G69:R69)/SUM(G68:R68)</f>
        <v>0.52749999999999997</v>
      </c>
    </row>
    <row r="69" spans="1:19" ht="60" customHeight="1" x14ac:dyDescent="0.25">
      <c r="A69" s="115"/>
      <c r="B69" s="112"/>
      <c r="C69" s="143"/>
      <c r="D69" s="121"/>
      <c r="E69" s="107"/>
      <c r="F69" s="66" t="s">
        <v>28</v>
      </c>
      <c r="G69" s="60">
        <v>321</v>
      </c>
      <c r="H69" s="60">
        <v>226</v>
      </c>
      <c r="I69" s="60">
        <v>246</v>
      </c>
      <c r="J69" s="60">
        <v>171</v>
      </c>
      <c r="K69" s="60">
        <v>226</v>
      </c>
      <c r="L69" s="60">
        <v>87</v>
      </c>
      <c r="M69" s="87">
        <v>345</v>
      </c>
      <c r="N69" s="87">
        <v>189</v>
      </c>
      <c r="O69" s="87">
        <v>88</v>
      </c>
      <c r="P69" s="60"/>
      <c r="Q69" s="60"/>
      <c r="R69" s="60"/>
      <c r="S69" s="122"/>
    </row>
    <row r="70" spans="1:19" ht="60" customHeight="1" x14ac:dyDescent="0.25">
      <c r="A70" s="115"/>
      <c r="B70" s="112"/>
      <c r="C70" s="143" t="s">
        <v>142</v>
      </c>
      <c r="D70" s="121" t="s">
        <v>114</v>
      </c>
      <c r="E70" s="107" t="s">
        <v>40</v>
      </c>
      <c r="F70" s="66" t="s">
        <v>27</v>
      </c>
      <c r="G70" s="59">
        <v>514</v>
      </c>
      <c r="H70" s="59">
        <v>514</v>
      </c>
      <c r="I70" s="59">
        <v>514</v>
      </c>
      <c r="J70" s="59">
        <v>514</v>
      </c>
      <c r="K70" s="59">
        <v>514</v>
      </c>
      <c r="L70" s="59">
        <v>514</v>
      </c>
      <c r="M70" s="59">
        <v>514</v>
      </c>
      <c r="N70" s="59">
        <v>514</v>
      </c>
      <c r="O70" s="59">
        <v>514</v>
      </c>
      <c r="P70" s="59">
        <v>514</v>
      </c>
      <c r="Q70" s="59">
        <v>514</v>
      </c>
      <c r="R70" s="59">
        <v>514</v>
      </c>
      <c r="S70" s="161">
        <f>SUM(G71:R71)/SUM(G70:R70)</f>
        <v>0.74578469520103763</v>
      </c>
    </row>
    <row r="71" spans="1:19" ht="60" customHeight="1" x14ac:dyDescent="0.25">
      <c r="A71" s="115"/>
      <c r="B71" s="112"/>
      <c r="C71" s="143"/>
      <c r="D71" s="121"/>
      <c r="E71" s="107"/>
      <c r="F71" s="66" t="s">
        <v>28</v>
      </c>
      <c r="G71" s="60">
        <v>512</v>
      </c>
      <c r="H71" s="60">
        <v>504</v>
      </c>
      <c r="I71" s="60">
        <v>512</v>
      </c>
      <c r="J71" s="60">
        <v>512</v>
      </c>
      <c r="K71" s="60">
        <v>512</v>
      </c>
      <c r="L71" s="60">
        <v>512</v>
      </c>
      <c r="M71" s="87">
        <v>512</v>
      </c>
      <c r="N71" s="87">
        <v>512</v>
      </c>
      <c r="O71" s="87">
        <v>512</v>
      </c>
      <c r="P71" s="60"/>
      <c r="Q71" s="60"/>
      <c r="R71" s="60"/>
      <c r="S71" s="161"/>
    </row>
    <row r="72" spans="1:19" ht="60" customHeight="1" x14ac:dyDescent="0.25">
      <c r="A72" s="115"/>
      <c r="B72" s="112"/>
      <c r="C72" s="159" t="s">
        <v>143</v>
      </c>
      <c r="D72" s="123" t="s">
        <v>114</v>
      </c>
      <c r="E72" s="167" t="s">
        <v>40</v>
      </c>
      <c r="F72" s="68" t="s">
        <v>27</v>
      </c>
      <c r="G72" s="104">
        <v>371</v>
      </c>
      <c r="H72" s="104">
        <v>371</v>
      </c>
      <c r="I72" s="104">
        <v>371</v>
      </c>
      <c r="J72" s="104">
        <v>371</v>
      </c>
      <c r="K72" s="104">
        <v>371</v>
      </c>
      <c r="L72" s="104">
        <v>371</v>
      </c>
      <c r="M72" s="104">
        <v>371</v>
      </c>
      <c r="N72" s="104">
        <v>371</v>
      </c>
      <c r="O72" s="104">
        <v>371</v>
      </c>
      <c r="P72" s="104">
        <v>371</v>
      </c>
      <c r="Q72" s="104">
        <v>371</v>
      </c>
      <c r="R72" s="104">
        <v>371</v>
      </c>
      <c r="S72" s="162">
        <f>SUM(G73:R73)/SUM(G72:R72)</f>
        <v>0.75</v>
      </c>
    </row>
    <row r="73" spans="1:19" ht="60" customHeight="1" x14ac:dyDescent="0.25">
      <c r="A73" s="115"/>
      <c r="B73" s="112"/>
      <c r="C73" s="143"/>
      <c r="D73" s="121"/>
      <c r="E73" s="107"/>
      <c r="F73" s="66" t="s">
        <v>28</v>
      </c>
      <c r="G73" s="60">
        <v>371</v>
      </c>
      <c r="H73" s="60">
        <v>371</v>
      </c>
      <c r="I73" s="60">
        <v>371</v>
      </c>
      <c r="J73" s="60">
        <v>371</v>
      </c>
      <c r="K73" s="60">
        <v>371</v>
      </c>
      <c r="L73" s="60">
        <v>371</v>
      </c>
      <c r="M73" s="87">
        <v>371</v>
      </c>
      <c r="N73" s="87">
        <v>371</v>
      </c>
      <c r="O73" s="87">
        <v>371</v>
      </c>
      <c r="P73" s="60"/>
      <c r="Q73" s="60"/>
      <c r="R73" s="60"/>
      <c r="S73" s="122"/>
    </row>
    <row r="74" spans="1:19" ht="32.25" customHeight="1" x14ac:dyDescent="0.25">
      <c r="A74" s="115"/>
      <c r="B74" s="112"/>
      <c r="C74" s="143" t="s">
        <v>144</v>
      </c>
      <c r="D74" s="121" t="s">
        <v>29</v>
      </c>
      <c r="E74" s="107" t="s">
        <v>41</v>
      </c>
      <c r="F74" s="66" t="s">
        <v>27</v>
      </c>
      <c r="G74" s="59">
        <v>6000</v>
      </c>
      <c r="H74" s="59">
        <v>6000</v>
      </c>
      <c r="I74" s="59">
        <v>6000</v>
      </c>
      <c r="J74" s="59">
        <v>6000</v>
      </c>
      <c r="K74" s="59">
        <v>6000</v>
      </c>
      <c r="L74" s="59">
        <v>6000</v>
      </c>
      <c r="M74" s="59">
        <v>6000</v>
      </c>
      <c r="N74" s="59">
        <v>6000</v>
      </c>
      <c r="O74" s="59">
        <v>6000</v>
      </c>
      <c r="P74" s="59">
        <v>6000</v>
      </c>
      <c r="Q74" s="59">
        <v>6000</v>
      </c>
      <c r="R74" s="59">
        <v>6000</v>
      </c>
      <c r="S74" s="122">
        <f>SUM(G75:R75)/SUM(G74:R74)</f>
        <v>0.64825694444444448</v>
      </c>
    </row>
    <row r="75" spans="1:19" ht="42.75" customHeight="1" x14ac:dyDescent="0.25">
      <c r="A75" s="116"/>
      <c r="B75" s="113"/>
      <c r="C75" s="143"/>
      <c r="D75" s="121"/>
      <c r="E75" s="107"/>
      <c r="F75" s="66" t="s">
        <v>28</v>
      </c>
      <c r="G75" s="60">
        <v>5222</v>
      </c>
      <c r="H75" s="60">
        <v>5011</v>
      </c>
      <c r="I75" s="60">
        <v>5116.5</v>
      </c>
      <c r="J75" s="60">
        <v>2091</v>
      </c>
      <c r="K75" s="60">
        <v>5819</v>
      </c>
      <c r="L75" s="60">
        <v>5517</v>
      </c>
      <c r="M75" s="87">
        <v>5975</v>
      </c>
      <c r="N75" s="87">
        <v>5968</v>
      </c>
      <c r="O75" s="87">
        <v>5955</v>
      </c>
      <c r="P75" s="60"/>
      <c r="Q75" s="60"/>
      <c r="R75" s="60"/>
      <c r="S75" s="122"/>
    </row>
    <row r="76" spans="1:19" ht="60" customHeight="1" x14ac:dyDescent="0.25">
      <c r="A76" s="119">
        <v>2</v>
      </c>
      <c r="B76" s="117" t="s">
        <v>87</v>
      </c>
      <c r="C76" s="143" t="s">
        <v>145</v>
      </c>
      <c r="D76" s="121" t="s">
        <v>46</v>
      </c>
      <c r="E76" s="107" t="s">
        <v>38</v>
      </c>
      <c r="F76" s="66" t="s">
        <v>27</v>
      </c>
      <c r="G76" s="59">
        <v>2900</v>
      </c>
      <c r="H76" s="59">
        <v>2900</v>
      </c>
      <c r="I76" s="59">
        <v>2900</v>
      </c>
      <c r="J76" s="59">
        <v>2900</v>
      </c>
      <c r="K76" s="59">
        <v>2900</v>
      </c>
      <c r="L76" s="59">
        <v>2900</v>
      </c>
      <c r="M76" s="59">
        <v>2900</v>
      </c>
      <c r="N76" s="59">
        <v>2900</v>
      </c>
      <c r="O76" s="59">
        <v>2900</v>
      </c>
      <c r="P76" s="59">
        <v>2900</v>
      </c>
      <c r="Q76" s="59">
        <v>2900</v>
      </c>
      <c r="R76" s="59">
        <v>2900</v>
      </c>
      <c r="S76" s="122">
        <f>SUM(G77:R77)/SUM(G76:R76)</f>
        <v>0.72054597701149425</v>
      </c>
    </row>
    <row r="77" spans="1:19" ht="60" customHeight="1" x14ac:dyDescent="0.25">
      <c r="A77" s="115"/>
      <c r="B77" s="112"/>
      <c r="C77" s="143"/>
      <c r="D77" s="121"/>
      <c r="E77" s="107"/>
      <c r="F77" s="66" t="s">
        <v>28</v>
      </c>
      <c r="G77" s="60">
        <v>3255</v>
      </c>
      <c r="H77" s="60">
        <v>3420</v>
      </c>
      <c r="I77" s="60">
        <v>2858</v>
      </c>
      <c r="J77" s="60">
        <v>2002</v>
      </c>
      <c r="K77" s="60">
        <v>2024</v>
      </c>
      <c r="L77" s="60">
        <v>2477</v>
      </c>
      <c r="M77" s="87">
        <v>3650</v>
      </c>
      <c r="N77" s="87">
        <v>2314</v>
      </c>
      <c r="O77" s="87">
        <v>3075</v>
      </c>
      <c r="P77" s="60"/>
      <c r="Q77" s="60"/>
      <c r="R77" s="60"/>
      <c r="S77" s="122"/>
    </row>
    <row r="78" spans="1:19" ht="60" customHeight="1" x14ac:dyDescent="0.25">
      <c r="A78" s="115"/>
      <c r="B78" s="112"/>
      <c r="C78" s="143" t="s">
        <v>146</v>
      </c>
      <c r="D78" s="121" t="s">
        <v>47</v>
      </c>
      <c r="E78" s="107" t="s">
        <v>23</v>
      </c>
      <c r="F78" s="66" t="s">
        <v>27</v>
      </c>
      <c r="G78" s="59">
        <v>800</v>
      </c>
      <c r="H78" s="59">
        <v>800</v>
      </c>
      <c r="I78" s="59">
        <v>800</v>
      </c>
      <c r="J78" s="59">
        <v>800</v>
      </c>
      <c r="K78" s="59">
        <v>800</v>
      </c>
      <c r="L78" s="59">
        <v>800</v>
      </c>
      <c r="M78" s="59">
        <v>800</v>
      </c>
      <c r="N78" s="59">
        <v>800</v>
      </c>
      <c r="O78" s="59">
        <v>800</v>
      </c>
      <c r="P78" s="59">
        <v>800</v>
      </c>
      <c r="Q78" s="59">
        <v>800</v>
      </c>
      <c r="R78" s="59">
        <v>800</v>
      </c>
      <c r="S78" s="122">
        <f>SUM(G79:R79)/SUM(G78:R78)</f>
        <v>0.72666666666666668</v>
      </c>
    </row>
    <row r="79" spans="1:19" ht="60" customHeight="1" x14ac:dyDescent="0.25">
      <c r="A79" s="115"/>
      <c r="B79" s="112"/>
      <c r="C79" s="143"/>
      <c r="D79" s="121"/>
      <c r="E79" s="107"/>
      <c r="F79" s="66" t="s">
        <v>28</v>
      </c>
      <c r="G79" s="60">
        <v>717</v>
      </c>
      <c r="H79" s="60">
        <v>621</v>
      </c>
      <c r="I79" s="60">
        <v>835</v>
      </c>
      <c r="J79" s="60">
        <v>616</v>
      </c>
      <c r="K79" s="60">
        <v>830</v>
      </c>
      <c r="L79" s="60">
        <v>1109</v>
      </c>
      <c r="M79" s="87">
        <v>816</v>
      </c>
      <c r="N79" s="87">
        <v>801</v>
      </c>
      <c r="O79" s="87">
        <v>631</v>
      </c>
      <c r="P79" s="60"/>
      <c r="Q79" s="60"/>
      <c r="R79" s="60"/>
      <c r="S79" s="122"/>
    </row>
    <row r="80" spans="1:19" ht="60" customHeight="1" x14ac:dyDescent="0.25">
      <c r="A80" s="115"/>
      <c r="B80" s="112"/>
      <c r="C80" s="143" t="s">
        <v>147</v>
      </c>
      <c r="D80" s="121" t="s">
        <v>48</v>
      </c>
      <c r="E80" s="107" t="s">
        <v>23</v>
      </c>
      <c r="F80" s="66" t="s">
        <v>27</v>
      </c>
      <c r="G80" s="59">
        <v>4918</v>
      </c>
      <c r="H80" s="59">
        <v>4718</v>
      </c>
      <c r="I80" s="59">
        <v>4718</v>
      </c>
      <c r="J80" s="59">
        <v>4718</v>
      </c>
      <c r="K80" s="59">
        <v>4718</v>
      </c>
      <c r="L80" s="59">
        <v>4718</v>
      </c>
      <c r="M80" s="59">
        <v>4718</v>
      </c>
      <c r="N80" s="59">
        <v>4718</v>
      </c>
      <c r="O80" s="59">
        <v>4718</v>
      </c>
      <c r="P80" s="59">
        <v>4718</v>
      </c>
      <c r="Q80" s="59">
        <v>4718</v>
      </c>
      <c r="R80" s="59">
        <v>4918</v>
      </c>
      <c r="S80" s="122">
        <f>SUM(G81:R81)/SUM(G80:R80)</f>
        <v>0.65357092745895884</v>
      </c>
    </row>
    <row r="81" spans="1:19" ht="60" customHeight="1" x14ac:dyDescent="0.25">
      <c r="A81" s="115"/>
      <c r="B81" s="112"/>
      <c r="C81" s="143"/>
      <c r="D81" s="121"/>
      <c r="E81" s="107"/>
      <c r="F81" s="66" t="s">
        <v>28</v>
      </c>
      <c r="G81" s="60">
        <v>8027</v>
      </c>
      <c r="H81" s="60">
        <v>3673</v>
      </c>
      <c r="I81" s="60">
        <v>2747</v>
      </c>
      <c r="J81" s="60">
        <v>1724</v>
      </c>
      <c r="K81" s="60">
        <v>3537</v>
      </c>
      <c r="L81" s="60">
        <v>5234</v>
      </c>
      <c r="M81" s="87">
        <v>4787</v>
      </c>
      <c r="N81" s="87">
        <v>4193</v>
      </c>
      <c r="O81" s="87">
        <v>3342</v>
      </c>
      <c r="P81" s="60"/>
      <c r="Q81" s="60"/>
      <c r="R81" s="60"/>
      <c r="S81" s="122"/>
    </row>
    <row r="82" spans="1:19" ht="60" customHeight="1" x14ac:dyDescent="0.25">
      <c r="A82" s="115"/>
      <c r="B82" s="112"/>
      <c r="C82" s="143" t="s">
        <v>148</v>
      </c>
      <c r="D82" s="121" t="s">
        <v>49</v>
      </c>
      <c r="E82" s="107" t="s">
        <v>23</v>
      </c>
      <c r="F82" s="66" t="s">
        <v>27</v>
      </c>
      <c r="G82" s="59">
        <v>5845</v>
      </c>
      <c r="H82" s="59">
        <v>5845</v>
      </c>
      <c r="I82" s="59">
        <v>5845</v>
      </c>
      <c r="J82" s="59">
        <v>5845</v>
      </c>
      <c r="K82" s="59">
        <v>5845</v>
      </c>
      <c r="L82" s="59">
        <v>5845</v>
      </c>
      <c r="M82" s="59">
        <v>5845</v>
      </c>
      <c r="N82" s="59">
        <v>5845</v>
      </c>
      <c r="O82" s="59">
        <v>5845</v>
      </c>
      <c r="P82" s="59">
        <v>5845</v>
      </c>
      <c r="Q82" s="59">
        <v>5845</v>
      </c>
      <c r="R82" s="59">
        <v>5845</v>
      </c>
      <c r="S82" s="122">
        <f>SUM(G83:R83)/SUM(G82:R82)</f>
        <v>0.8662674650698603</v>
      </c>
    </row>
    <row r="83" spans="1:19" ht="60" customHeight="1" x14ac:dyDescent="0.25">
      <c r="A83" s="115"/>
      <c r="B83" s="112"/>
      <c r="C83" s="143"/>
      <c r="D83" s="121"/>
      <c r="E83" s="107"/>
      <c r="F83" s="66" t="s">
        <v>28</v>
      </c>
      <c r="G83" s="60">
        <v>6480</v>
      </c>
      <c r="H83" s="60">
        <v>6651</v>
      </c>
      <c r="I83" s="60">
        <v>7725</v>
      </c>
      <c r="J83" s="60">
        <v>6724</v>
      </c>
      <c r="K83" s="60">
        <v>5029</v>
      </c>
      <c r="L83" s="60">
        <v>5223</v>
      </c>
      <c r="M83" s="87">
        <v>8772</v>
      </c>
      <c r="N83" s="87">
        <v>8131</v>
      </c>
      <c r="O83" s="87">
        <v>6025</v>
      </c>
      <c r="P83" s="60"/>
      <c r="Q83" s="60"/>
      <c r="R83" s="60"/>
      <c r="S83" s="122"/>
    </row>
    <row r="84" spans="1:19" ht="60" customHeight="1" x14ac:dyDescent="0.25">
      <c r="A84" s="115"/>
      <c r="B84" s="112"/>
      <c r="C84" s="143" t="s">
        <v>149</v>
      </c>
      <c r="D84" s="121" t="s">
        <v>50</v>
      </c>
      <c r="E84" s="107" t="s">
        <v>23</v>
      </c>
      <c r="F84" s="66" t="s">
        <v>27</v>
      </c>
      <c r="G84" s="59">
        <v>3365</v>
      </c>
      <c r="H84" s="59">
        <v>3365</v>
      </c>
      <c r="I84" s="59">
        <v>3365</v>
      </c>
      <c r="J84" s="59">
        <v>3365</v>
      </c>
      <c r="K84" s="59">
        <v>3365</v>
      </c>
      <c r="L84" s="59">
        <v>3365</v>
      </c>
      <c r="M84" s="59">
        <v>3365</v>
      </c>
      <c r="N84" s="59">
        <v>3365</v>
      </c>
      <c r="O84" s="59">
        <v>3365</v>
      </c>
      <c r="P84" s="59">
        <v>3365</v>
      </c>
      <c r="Q84" s="59">
        <v>3365</v>
      </c>
      <c r="R84" s="59">
        <v>3365</v>
      </c>
      <c r="S84" s="122">
        <f>SUM(G85:R85)/SUM(G84:R84)</f>
        <v>0.60039623576027734</v>
      </c>
    </row>
    <row r="85" spans="1:19" ht="60" customHeight="1" x14ac:dyDescent="0.25">
      <c r="A85" s="115"/>
      <c r="B85" s="112"/>
      <c r="C85" s="143"/>
      <c r="D85" s="121"/>
      <c r="E85" s="107"/>
      <c r="F85" s="66" t="s">
        <v>28</v>
      </c>
      <c r="G85" s="23">
        <v>4427</v>
      </c>
      <c r="H85" s="23">
        <v>3126</v>
      </c>
      <c r="I85" s="23">
        <v>3218</v>
      </c>
      <c r="J85" s="23">
        <v>2484</v>
      </c>
      <c r="K85" s="23">
        <v>2529</v>
      </c>
      <c r="L85" s="23">
        <v>2562</v>
      </c>
      <c r="M85" s="89">
        <v>2029</v>
      </c>
      <c r="N85" s="89">
        <v>1697</v>
      </c>
      <c r="O85" s="89">
        <v>2172</v>
      </c>
      <c r="P85" s="23"/>
      <c r="Q85" s="23"/>
      <c r="R85" s="23"/>
      <c r="S85" s="122"/>
    </row>
    <row r="86" spans="1:19" ht="60" customHeight="1" x14ac:dyDescent="0.25">
      <c r="A86" s="115"/>
      <c r="B86" s="112"/>
      <c r="C86" s="143" t="s">
        <v>150</v>
      </c>
      <c r="D86" s="121" t="s">
        <v>51</v>
      </c>
      <c r="E86" s="107" t="s">
        <v>23</v>
      </c>
      <c r="F86" s="66" t="s">
        <v>27</v>
      </c>
      <c r="G86" s="59">
        <v>1900</v>
      </c>
      <c r="H86" s="59">
        <v>1900</v>
      </c>
      <c r="I86" s="59">
        <v>1900</v>
      </c>
      <c r="J86" s="59">
        <v>1900</v>
      </c>
      <c r="K86" s="59">
        <v>1900</v>
      </c>
      <c r="L86" s="59">
        <v>1900</v>
      </c>
      <c r="M86" s="59">
        <v>1900</v>
      </c>
      <c r="N86" s="59">
        <v>1900</v>
      </c>
      <c r="O86" s="59">
        <v>1900</v>
      </c>
      <c r="P86" s="59">
        <v>1900</v>
      </c>
      <c r="Q86" s="59">
        <v>1900</v>
      </c>
      <c r="R86" s="59">
        <v>1900</v>
      </c>
      <c r="S86" s="122">
        <f>SUM(G87:R87)/SUM(G86:R86)</f>
        <v>0.47592105263157897</v>
      </c>
    </row>
    <row r="87" spans="1:19" ht="60" customHeight="1" thickBot="1" x14ac:dyDescent="0.3">
      <c r="A87" s="120"/>
      <c r="B87" s="118"/>
      <c r="C87" s="171"/>
      <c r="D87" s="150"/>
      <c r="E87" s="141"/>
      <c r="F87" s="67" t="s">
        <v>28</v>
      </c>
      <c r="G87" s="63">
        <v>1253</v>
      </c>
      <c r="H87" s="63">
        <v>917</v>
      </c>
      <c r="I87" s="63">
        <v>857</v>
      </c>
      <c r="J87" s="63">
        <v>641</v>
      </c>
      <c r="K87" s="63">
        <v>1108</v>
      </c>
      <c r="L87" s="63">
        <v>1339</v>
      </c>
      <c r="M87" s="87">
        <v>1690</v>
      </c>
      <c r="N87" s="87">
        <v>1588</v>
      </c>
      <c r="O87" s="87">
        <v>1458</v>
      </c>
      <c r="P87" s="63"/>
      <c r="Q87" s="63"/>
      <c r="R87" s="63"/>
      <c r="S87" s="138"/>
    </row>
    <row r="88" spans="1:19" ht="5.25" customHeight="1" thickBot="1" x14ac:dyDescent="0.3">
      <c r="A88" s="84"/>
      <c r="B88" s="168"/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9"/>
    </row>
    <row r="89" spans="1:19" ht="50.1" customHeight="1" x14ac:dyDescent="0.25">
      <c r="A89" s="184">
        <v>3</v>
      </c>
      <c r="B89" s="187" t="s">
        <v>90</v>
      </c>
      <c r="C89" s="158" t="s">
        <v>157</v>
      </c>
      <c r="D89" s="144" t="s">
        <v>70</v>
      </c>
      <c r="E89" s="154" t="s">
        <v>20</v>
      </c>
      <c r="F89" s="65" t="s">
        <v>27</v>
      </c>
      <c r="G89" s="92">
        <v>40</v>
      </c>
      <c r="H89" s="92">
        <v>40</v>
      </c>
      <c r="I89" s="92">
        <v>50</v>
      </c>
      <c r="J89" s="92">
        <v>40</v>
      </c>
      <c r="K89" s="92">
        <v>50</v>
      </c>
      <c r="L89" s="92">
        <v>40</v>
      </c>
      <c r="M89" s="92">
        <v>40</v>
      </c>
      <c r="N89" s="92">
        <v>50</v>
      </c>
      <c r="O89" s="92">
        <v>40</v>
      </c>
      <c r="P89" s="92">
        <v>40</v>
      </c>
      <c r="Q89" s="92">
        <v>50</v>
      </c>
      <c r="R89" s="92">
        <v>40</v>
      </c>
      <c r="S89" s="139">
        <f>SUM(G90:R90)/SUM(G89:R89)</f>
        <v>0.64615384615384619</v>
      </c>
    </row>
    <row r="90" spans="1:19" ht="50.1" customHeight="1" x14ac:dyDescent="0.25">
      <c r="A90" s="185"/>
      <c r="B90" s="188"/>
      <c r="C90" s="155"/>
      <c r="D90" s="121"/>
      <c r="E90" s="152"/>
      <c r="F90" s="66" t="s">
        <v>28</v>
      </c>
      <c r="G90" s="76">
        <v>34</v>
      </c>
      <c r="H90" s="76">
        <v>31</v>
      </c>
      <c r="I90" s="76">
        <v>41</v>
      </c>
      <c r="J90" s="93">
        <v>36</v>
      </c>
      <c r="K90" s="93">
        <v>43</v>
      </c>
      <c r="L90" s="93">
        <v>32</v>
      </c>
      <c r="M90" s="76">
        <v>35</v>
      </c>
      <c r="N90" s="76">
        <v>48</v>
      </c>
      <c r="O90" s="76">
        <v>36</v>
      </c>
      <c r="P90" s="93"/>
      <c r="Q90" s="93"/>
      <c r="R90" s="93"/>
      <c r="S90" s="122"/>
    </row>
    <row r="91" spans="1:19" ht="63" customHeight="1" x14ac:dyDescent="0.25">
      <c r="A91" s="185"/>
      <c r="B91" s="188"/>
      <c r="C91" s="155" t="s">
        <v>158</v>
      </c>
      <c r="D91" s="121" t="s">
        <v>71</v>
      </c>
      <c r="E91" s="152" t="s">
        <v>23</v>
      </c>
      <c r="F91" s="66" t="s">
        <v>27</v>
      </c>
      <c r="G91" s="94">
        <v>35</v>
      </c>
      <c r="H91" s="94">
        <v>40</v>
      </c>
      <c r="I91" s="94">
        <v>50</v>
      </c>
      <c r="J91" s="94">
        <v>40</v>
      </c>
      <c r="K91" s="94">
        <v>50</v>
      </c>
      <c r="L91" s="94">
        <v>40</v>
      </c>
      <c r="M91" s="94">
        <v>40</v>
      </c>
      <c r="N91" s="94">
        <v>50</v>
      </c>
      <c r="O91" s="94">
        <v>40</v>
      </c>
      <c r="P91" s="94">
        <v>40</v>
      </c>
      <c r="Q91" s="94">
        <v>50</v>
      </c>
      <c r="R91" s="94">
        <v>40</v>
      </c>
      <c r="S91" s="122">
        <f>SUM(G92:R92)/SUM(G91:R91)</f>
        <v>0.59029126213592231</v>
      </c>
    </row>
    <row r="92" spans="1:19" ht="59.25" customHeight="1" x14ac:dyDescent="0.25">
      <c r="A92" s="185"/>
      <c r="B92" s="188"/>
      <c r="C92" s="155"/>
      <c r="D92" s="121"/>
      <c r="E92" s="152"/>
      <c r="F92" s="66" t="s">
        <v>28</v>
      </c>
      <c r="G92" s="77">
        <v>21</v>
      </c>
      <c r="H92" s="77">
        <v>25</v>
      </c>
      <c r="I92" s="77">
        <v>32</v>
      </c>
      <c r="J92" s="77">
        <v>32</v>
      </c>
      <c r="K92" s="77">
        <v>42</v>
      </c>
      <c r="L92" s="77">
        <v>34</v>
      </c>
      <c r="M92" s="77">
        <v>36</v>
      </c>
      <c r="N92" s="77">
        <v>46</v>
      </c>
      <c r="O92" s="77">
        <v>36</v>
      </c>
      <c r="P92" s="77"/>
      <c r="Q92" s="77"/>
      <c r="R92" s="77"/>
      <c r="S92" s="122"/>
    </row>
    <row r="93" spans="1:19" ht="50.1" customHeight="1" x14ac:dyDescent="0.25">
      <c r="A93" s="185"/>
      <c r="B93" s="188"/>
      <c r="C93" s="155" t="s">
        <v>159</v>
      </c>
      <c r="D93" s="121" t="s">
        <v>72</v>
      </c>
      <c r="E93" s="121" t="s">
        <v>117</v>
      </c>
      <c r="F93" s="66" t="s">
        <v>27</v>
      </c>
      <c r="G93" s="95">
        <v>25</v>
      </c>
      <c r="H93" s="95">
        <v>20</v>
      </c>
      <c r="I93" s="95">
        <v>25</v>
      </c>
      <c r="J93" s="95">
        <v>20</v>
      </c>
      <c r="K93" s="95">
        <v>25</v>
      </c>
      <c r="L93" s="95">
        <v>20</v>
      </c>
      <c r="M93" s="95">
        <v>20</v>
      </c>
      <c r="N93" s="95">
        <v>25</v>
      </c>
      <c r="O93" s="95">
        <v>20</v>
      </c>
      <c r="P93" s="95">
        <v>20</v>
      </c>
      <c r="Q93" s="95">
        <v>25</v>
      </c>
      <c r="R93" s="95">
        <v>20</v>
      </c>
      <c r="S93" s="122">
        <f>SUM(G94:R94)/SUM(G93:R93)</f>
        <v>0.47924528301886793</v>
      </c>
    </row>
    <row r="94" spans="1:19" ht="50.1" customHeight="1" x14ac:dyDescent="0.25">
      <c r="A94" s="185"/>
      <c r="B94" s="188"/>
      <c r="C94" s="155"/>
      <c r="D94" s="121"/>
      <c r="E94" s="121"/>
      <c r="F94" s="66" t="s">
        <v>28</v>
      </c>
      <c r="G94" s="25">
        <v>8</v>
      </c>
      <c r="H94" s="25">
        <v>10</v>
      </c>
      <c r="I94" s="25">
        <v>15</v>
      </c>
      <c r="J94" s="25">
        <v>12</v>
      </c>
      <c r="K94" s="25">
        <v>11</v>
      </c>
      <c r="L94" s="25">
        <v>13</v>
      </c>
      <c r="M94" s="25">
        <v>18</v>
      </c>
      <c r="N94" s="25">
        <v>22</v>
      </c>
      <c r="O94" s="25">
        <v>18</v>
      </c>
      <c r="P94" s="25"/>
      <c r="Q94" s="25"/>
      <c r="R94" s="25"/>
      <c r="S94" s="122"/>
    </row>
    <row r="95" spans="1:19" ht="50.1" customHeight="1" x14ac:dyDescent="0.25">
      <c r="A95" s="185"/>
      <c r="B95" s="188"/>
      <c r="C95" s="155" t="s">
        <v>160</v>
      </c>
      <c r="D95" s="121" t="s">
        <v>73</v>
      </c>
      <c r="E95" s="152" t="s">
        <v>16</v>
      </c>
      <c r="F95" s="66" t="s">
        <v>27</v>
      </c>
      <c r="G95" s="95">
        <v>950</v>
      </c>
      <c r="H95" s="95">
        <v>760</v>
      </c>
      <c r="I95" s="95">
        <v>950</v>
      </c>
      <c r="J95" s="95">
        <v>760</v>
      </c>
      <c r="K95" s="95">
        <v>950</v>
      </c>
      <c r="L95" s="95">
        <v>760</v>
      </c>
      <c r="M95" s="95">
        <v>760</v>
      </c>
      <c r="N95" s="95">
        <v>950</v>
      </c>
      <c r="O95" s="95">
        <v>760</v>
      </c>
      <c r="P95" s="95">
        <v>760</v>
      </c>
      <c r="Q95" s="95">
        <v>950</v>
      </c>
      <c r="R95" s="95">
        <v>760</v>
      </c>
      <c r="S95" s="122">
        <f>SUM(G96:R96)/SUM(G95:R95)</f>
        <v>0.53664349553128099</v>
      </c>
    </row>
    <row r="96" spans="1:19" ht="50.1" customHeight="1" x14ac:dyDescent="0.25">
      <c r="A96" s="185"/>
      <c r="B96" s="188"/>
      <c r="C96" s="155"/>
      <c r="D96" s="121"/>
      <c r="E96" s="152"/>
      <c r="F96" s="66" t="s">
        <v>28</v>
      </c>
      <c r="G96" s="25">
        <v>755</v>
      </c>
      <c r="H96" s="25">
        <v>594</v>
      </c>
      <c r="I96" s="25">
        <v>651</v>
      </c>
      <c r="J96" s="25">
        <v>645</v>
      </c>
      <c r="K96" s="25">
        <v>624</v>
      </c>
      <c r="L96" s="25">
        <v>649</v>
      </c>
      <c r="M96" s="25">
        <v>618</v>
      </c>
      <c r="N96" s="25">
        <v>688</v>
      </c>
      <c r="O96" s="25">
        <v>180</v>
      </c>
      <c r="P96" s="25"/>
      <c r="Q96" s="25"/>
      <c r="R96" s="25"/>
      <c r="S96" s="122"/>
    </row>
    <row r="97" spans="1:19" ht="57" customHeight="1" x14ac:dyDescent="0.25">
      <c r="A97" s="185"/>
      <c r="B97" s="188"/>
      <c r="C97" s="156" t="s">
        <v>161</v>
      </c>
      <c r="D97" s="121" t="s">
        <v>74</v>
      </c>
      <c r="E97" s="152" t="s">
        <v>56</v>
      </c>
      <c r="F97" s="66" t="s">
        <v>27</v>
      </c>
      <c r="G97" s="95">
        <v>6500</v>
      </c>
      <c r="H97" s="95">
        <v>5200</v>
      </c>
      <c r="I97" s="95">
        <v>6500</v>
      </c>
      <c r="J97" s="95">
        <v>5200</v>
      </c>
      <c r="K97" s="95">
        <v>6500</v>
      </c>
      <c r="L97" s="95">
        <v>5200</v>
      </c>
      <c r="M97" s="95">
        <v>5200</v>
      </c>
      <c r="N97" s="95">
        <v>6500</v>
      </c>
      <c r="O97" s="95">
        <v>5200</v>
      </c>
      <c r="P97" s="95">
        <v>5200</v>
      </c>
      <c r="Q97" s="95">
        <v>6500</v>
      </c>
      <c r="R97" s="95">
        <v>5200</v>
      </c>
      <c r="S97" s="122">
        <f>SUM(G98:R98)/SUM(G97:R97)</f>
        <v>0.69120464441219154</v>
      </c>
    </row>
    <row r="98" spans="1:19" ht="53.25" customHeight="1" x14ac:dyDescent="0.25">
      <c r="A98" s="185"/>
      <c r="B98" s="188"/>
      <c r="C98" s="156"/>
      <c r="D98" s="121"/>
      <c r="E98" s="152"/>
      <c r="F98" s="66" t="s">
        <v>28</v>
      </c>
      <c r="G98" s="25">
        <v>5020</v>
      </c>
      <c r="H98" s="25">
        <v>5090</v>
      </c>
      <c r="I98" s="25">
        <v>6370</v>
      </c>
      <c r="J98" s="25">
        <v>4440</v>
      </c>
      <c r="K98" s="25">
        <v>5535</v>
      </c>
      <c r="L98" s="25">
        <v>4424</v>
      </c>
      <c r="M98" s="96">
        <v>5110</v>
      </c>
      <c r="N98" s="96">
        <v>6455</v>
      </c>
      <c r="O98" s="96">
        <v>5180</v>
      </c>
      <c r="P98" s="96"/>
      <c r="Q98" s="96"/>
      <c r="R98" s="96"/>
      <c r="S98" s="122"/>
    </row>
    <row r="99" spans="1:19" ht="50.1" customHeight="1" x14ac:dyDescent="0.25">
      <c r="A99" s="185"/>
      <c r="B99" s="188"/>
      <c r="C99" s="156" t="s">
        <v>162</v>
      </c>
      <c r="D99" s="121" t="s">
        <v>75</v>
      </c>
      <c r="E99" s="152" t="s">
        <v>21</v>
      </c>
      <c r="F99" s="66" t="s">
        <v>27</v>
      </c>
      <c r="G99" s="34">
        <v>5</v>
      </c>
      <c r="H99" s="34">
        <v>5</v>
      </c>
      <c r="I99" s="34">
        <v>5</v>
      </c>
      <c r="J99" s="34">
        <v>5</v>
      </c>
      <c r="K99" s="34">
        <v>5</v>
      </c>
      <c r="L99" s="34">
        <v>6</v>
      </c>
      <c r="M99" s="34">
        <v>5</v>
      </c>
      <c r="N99" s="34">
        <v>5</v>
      </c>
      <c r="O99" s="34">
        <v>5</v>
      </c>
      <c r="P99" s="34">
        <v>5</v>
      </c>
      <c r="Q99" s="34">
        <v>5</v>
      </c>
      <c r="R99" s="34">
        <v>5</v>
      </c>
      <c r="S99" s="122">
        <f>SUM(G100:R100)/SUM(G99:R99)</f>
        <v>0.62295081967213117</v>
      </c>
    </row>
    <row r="100" spans="1:19" ht="50.1" customHeight="1" x14ac:dyDescent="0.25">
      <c r="A100" s="185"/>
      <c r="B100" s="188"/>
      <c r="C100" s="156"/>
      <c r="D100" s="121"/>
      <c r="E100" s="152"/>
      <c r="F100" s="66" t="s">
        <v>28</v>
      </c>
      <c r="G100" s="25">
        <v>3</v>
      </c>
      <c r="H100" s="25">
        <v>5</v>
      </c>
      <c r="I100" s="25">
        <v>5</v>
      </c>
      <c r="J100" s="96">
        <v>5</v>
      </c>
      <c r="K100" s="96">
        <v>4</v>
      </c>
      <c r="L100" s="96">
        <v>5</v>
      </c>
      <c r="M100" s="96">
        <v>8</v>
      </c>
      <c r="N100" s="96">
        <v>1</v>
      </c>
      <c r="O100" s="96">
        <v>2</v>
      </c>
      <c r="P100" s="96"/>
      <c r="Q100" s="96"/>
      <c r="R100" s="96"/>
      <c r="S100" s="122"/>
    </row>
    <row r="101" spans="1:19" ht="50.1" customHeight="1" x14ac:dyDescent="0.25">
      <c r="A101" s="185"/>
      <c r="B101" s="188"/>
      <c r="C101" s="160" t="s">
        <v>163</v>
      </c>
      <c r="D101" s="121" t="s">
        <v>76</v>
      </c>
      <c r="E101" s="152" t="s">
        <v>15</v>
      </c>
      <c r="F101" s="66" t="s">
        <v>27</v>
      </c>
      <c r="G101" s="95">
        <v>60</v>
      </c>
      <c r="H101" s="95">
        <v>60</v>
      </c>
      <c r="I101" s="95">
        <v>60</v>
      </c>
      <c r="J101" s="95">
        <v>60</v>
      </c>
      <c r="K101" s="95">
        <v>60</v>
      </c>
      <c r="L101" s="95">
        <v>60</v>
      </c>
      <c r="M101" s="95">
        <v>60</v>
      </c>
      <c r="N101" s="95">
        <v>60</v>
      </c>
      <c r="O101" s="95">
        <v>60</v>
      </c>
      <c r="P101" s="95">
        <v>60</v>
      </c>
      <c r="Q101" s="95">
        <v>60</v>
      </c>
      <c r="R101" s="95">
        <v>60</v>
      </c>
      <c r="S101" s="122">
        <f>SUM(G102:R102)/SUM(G101:R101)</f>
        <v>0.72916666666666663</v>
      </c>
    </row>
    <row r="102" spans="1:19" ht="50.1" customHeight="1" x14ac:dyDescent="0.25">
      <c r="A102" s="185"/>
      <c r="B102" s="188"/>
      <c r="C102" s="160"/>
      <c r="D102" s="121"/>
      <c r="E102" s="152"/>
      <c r="F102" s="66" t="s">
        <v>28</v>
      </c>
      <c r="G102" s="25">
        <v>51</v>
      </c>
      <c r="H102" s="25">
        <v>54</v>
      </c>
      <c r="I102" s="25">
        <v>63</v>
      </c>
      <c r="J102" s="96">
        <v>52</v>
      </c>
      <c r="K102" s="96">
        <v>66</v>
      </c>
      <c r="L102" s="96">
        <v>70</v>
      </c>
      <c r="M102" s="96">
        <v>66</v>
      </c>
      <c r="N102" s="96">
        <v>58</v>
      </c>
      <c r="O102" s="96">
        <v>45</v>
      </c>
      <c r="P102" s="96"/>
      <c r="Q102" s="96"/>
      <c r="R102" s="96"/>
      <c r="S102" s="122"/>
    </row>
    <row r="103" spans="1:19" ht="50.1" customHeight="1" x14ac:dyDescent="0.25">
      <c r="A103" s="185"/>
      <c r="B103" s="188"/>
      <c r="C103" s="160" t="s">
        <v>164</v>
      </c>
      <c r="D103" s="121" t="s">
        <v>77</v>
      </c>
      <c r="E103" s="152" t="s">
        <v>31</v>
      </c>
      <c r="F103" s="66" t="s">
        <v>27</v>
      </c>
      <c r="G103" s="95">
        <v>300</v>
      </c>
      <c r="H103" s="95">
        <v>300</v>
      </c>
      <c r="I103" s="95">
        <v>300</v>
      </c>
      <c r="J103" s="95">
        <v>300</v>
      </c>
      <c r="K103" s="95">
        <v>300</v>
      </c>
      <c r="L103" s="95">
        <v>300</v>
      </c>
      <c r="M103" s="95">
        <v>300</v>
      </c>
      <c r="N103" s="95">
        <v>300</v>
      </c>
      <c r="O103" s="95">
        <v>300</v>
      </c>
      <c r="P103" s="95">
        <v>300</v>
      </c>
      <c r="Q103" s="95">
        <v>300</v>
      </c>
      <c r="R103" s="95">
        <v>300</v>
      </c>
      <c r="S103" s="122">
        <f>SUM(G104:R104)/SUM(G103:R103)</f>
        <v>0.46944444444444444</v>
      </c>
    </row>
    <row r="104" spans="1:19" ht="50.1" customHeight="1" x14ac:dyDescent="0.25">
      <c r="A104" s="185"/>
      <c r="B104" s="188"/>
      <c r="C104" s="160"/>
      <c r="D104" s="121"/>
      <c r="E104" s="152"/>
      <c r="F104" s="66" t="s">
        <v>28</v>
      </c>
      <c r="G104" s="25">
        <v>235</v>
      </c>
      <c r="H104" s="25">
        <v>129</v>
      </c>
      <c r="I104" s="25">
        <v>288</v>
      </c>
      <c r="J104" s="25">
        <v>200</v>
      </c>
      <c r="K104" s="25">
        <v>182</v>
      </c>
      <c r="L104" s="25">
        <v>188</v>
      </c>
      <c r="M104" s="96">
        <v>130</v>
      </c>
      <c r="N104" s="96">
        <v>181</v>
      </c>
      <c r="O104" s="96">
        <v>157</v>
      </c>
      <c r="P104" s="96"/>
      <c r="Q104" s="96"/>
      <c r="R104" s="96"/>
      <c r="S104" s="122"/>
    </row>
    <row r="105" spans="1:19" ht="50.1" customHeight="1" x14ac:dyDescent="0.25">
      <c r="A105" s="185"/>
      <c r="B105" s="188"/>
      <c r="C105" s="160" t="s">
        <v>165</v>
      </c>
      <c r="D105" s="121" t="s">
        <v>78</v>
      </c>
      <c r="E105" s="152" t="s">
        <v>23</v>
      </c>
      <c r="F105" s="66" t="s">
        <v>27</v>
      </c>
      <c r="G105" s="92">
        <v>40</v>
      </c>
      <c r="H105" s="92">
        <v>40</v>
      </c>
      <c r="I105" s="92">
        <v>50</v>
      </c>
      <c r="J105" s="92">
        <v>40</v>
      </c>
      <c r="K105" s="92">
        <v>50</v>
      </c>
      <c r="L105" s="92">
        <v>40</v>
      </c>
      <c r="M105" s="92">
        <v>40</v>
      </c>
      <c r="N105" s="92">
        <v>50</v>
      </c>
      <c r="O105" s="92">
        <v>40</v>
      </c>
      <c r="P105" s="92">
        <v>40</v>
      </c>
      <c r="Q105" s="92">
        <v>50</v>
      </c>
      <c r="R105" s="92">
        <v>40</v>
      </c>
      <c r="S105" s="122">
        <f>SUM(G106:R106)/SUM(G105:R105)</f>
        <v>0.63269230769230766</v>
      </c>
    </row>
    <row r="106" spans="1:19" ht="50.1" customHeight="1" x14ac:dyDescent="0.25">
      <c r="A106" s="185"/>
      <c r="B106" s="188"/>
      <c r="C106" s="160"/>
      <c r="D106" s="121"/>
      <c r="E106" s="152"/>
      <c r="F106" s="66" t="s">
        <v>28</v>
      </c>
      <c r="G106" s="76">
        <v>31</v>
      </c>
      <c r="H106" s="76">
        <v>30</v>
      </c>
      <c r="I106" s="76">
        <v>42</v>
      </c>
      <c r="J106" s="93">
        <v>33</v>
      </c>
      <c r="K106" s="93">
        <v>42</v>
      </c>
      <c r="L106" s="93">
        <v>35</v>
      </c>
      <c r="M106" s="93">
        <v>35</v>
      </c>
      <c r="N106" s="93">
        <v>46</v>
      </c>
      <c r="O106" s="93">
        <v>35</v>
      </c>
      <c r="P106" s="93"/>
      <c r="Q106" s="93"/>
      <c r="R106" s="93"/>
      <c r="S106" s="122"/>
    </row>
    <row r="107" spans="1:19" ht="50.1" customHeight="1" x14ac:dyDescent="0.25">
      <c r="A107" s="185"/>
      <c r="B107" s="188"/>
      <c r="C107" s="160" t="s">
        <v>166</v>
      </c>
      <c r="D107" s="121" t="s">
        <v>79</v>
      </c>
      <c r="E107" s="152" t="s">
        <v>56</v>
      </c>
      <c r="F107" s="66" t="s">
        <v>27</v>
      </c>
      <c r="G107" s="92">
        <v>10</v>
      </c>
      <c r="H107" s="92">
        <v>10</v>
      </c>
      <c r="I107" s="92">
        <v>10</v>
      </c>
      <c r="J107" s="92">
        <v>10</v>
      </c>
      <c r="K107" s="92">
        <v>10</v>
      </c>
      <c r="L107" s="92">
        <v>10</v>
      </c>
      <c r="M107" s="92">
        <v>10</v>
      </c>
      <c r="N107" s="92">
        <v>10</v>
      </c>
      <c r="O107" s="92">
        <v>10</v>
      </c>
      <c r="P107" s="92">
        <v>10</v>
      </c>
      <c r="Q107" s="92">
        <v>10</v>
      </c>
      <c r="R107" s="92">
        <v>10</v>
      </c>
      <c r="S107" s="122">
        <f>SUM(G108:R108)/SUM(G107:R107)</f>
        <v>0.77500000000000002</v>
      </c>
    </row>
    <row r="108" spans="1:19" ht="50.1" customHeight="1" x14ac:dyDescent="0.25">
      <c r="A108" s="185"/>
      <c r="B108" s="188"/>
      <c r="C108" s="160"/>
      <c r="D108" s="121"/>
      <c r="E108" s="152"/>
      <c r="F108" s="66" t="s">
        <v>28</v>
      </c>
      <c r="G108" s="77">
        <v>8</v>
      </c>
      <c r="H108" s="77">
        <v>9</v>
      </c>
      <c r="I108" s="77">
        <v>13</v>
      </c>
      <c r="J108" s="77">
        <v>9</v>
      </c>
      <c r="K108" s="77">
        <v>12</v>
      </c>
      <c r="L108" s="77">
        <v>10</v>
      </c>
      <c r="M108" s="77">
        <v>10</v>
      </c>
      <c r="N108" s="77">
        <v>12</v>
      </c>
      <c r="O108" s="77">
        <v>10</v>
      </c>
      <c r="P108" s="77"/>
      <c r="Q108" s="77"/>
      <c r="R108" s="77"/>
      <c r="S108" s="122"/>
    </row>
    <row r="109" spans="1:19" ht="50.1" customHeight="1" x14ac:dyDescent="0.25">
      <c r="A109" s="185"/>
      <c r="B109" s="188"/>
      <c r="C109" s="155" t="s">
        <v>167</v>
      </c>
      <c r="D109" s="121" t="s">
        <v>80</v>
      </c>
      <c r="E109" s="152" t="s">
        <v>16</v>
      </c>
      <c r="F109" s="66" t="s">
        <v>27</v>
      </c>
      <c r="G109" s="92">
        <v>125</v>
      </c>
      <c r="H109" s="92">
        <v>100</v>
      </c>
      <c r="I109" s="92">
        <v>125</v>
      </c>
      <c r="J109" s="92">
        <v>100</v>
      </c>
      <c r="K109" s="92">
        <v>125</v>
      </c>
      <c r="L109" s="92">
        <v>100</v>
      </c>
      <c r="M109" s="92">
        <v>100</v>
      </c>
      <c r="N109" s="92">
        <v>125</v>
      </c>
      <c r="O109" s="92">
        <v>100</v>
      </c>
      <c r="P109" s="92">
        <v>100</v>
      </c>
      <c r="Q109" s="92">
        <v>125</v>
      </c>
      <c r="R109" s="92">
        <v>100</v>
      </c>
      <c r="S109" s="122">
        <f>SUM(G110:R110)/SUM(G109:R109)</f>
        <v>0.70867924528301884</v>
      </c>
    </row>
    <row r="110" spans="1:19" ht="50.1" customHeight="1" thickBot="1" x14ac:dyDescent="0.3">
      <c r="A110" s="186"/>
      <c r="B110" s="189"/>
      <c r="C110" s="170"/>
      <c r="D110" s="150"/>
      <c r="E110" s="153"/>
      <c r="F110" s="67" t="s">
        <v>28</v>
      </c>
      <c r="G110" s="76">
        <v>131</v>
      </c>
      <c r="H110" s="76">
        <v>72</v>
      </c>
      <c r="I110" s="76">
        <v>122</v>
      </c>
      <c r="J110" s="76">
        <v>102</v>
      </c>
      <c r="K110" s="76">
        <v>86</v>
      </c>
      <c r="L110" s="76">
        <v>81</v>
      </c>
      <c r="M110" s="93">
        <v>99</v>
      </c>
      <c r="N110" s="93">
        <v>148</v>
      </c>
      <c r="O110" s="93">
        <v>98</v>
      </c>
      <c r="P110" s="93"/>
      <c r="Q110" s="93"/>
      <c r="R110" s="93"/>
      <c r="S110" s="138"/>
    </row>
    <row r="111" spans="1:19" ht="7.5" customHeight="1" thickBot="1" x14ac:dyDescent="0.3">
      <c r="A111" s="84"/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30"/>
    </row>
    <row r="112" spans="1:19" ht="72" customHeight="1" x14ac:dyDescent="0.25">
      <c r="A112" s="134">
        <v>3</v>
      </c>
      <c r="B112" s="172" t="s">
        <v>91</v>
      </c>
      <c r="C112" s="158" t="s">
        <v>168</v>
      </c>
      <c r="D112" s="144" t="s">
        <v>60</v>
      </c>
      <c r="E112" s="154" t="s">
        <v>23</v>
      </c>
      <c r="F112" s="65" t="s">
        <v>27</v>
      </c>
      <c r="G112" s="80">
        <v>20</v>
      </c>
      <c r="H112" s="80">
        <v>20</v>
      </c>
      <c r="I112" s="80">
        <v>20</v>
      </c>
      <c r="J112" s="80">
        <v>20</v>
      </c>
      <c r="K112" s="80">
        <v>20</v>
      </c>
      <c r="L112" s="80">
        <v>20</v>
      </c>
      <c r="M112" s="80">
        <v>20</v>
      </c>
      <c r="N112" s="80">
        <v>20</v>
      </c>
      <c r="O112" s="80">
        <v>20</v>
      </c>
      <c r="P112" s="80">
        <v>20</v>
      </c>
      <c r="Q112" s="80">
        <v>20</v>
      </c>
      <c r="R112" s="80">
        <v>20</v>
      </c>
      <c r="S112" s="139">
        <f>SUM(G113:R113)/SUM(G112:R112)</f>
        <v>0.8041666666666667</v>
      </c>
    </row>
    <row r="113" spans="1:19" ht="60.75" customHeight="1" x14ac:dyDescent="0.25">
      <c r="A113" s="135"/>
      <c r="B113" s="173"/>
      <c r="C113" s="155"/>
      <c r="D113" s="121"/>
      <c r="E113" s="152"/>
      <c r="F113" s="66" t="s">
        <v>28</v>
      </c>
      <c r="G113" s="78">
        <v>20</v>
      </c>
      <c r="H113" s="78">
        <v>19</v>
      </c>
      <c r="I113" s="78">
        <v>27</v>
      </c>
      <c r="J113" s="78">
        <v>24</v>
      </c>
      <c r="K113" s="78">
        <v>20</v>
      </c>
      <c r="L113" s="78">
        <v>20</v>
      </c>
      <c r="M113" s="98">
        <v>20</v>
      </c>
      <c r="N113" s="98">
        <v>23</v>
      </c>
      <c r="O113" s="98">
        <v>20</v>
      </c>
      <c r="P113" s="79"/>
      <c r="Q113" s="79"/>
      <c r="R113" s="79"/>
      <c r="S113" s="122"/>
    </row>
    <row r="114" spans="1:19" ht="45" customHeight="1" x14ac:dyDescent="0.25">
      <c r="A114" s="135"/>
      <c r="B114" s="173"/>
      <c r="C114" s="155" t="s">
        <v>169</v>
      </c>
      <c r="D114" s="121" t="s">
        <v>61</v>
      </c>
      <c r="E114" s="107" t="s">
        <v>52</v>
      </c>
      <c r="F114" s="66" t="s">
        <v>27</v>
      </c>
      <c r="G114" s="80">
        <v>10</v>
      </c>
      <c r="H114" s="80">
        <v>10</v>
      </c>
      <c r="I114" s="80">
        <v>10</v>
      </c>
      <c r="J114" s="80">
        <v>10</v>
      </c>
      <c r="K114" s="80">
        <v>10</v>
      </c>
      <c r="L114" s="80">
        <v>10</v>
      </c>
      <c r="M114" s="80">
        <v>10</v>
      </c>
      <c r="N114" s="80">
        <v>10</v>
      </c>
      <c r="O114" s="80">
        <v>10</v>
      </c>
      <c r="P114" s="80">
        <v>10</v>
      </c>
      <c r="Q114" s="80">
        <v>10</v>
      </c>
      <c r="R114" s="80">
        <v>10</v>
      </c>
      <c r="S114" s="122">
        <f>SUM(G115:R115)/SUM(G114:R114)</f>
        <v>0.80833333333333335</v>
      </c>
    </row>
    <row r="115" spans="1:19" ht="45" customHeight="1" x14ac:dyDescent="0.25">
      <c r="A115" s="135"/>
      <c r="B115" s="173"/>
      <c r="C115" s="155"/>
      <c r="D115" s="121"/>
      <c r="E115" s="107"/>
      <c r="F115" s="66" t="s">
        <v>28</v>
      </c>
      <c r="G115" s="78">
        <v>9</v>
      </c>
      <c r="H115" s="78">
        <v>9</v>
      </c>
      <c r="I115" s="78">
        <v>14</v>
      </c>
      <c r="J115" s="78">
        <v>11</v>
      </c>
      <c r="K115" s="78">
        <v>14</v>
      </c>
      <c r="L115" s="78">
        <v>11</v>
      </c>
      <c r="M115" s="99">
        <v>12</v>
      </c>
      <c r="N115" s="100">
        <v>8</v>
      </c>
      <c r="O115" s="100">
        <v>9</v>
      </c>
      <c r="P115" s="78"/>
      <c r="Q115" s="78"/>
      <c r="R115" s="78"/>
      <c r="S115" s="122"/>
    </row>
    <row r="116" spans="1:19" ht="45" customHeight="1" x14ac:dyDescent="0.25">
      <c r="A116" s="135"/>
      <c r="B116" s="173"/>
      <c r="C116" s="155" t="s">
        <v>170</v>
      </c>
      <c r="D116" s="121" t="s">
        <v>62</v>
      </c>
      <c r="E116" s="107" t="s">
        <v>53</v>
      </c>
      <c r="F116" s="66" t="s">
        <v>27</v>
      </c>
      <c r="G116" s="80">
        <v>10</v>
      </c>
      <c r="H116" s="80">
        <v>10</v>
      </c>
      <c r="I116" s="80">
        <v>10</v>
      </c>
      <c r="J116" s="80">
        <v>10</v>
      </c>
      <c r="K116" s="80">
        <v>10</v>
      </c>
      <c r="L116" s="80">
        <v>10</v>
      </c>
      <c r="M116" s="80">
        <v>10</v>
      </c>
      <c r="N116" s="80">
        <v>10</v>
      </c>
      <c r="O116" s="80">
        <v>10</v>
      </c>
      <c r="P116" s="80">
        <v>10</v>
      </c>
      <c r="Q116" s="80">
        <v>10</v>
      </c>
      <c r="R116" s="80">
        <v>10</v>
      </c>
      <c r="S116" s="122">
        <f>SUM(G117:R117)/SUM(G116:R116)</f>
        <v>0.85833333333333328</v>
      </c>
    </row>
    <row r="117" spans="1:19" ht="45" customHeight="1" x14ac:dyDescent="0.25">
      <c r="A117" s="135"/>
      <c r="B117" s="173"/>
      <c r="C117" s="155"/>
      <c r="D117" s="121"/>
      <c r="E117" s="107"/>
      <c r="F117" s="66" t="s">
        <v>28</v>
      </c>
      <c r="G117" s="99">
        <v>14</v>
      </c>
      <c r="H117" s="99">
        <v>11</v>
      </c>
      <c r="I117" s="99">
        <v>14</v>
      </c>
      <c r="J117" s="101">
        <v>14</v>
      </c>
      <c r="K117" s="99">
        <v>14</v>
      </c>
      <c r="L117" s="101">
        <v>19</v>
      </c>
      <c r="M117" s="99">
        <v>6</v>
      </c>
      <c r="N117" s="100">
        <v>6</v>
      </c>
      <c r="O117" s="100">
        <v>5</v>
      </c>
      <c r="P117" s="81"/>
      <c r="Q117" s="81"/>
      <c r="R117" s="81"/>
      <c r="S117" s="122"/>
    </row>
    <row r="118" spans="1:19" ht="45" customHeight="1" x14ac:dyDescent="0.25">
      <c r="A118" s="135"/>
      <c r="B118" s="173"/>
      <c r="C118" s="155" t="s">
        <v>171</v>
      </c>
      <c r="D118" s="121" t="s">
        <v>63</v>
      </c>
      <c r="E118" s="107" t="s">
        <v>22</v>
      </c>
      <c r="F118" s="70" t="s">
        <v>27</v>
      </c>
      <c r="G118" s="80">
        <v>10</v>
      </c>
      <c r="H118" s="80">
        <v>10</v>
      </c>
      <c r="I118" s="80">
        <v>10</v>
      </c>
      <c r="J118" s="80">
        <v>10</v>
      </c>
      <c r="K118" s="80">
        <v>10</v>
      </c>
      <c r="L118" s="80">
        <v>10</v>
      </c>
      <c r="M118" s="80">
        <v>10</v>
      </c>
      <c r="N118" s="80">
        <v>10</v>
      </c>
      <c r="O118" s="80">
        <v>10</v>
      </c>
      <c r="P118" s="80">
        <v>10</v>
      </c>
      <c r="Q118" s="80">
        <v>10</v>
      </c>
      <c r="R118" s="80">
        <v>10</v>
      </c>
      <c r="S118" s="148">
        <f>SUM(G119:R119)/SUM(G118:R118)</f>
        <v>0.8</v>
      </c>
    </row>
    <row r="119" spans="1:19" ht="45" customHeight="1" x14ac:dyDescent="0.25">
      <c r="A119" s="135"/>
      <c r="B119" s="173"/>
      <c r="C119" s="155"/>
      <c r="D119" s="121"/>
      <c r="E119" s="107"/>
      <c r="F119" s="70" t="s">
        <v>28</v>
      </c>
      <c r="G119" s="78">
        <v>10</v>
      </c>
      <c r="H119" s="78">
        <v>10</v>
      </c>
      <c r="I119" s="78">
        <v>8</v>
      </c>
      <c r="J119" s="78">
        <v>10</v>
      </c>
      <c r="K119" s="78">
        <v>12</v>
      </c>
      <c r="L119" s="78">
        <v>13</v>
      </c>
      <c r="M119" s="99">
        <v>10</v>
      </c>
      <c r="N119" s="99">
        <v>12</v>
      </c>
      <c r="O119" s="99">
        <v>11</v>
      </c>
      <c r="P119" s="82"/>
      <c r="Q119" s="82"/>
      <c r="R119" s="82"/>
      <c r="S119" s="148"/>
    </row>
    <row r="120" spans="1:19" ht="51.95" customHeight="1" x14ac:dyDescent="0.25">
      <c r="A120" s="135"/>
      <c r="B120" s="173"/>
      <c r="C120" s="155" t="s">
        <v>172</v>
      </c>
      <c r="D120" s="121" t="s">
        <v>64</v>
      </c>
      <c r="E120" s="107" t="s">
        <v>22</v>
      </c>
      <c r="F120" s="70" t="s">
        <v>27</v>
      </c>
      <c r="G120" s="80">
        <v>5</v>
      </c>
      <c r="H120" s="80">
        <v>5</v>
      </c>
      <c r="I120" s="80">
        <v>5</v>
      </c>
      <c r="J120" s="80">
        <v>5</v>
      </c>
      <c r="K120" s="80">
        <v>5</v>
      </c>
      <c r="L120" s="80">
        <v>5</v>
      </c>
      <c r="M120" s="80">
        <v>5</v>
      </c>
      <c r="N120" s="80">
        <v>5</v>
      </c>
      <c r="O120" s="80">
        <v>5</v>
      </c>
      <c r="P120" s="80">
        <v>5</v>
      </c>
      <c r="Q120" s="80">
        <v>5</v>
      </c>
      <c r="R120" s="80">
        <v>5</v>
      </c>
      <c r="S120" s="148">
        <f>SUM(G121:R121)/SUM(G120:R120)</f>
        <v>0.71666666666666667</v>
      </c>
    </row>
    <row r="121" spans="1:19" ht="51.95" customHeight="1" x14ac:dyDescent="0.25">
      <c r="A121" s="135"/>
      <c r="B121" s="173"/>
      <c r="C121" s="155"/>
      <c r="D121" s="121"/>
      <c r="E121" s="107"/>
      <c r="F121" s="70" t="s">
        <v>28</v>
      </c>
      <c r="G121" s="78">
        <v>5</v>
      </c>
      <c r="H121" s="78">
        <v>5</v>
      </c>
      <c r="I121" s="78">
        <v>5</v>
      </c>
      <c r="J121" s="78">
        <v>5</v>
      </c>
      <c r="K121" s="78">
        <v>4</v>
      </c>
      <c r="L121" s="78">
        <v>4</v>
      </c>
      <c r="M121" s="99">
        <v>5</v>
      </c>
      <c r="N121" s="102">
        <v>5</v>
      </c>
      <c r="O121" s="102">
        <v>5</v>
      </c>
      <c r="P121" s="82"/>
      <c r="Q121" s="82"/>
      <c r="R121" s="82"/>
      <c r="S121" s="148"/>
    </row>
    <row r="122" spans="1:19" ht="49.5" customHeight="1" x14ac:dyDescent="0.25">
      <c r="A122" s="135"/>
      <c r="B122" s="173"/>
      <c r="C122" s="155" t="s">
        <v>173</v>
      </c>
      <c r="D122" s="121" t="s">
        <v>65</v>
      </c>
      <c r="E122" s="107" t="s">
        <v>22</v>
      </c>
      <c r="F122" s="70" t="s">
        <v>27</v>
      </c>
      <c r="G122" s="80">
        <v>20</v>
      </c>
      <c r="H122" s="80">
        <v>20</v>
      </c>
      <c r="I122" s="80">
        <v>20</v>
      </c>
      <c r="J122" s="80">
        <v>20</v>
      </c>
      <c r="K122" s="80">
        <v>20</v>
      </c>
      <c r="L122" s="80">
        <v>20</v>
      </c>
      <c r="M122" s="80">
        <v>20</v>
      </c>
      <c r="N122" s="80">
        <v>20</v>
      </c>
      <c r="O122" s="80">
        <v>20</v>
      </c>
      <c r="P122" s="80">
        <v>20</v>
      </c>
      <c r="Q122" s="80">
        <v>20</v>
      </c>
      <c r="R122" s="80">
        <v>20</v>
      </c>
      <c r="S122" s="148">
        <f>SUM(G123:R123)/SUM(G122:R122)</f>
        <v>0.8208333333333333</v>
      </c>
    </row>
    <row r="123" spans="1:19" ht="50.1" customHeight="1" x14ac:dyDescent="0.25">
      <c r="A123" s="135"/>
      <c r="B123" s="173"/>
      <c r="C123" s="155"/>
      <c r="D123" s="121"/>
      <c r="E123" s="107"/>
      <c r="F123" s="70" t="s">
        <v>28</v>
      </c>
      <c r="G123" s="78">
        <v>19</v>
      </c>
      <c r="H123" s="78">
        <v>20</v>
      </c>
      <c r="I123" s="78">
        <v>21</v>
      </c>
      <c r="J123" s="78">
        <v>21</v>
      </c>
      <c r="K123" s="78">
        <v>20</v>
      </c>
      <c r="L123" s="78">
        <v>23</v>
      </c>
      <c r="M123" s="99">
        <v>25</v>
      </c>
      <c r="N123" s="99">
        <v>24</v>
      </c>
      <c r="O123" s="99">
        <v>24</v>
      </c>
      <c r="P123" s="78"/>
      <c r="Q123" s="78"/>
      <c r="R123" s="78"/>
      <c r="S123" s="148"/>
    </row>
    <row r="124" spans="1:19" ht="59.25" customHeight="1" x14ac:dyDescent="0.25">
      <c r="A124" s="135"/>
      <c r="B124" s="173"/>
      <c r="C124" s="155" t="s">
        <v>174</v>
      </c>
      <c r="D124" s="121" t="s">
        <v>66</v>
      </c>
      <c r="E124" s="107" t="s">
        <v>22</v>
      </c>
      <c r="F124" s="70" t="s">
        <v>27</v>
      </c>
      <c r="G124" s="80">
        <v>20</v>
      </c>
      <c r="H124" s="80">
        <v>20</v>
      </c>
      <c r="I124" s="80">
        <v>20</v>
      </c>
      <c r="J124" s="80">
        <v>20</v>
      </c>
      <c r="K124" s="80">
        <v>20</v>
      </c>
      <c r="L124" s="80">
        <v>20</v>
      </c>
      <c r="M124" s="80">
        <v>20</v>
      </c>
      <c r="N124" s="80">
        <v>20</v>
      </c>
      <c r="O124" s="80">
        <v>20</v>
      </c>
      <c r="P124" s="80">
        <v>20</v>
      </c>
      <c r="Q124" s="80">
        <v>20</v>
      </c>
      <c r="R124" s="80">
        <v>20</v>
      </c>
      <c r="S124" s="148">
        <f>SUM(G125:R125)/SUM(G124:R124)</f>
        <v>0.83750000000000002</v>
      </c>
    </row>
    <row r="125" spans="1:19" ht="59.25" customHeight="1" x14ac:dyDescent="0.25">
      <c r="A125" s="135"/>
      <c r="B125" s="173"/>
      <c r="C125" s="155"/>
      <c r="D125" s="121"/>
      <c r="E125" s="107"/>
      <c r="F125" s="70" t="s">
        <v>28</v>
      </c>
      <c r="G125" s="78">
        <v>21</v>
      </c>
      <c r="H125" s="78">
        <v>19</v>
      </c>
      <c r="I125" s="78">
        <v>23</v>
      </c>
      <c r="J125" s="78">
        <v>35</v>
      </c>
      <c r="K125" s="78">
        <v>13</v>
      </c>
      <c r="L125" s="78">
        <v>20</v>
      </c>
      <c r="M125" s="99">
        <v>35</v>
      </c>
      <c r="N125" s="99">
        <v>13</v>
      </c>
      <c r="O125" s="99">
        <v>22</v>
      </c>
      <c r="P125" s="78"/>
      <c r="Q125" s="78"/>
      <c r="R125" s="78"/>
      <c r="S125" s="148"/>
    </row>
    <row r="126" spans="1:19" ht="45" customHeight="1" x14ac:dyDescent="0.25">
      <c r="A126" s="135"/>
      <c r="B126" s="173"/>
      <c r="C126" s="155" t="s">
        <v>175</v>
      </c>
      <c r="D126" s="121" t="s">
        <v>67</v>
      </c>
      <c r="E126" s="107" t="s">
        <v>22</v>
      </c>
      <c r="F126" s="70" t="s">
        <v>27</v>
      </c>
      <c r="G126" s="80">
        <v>15</v>
      </c>
      <c r="H126" s="80">
        <v>15</v>
      </c>
      <c r="I126" s="80">
        <v>15</v>
      </c>
      <c r="J126" s="80">
        <v>15</v>
      </c>
      <c r="K126" s="80">
        <v>15</v>
      </c>
      <c r="L126" s="80">
        <v>15</v>
      </c>
      <c r="M126" s="80">
        <v>15</v>
      </c>
      <c r="N126" s="80">
        <v>15</v>
      </c>
      <c r="O126" s="80">
        <v>15</v>
      </c>
      <c r="P126" s="80">
        <v>15</v>
      </c>
      <c r="Q126" s="80">
        <v>15</v>
      </c>
      <c r="R126" s="80">
        <v>15</v>
      </c>
      <c r="S126" s="148">
        <f>SUM(G127:R127)/SUM(G126:R126)</f>
        <v>0.57222222222222219</v>
      </c>
    </row>
    <row r="127" spans="1:19" ht="45" customHeight="1" x14ac:dyDescent="0.25">
      <c r="A127" s="135"/>
      <c r="B127" s="173"/>
      <c r="C127" s="155"/>
      <c r="D127" s="121"/>
      <c r="E127" s="107"/>
      <c r="F127" s="70" t="s">
        <v>28</v>
      </c>
      <c r="G127" s="78">
        <v>6</v>
      </c>
      <c r="H127" s="78">
        <v>16</v>
      </c>
      <c r="I127" s="78">
        <v>13</v>
      </c>
      <c r="J127" s="78">
        <v>7</v>
      </c>
      <c r="K127" s="78">
        <v>7</v>
      </c>
      <c r="L127" s="78">
        <v>15</v>
      </c>
      <c r="M127" s="99">
        <v>8</v>
      </c>
      <c r="N127" s="99">
        <v>19</v>
      </c>
      <c r="O127" s="99">
        <v>12</v>
      </c>
      <c r="P127" s="78"/>
      <c r="Q127" s="78"/>
      <c r="R127" s="78"/>
      <c r="S127" s="148"/>
    </row>
    <row r="128" spans="1:19" ht="45" customHeight="1" x14ac:dyDescent="0.25">
      <c r="A128" s="135"/>
      <c r="B128" s="173"/>
      <c r="C128" s="155" t="s">
        <v>176</v>
      </c>
      <c r="D128" s="121" t="s">
        <v>68</v>
      </c>
      <c r="E128" s="107" t="s">
        <v>22</v>
      </c>
      <c r="F128" s="70" t="s">
        <v>27</v>
      </c>
      <c r="G128" s="80">
        <v>3</v>
      </c>
      <c r="H128" s="80">
        <v>3</v>
      </c>
      <c r="I128" s="80">
        <v>3</v>
      </c>
      <c r="J128" s="80">
        <v>3</v>
      </c>
      <c r="K128" s="80">
        <v>3</v>
      </c>
      <c r="L128" s="80">
        <v>3</v>
      </c>
      <c r="M128" s="80">
        <v>3</v>
      </c>
      <c r="N128" s="80">
        <v>3</v>
      </c>
      <c r="O128" s="80">
        <v>3</v>
      </c>
      <c r="P128" s="80">
        <v>3</v>
      </c>
      <c r="Q128" s="80">
        <v>3</v>
      </c>
      <c r="R128" s="80">
        <v>3</v>
      </c>
      <c r="S128" s="148">
        <f>SUM(G129:R129)/SUM(G128:R128)</f>
        <v>0.75</v>
      </c>
    </row>
    <row r="129" spans="1:19" ht="45" customHeight="1" x14ac:dyDescent="0.25">
      <c r="A129" s="135"/>
      <c r="B129" s="173"/>
      <c r="C129" s="155"/>
      <c r="D129" s="121"/>
      <c r="E129" s="107"/>
      <c r="F129" s="70" t="s">
        <v>28</v>
      </c>
      <c r="G129" s="78">
        <v>1</v>
      </c>
      <c r="H129" s="78">
        <v>5</v>
      </c>
      <c r="I129" s="78">
        <v>4</v>
      </c>
      <c r="J129" s="78">
        <v>2</v>
      </c>
      <c r="K129" s="78">
        <v>2</v>
      </c>
      <c r="L129" s="78">
        <v>1</v>
      </c>
      <c r="M129" s="99">
        <v>2</v>
      </c>
      <c r="N129" s="99">
        <v>2</v>
      </c>
      <c r="O129" s="99">
        <v>8</v>
      </c>
      <c r="P129" s="78"/>
      <c r="Q129" s="78"/>
      <c r="R129" s="78"/>
      <c r="S129" s="148"/>
    </row>
    <row r="130" spans="1:19" ht="45" customHeight="1" x14ac:dyDescent="0.25">
      <c r="A130" s="135"/>
      <c r="B130" s="173"/>
      <c r="C130" s="156" t="s">
        <v>177</v>
      </c>
      <c r="D130" s="121" t="s">
        <v>69</v>
      </c>
      <c r="E130" s="107" t="s">
        <v>54</v>
      </c>
      <c r="F130" s="70" t="s">
        <v>27</v>
      </c>
      <c r="G130" s="80">
        <v>31</v>
      </c>
      <c r="H130" s="80">
        <v>28</v>
      </c>
      <c r="I130" s="80">
        <v>31</v>
      </c>
      <c r="J130" s="80">
        <v>30</v>
      </c>
      <c r="K130" s="80">
        <v>31</v>
      </c>
      <c r="L130" s="80">
        <v>30</v>
      </c>
      <c r="M130" s="80">
        <v>31</v>
      </c>
      <c r="N130" s="80">
        <v>31</v>
      </c>
      <c r="O130" s="80">
        <v>30</v>
      </c>
      <c r="P130" s="80">
        <v>31</v>
      </c>
      <c r="Q130" s="80">
        <v>30</v>
      </c>
      <c r="R130" s="80">
        <v>31</v>
      </c>
      <c r="S130" s="148">
        <f>SUM(G131:R131)/SUM(G130:R130)</f>
        <v>0.74794520547945209</v>
      </c>
    </row>
    <row r="131" spans="1:19" ht="45" customHeight="1" thickBot="1" x14ac:dyDescent="0.3">
      <c r="A131" s="136"/>
      <c r="B131" s="174"/>
      <c r="C131" s="157"/>
      <c r="D131" s="150"/>
      <c r="E131" s="141"/>
      <c r="F131" s="71" t="s">
        <v>28</v>
      </c>
      <c r="G131" s="97">
        <v>31</v>
      </c>
      <c r="H131" s="97">
        <v>28</v>
      </c>
      <c r="I131" s="97">
        <v>31</v>
      </c>
      <c r="J131" s="78">
        <v>30</v>
      </c>
      <c r="K131" s="78">
        <v>31</v>
      </c>
      <c r="L131" s="78">
        <v>30</v>
      </c>
      <c r="M131" s="99">
        <v>31</v>
      </c>
      <c r="N131" s="102">
        <v>31</v>
      </c>
      <c r="O131" s="102">
        <v>30</v>
      </c>
      <c r="P131" s="82"/>
      <c r="Q131" s="82"/>
      <c r="R131" s="82"/>
      <c r="S131" s="149"/>
    </row>
    <row r="132" spans="1:19" ht="34.5" customHeight="1" x14ac:dyDescent="0.3">
      <c r="A132" s="38"/>
      <c r="B132" s="38"/>
      <c r="C132" s="39"/>
      <c r="E132" s="40"/>
      <c r="F132" s="3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11"/>
    </row>
    <row r="133" spans="1:19" ht="29.25" customHeight="1" x14ac:dyDescent="0.3">
      <c r="A133" s="38"/>
      <c r="B133" s="38"/>
      <c r="C133" s="39"/>
      <c r="E133" s="40"/>
      <c r="F133" s="3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11"/>
    </row>
    <row r="134" spans="1:19" ht="29.25" customHeight="1" x14ac:dyDescent="0.25">
      <c r="A134" s="41"/>
      <c r="B134" s="42"/>
      <c r="C134" s="43"/>
      <c r="D134" s="6"/>
      <c r="E134" s="44"/>
      <c r="F134" s="45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46"/>
    </row>
    <row r="135" spans="1:19" ht="29.25" customHeight="1" x14ac:dyDescent="0.3">
      <c r="A135" s="38"/>
      <c r="B135" s="38"/>
      <c r="C135" s="39"/>
      <c r="E135" s="40"/>
      <c r="F135" s="3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11"/>
    </row>
    <row r="136" spans="1:19" ht="29.25" customHeight="1" x14ac:dyDescent="0.3">
      <c r="A136" s="38"/>
      <c r="B136" s="38"/>
      <c r="C136" s="39"/>
      <c r="E136" s="40"/>
      <c r="F136" s="3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11"/>
    </row>
    <row r="137" spans="1:19" ht="41.25" customHeight="1" x14ac:dyDescent="0.3">
      <c r="A137" s="38"/>
      <c r="B137" s="38"/>
      <c r="C137" s="39"/>
      <c r="E137" s="40"/>
      <c r="F137" s="3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11"/>
    </row>
    <row r="138" spans="1:19" ht="41.25" customHeight="1" x14ac:dyDescent="0.3">
      <c r="A138" s="38"/>
      <c r="B138" s="38"/>
      <c r="C138" s="39"/>
      <c r="E138" s="40"/>
      <c r="F138" s="3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11"/>
    </row>
    <row r="139" spans="1:19" ht="41.25" customHeight="1" x14ac:dyDescent="0.3">
      <c r="A139" s="38"/>
      <c r="B139" s="38"/>
      <c r="C139" s="39"/>
      <c r="E139" s="40"/>
      <c r="F139" s="3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11"/>
    </row>
    <row r="140" spans="1:19" ht="41.25" customHeight="1" x14ac:dyDescent="0.3"/>
    <row r="141" spans="1:19" ht="41.25" customHeight="1" x14ac:dyDescent="0.3"/>
    <row r="142" spans="1:19" ht="41.25" customHeight="1" x14ac:dyDescent="0.3"/>
    <row r="143" spans="1:19" ht="41.25" customHeight="1" x14ac:dyDescent="0.3"/>
    <row r="144" spans="1:19" ht="41.25" customHeight="1" x14ac:dyDescent="0.3"/>
    <row r="145" spans="1:19" ht="41.25" customHeight="1" x14ac:dyDescent="0.3"/>
    <row r="146" spans="1:19" ht="41.25" customHeight="1" x14ac:dyDescent="0.3"/>
    <row r="147" spans="1:19" ht="41.25" customHeight="1" x14ac:dyDescent="0.3"/>
    <row r="148" spans="1:19" ht="41.25" customHeight="1" x14ac:dyDescent="0.3"/>
    <row r="149" spans="1:19" ht="41.25" customHeight="1" x14ac:dyDescent="0.3"/>
    <row r="150" spans="1:19" ht="41.25" customHeight="1" x14ac:dyDescent="0.3"/>
    <row r="151" spans="1:19" s="1" customFormat="1" ht="29.25" customHeight="1" x14ac:dyDescent="0.3">
      <c r="A151"/>
      <c r="B151"/>
      <c r="C151" s="3"/>
      <c r="D151" s="7"/>
      <c r="E151" s="17"/>
      <c r="F151" s="3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2"/>
    </row>
    <row r="152" spans="1:19" s="1" customFormat="1" ht="29.25" customHeight="1" x14ac:dyDescent="0.3">
      <c r="A152"/>
      <c r="B152"/>
      <c r="C152" s="3"/>
      <c r="D152" s="7"/>
      <c r="E152" s="17"/>
      <c r="F152" s="3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2"/>
    </row>
    <row r="153" spans="1:19" s="1" customFormat="1" ht="29.25" customHeight="1" x14ac:dyDescent="0.3">
      <c r="A153"/>
      <c r="B153"/>
      <c r="C153" s="3"/>
      <c r="D153" s="7"/>
      <c r="E153" s="17"/>
      <c r="F153" s="3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2"/>
    </row>
    <row r="154" spans="1:19" s="1" customFormat="1" ht="29.25" customHeight="1" x14ac:dyDescent="0.3">
      <c r="A154"/>
      <c r="B154"/>
      <c r="C154" s="3"/>
      <c r="D154" s="7"/>
      <c r="E154" s="17"/>
      <c r="F154" s="3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2"/>
    </row>
    <row r="155" spans="1:19" s="1" customFormat="1" ht="29.25" customHeight="1" x14ac:dyDescent="0.3">
      <c r="A155"/>
      <c r="B155"/>
      <c r="C155" s="3"/>
      <c r="D155" s="7"/>
      <c r="E155" s="17"/>
      <c r="F155" s="3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2"/>
    </row>
    <row r="156" spans="1:19" s="1" customFormat="1" ht="29.25" customHeight="1" x14ac:dyDescent="0.3">
      <c r="A156"/>
      <c r="B156"/>
      <c r="C156" s="3"/>
      <c r="D156" s="7"/>
      <c r="E156" s="17"/>
      <c r="F156" s="3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2"/>
    </row>
    <row r="157" spans="1:19" s="1" customFormat="1" ht="29.25" customHeight="1" x14ac:dyDescent="0.3">
      <c r="A157"/>
      <c r="B157"/>
      <c r="C157" s="3"/>
      <c r="D157" s="7"/>
      <c r="E157" s="17"/>
      <c r="F157" s="3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2"/>
    </row>
    <row r="158" spans="1:19" s="1" customFormat="1" ht="29.25" customHeight="1" x14ac:dyDescent="0.3">
      <c r="A158"/>
      <c r="B158"/>
      <c r="C158" s="3"/>
      <c r="D158" s="7"/>
      <c r="E158" s="17"/>
      <c r="F158" s="3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2"/>
    </row>
    <row r="159" spans="1:19" s="1" customFormat="1" ht="29.25" customHeight="1" x14ac:dyDescent="0.3">
      <c r="A159"/>
      <c r="B159"/>
      <c r="C159" s="3"/>
      <c r="D159" s="7"/>
      <c r="E159" s="17"/>
      <c r="F159" s="3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2"/>
    </row>
    <row r="160" spans="1:19" s="1" customFormat="1" ht="29.25" customHeight="1" x14ac:dyDescent="0.3">
      <c r="A160"/>
      <c r="B160"/>
      <c r="C160" s="3"/>
      <c r="D160" s="7"/>
      <c r="E160" s="17"/>
      <c r="F160" s="3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2"/>
    </row>
    <row r="161" spans="1:19" s="1" customFormat="1" ht="29.25" customHeight="1" x14ac:dyDescent="0.3">
      <c r="A161"/>
      <c r="B161"/>
      <c r="C161" s="3"/>
      <c r="D161" s="7"/>
      <c r="E161" s="17"/>
      <c r="F161" s="3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2"/>
    </row>
    <row r="162" spans="1:19" s="1" customFormat="1" ht="29.25" customHeight="1" x14ac:dyDescent="0.3">
      <c r="A162"/>
      <c r="B162"/>
      <c r="C162" s="3"/>
      <c r="D162" s="7"/>
      <c r="E162" s="17"/>
      <c r="F162" s="3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2"/>
    </row>
    <row r="163" spans="1:19" s="1" customFormat="1" ht="29.25" customHeight="1" x14ac:dyDescent="0.3">
      <c r="A163"/>
      <c r="B163"/>
      <c r="C163" s="3"/>
      <c r="D163" s="7"/>
      <c r="E163" s="17"/>
      <c r="F163" s="3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2"/>
    </row>
    <row r="164" spans="1:19" s="1" customFormat="1" ht="29.25" customHeight="1" x14ac:dyDescent="0.3">
      <c r="A164"/>
      <c r="B164"/>
      <c r="C164" s="3"/>
      <c r="D164" s="7"/>
      <c r="E164" s="17"/>
      <c r="F164" s="3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2"/>
    </row>
    <row r="165" spans="1:19" s="1" customFormat="1" ht="29.25" customHeight="1" x14ac:dyDescent="0.3">
      <c r="A165"/>
      <c r="B165"/>
      <c r="C165" s="3"/>
      <c r="D165" s="7"/>
      <c r="E165" s="17"/>
      <c r="F165" s="3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2"/>
    </row>
    <row r="166" spans="1:19" s="1" customFormat="1" ht="29.25" customHeight="1" x14ac:dyDescent="0.3">
      <c r="A166"/>
      <c r="B166"/>
      <c r="C166" s="3"/>
      <c r="D166" s="7"/>
      <c r="E166" s="17"/>
      <c r="F166" s="3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2"/>
    </row>
    <row r="167" spans="1:19" s="1" customFormat="1" ht="29.25" customHeight="1" x14ac:dyDescent="0.3">
      <c r="A167"/>
      <c r="B167"/>
      <c r="C167" s="3"/>
      <c r="D167" s="7"/>
      <c r="E167" s="17"/>
      <c r="F167" s="3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2"/>
    </row>
    <row r="168" spans="1:19" s="1" customFormat="1" ht="29.25" customHeight="1" x14ac:dyDescent="0.3">
      <c r="A168"/>
      <c r="B168"/>
      <c r="C168" s="3"/>
      <c r="D168" s="7"/>
      <c r="E168" s="17"/>
      <c r="F168" s="3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2"/>
    </row>
    <row r="169" spans="1:19" s="1" customFormat="1" ht="29.25" customHeight="1" x14ac:dyDescent="0.3">
      <c r="A169"/>
      <c r="B169"/>
      <c r="C169" s="3"/>
      <c r="D169" s="7"/>
      <c r="E169" s="17"/>
      <c r="F169" s="3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2"/>
    </row>
    <row r="170" spans="1:19" s="1" customFormat="1" ht="29.25" customHeight="1" x14ac:dyDescent="0.3">
      <c r="A170"/>
      <c r="B170"/>
      <c r="C170" s="3"/>
      <c r="D170" s="7"/>
      <c r="E170" s="17"/>
      <c r="F170" s="3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2"/>
    </row>
    <row r="171" spans="1:19" s="1" customFormat="1" ht="29.25" customHeight="1" x14ac:dyDescent="0.3">
      <c r="A171"/>
      <c r="B171"/>
      <c r="C171" s="3"/>
      <c r="D171" s="7"/>
      <c r="E171" s="17"/>
      <c r="F171" s="3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2"/>
    </row>
    <row r="172" spans="1:19" s="1" customFormat="1" ht="29.25" customHeight="1" x14ac:dyDescent="0.3">
      <c r="A172"/>
      <c r="B172"/>
      <c r="C172" s="3"/>
      <c r="D172" s="7"/>
      <c r="E172" s="17"/>
      <c r="F172" s="3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2"/>
    </row>
    <row r="173" spans="1:19" s="1" customFormat="1" ht="29.25" customHeight="1" x14ac:dyDescent="0.3">
      <c r="A173"/>
      <c r="B173"/>
      <c r="C173" s="3"/>
      <c r="D173" s="7"/>
      <c r="E173" s="17"/>
      <c r="F173" s="3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2"/>
    </row>
    <row r="174" spans="1:19" s="1" customFormat="1" ht="29.25" customHeight="1" x14ac:dyDescent="0.3">
      <c r="A174"/>
      <c r="B174"/>
      <c r="C174" s="3"/>
      <c r="D174" s="7"/>
      <c r="E174" s="17"/>
      <c r="F174" s="3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2"/>
    </row>
    <row r="175" spans="1:19" s="1" customFormat="1" ht="29.25" customHeight="1" x14ac:dyDescent="0.3">
      <c r="A175"/>
      <c r="B175"/>
      <c r="C175" s="3"/>
      <c r="D175" s="7"/>
      <c r="E175" s="17"/>
      <c r="F175" s="3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2"/>
    </row>
    <row r="176" spans="1:19" s="1" customFormat="1" ht="29.25" customHeight="1" x14ac:dyDescent="0.3">
      <c r="A176"/>
      <c r="B176"/>
      <c r="C176" s="3"/>
      <c r="D176" s="7"/>
      <c r="E176" s="17"/>
      <c r="F176" s="3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2"/>
    </row>
    <row r="177" spans="1:19" s="1" customFormat="1" ht="29.25" customHeight="1" x14ac:dyDescent="0.3">
      <c r="A177"/>
      <c r="B177"/>
      <c r="C177" s="3"/>
      <c r="D177" s="7"/>
      <c r="E177" s="17"/>
      <c r="F177" s="3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2"/>
    </row>
    <row r="178" spans="1:19" s="1" customFormat="1" ht="29.25" customHeight="1" x14ac:dyDescent="0.3">
      <c r="A178"/>
      <c r="B178"/>
      <c r="C178" s="3"/>
      <c r="D178" s="7"/>
      <c r="E178" s="17"/>
      <c r="F178" s="3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2"/>
    </row>
    <row r="179" spans="1:19" s="1" customFormat="1" ht="29.25" customHeight="1" x14ac:dyDescent="0.3">
      <c r="A179"/>
      <c r="B179"/>
      <c r="C179" s="3"/>
      <c r="D179" s="7"/>
      <c r="E179" s="17"/>
      <c r="F179" s="3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2"/>
    </row>
    <row r="180" spans="1:19" s="1" customFormat="1" ht="29.25" customHeight="1" x14ac:dyDescent="0.3">
      <c r="A180"/>
      <c r="B180"/>
      <c r="C180" s="3"/>
      <c r="D180" s="7"/>
      <c r="E180" s="17"/>
      <c r="F180" s="3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2"/>
    </row>
    <row r="181" spans="1:19" ht="15" customHeight="1" x14ac:dyDescent="0.3"/>
    <row r="182" spans="1:19" ht="15" customHeight="1" x14ac:dyDescent="0.3"/>
    <row r="183" spans="1:19" ht="15" customHeight="1" x14ac:dyDescent="0.3"/>
    <row r="184" spans="1:19" ht="15" customHeight="1" x14ac:dyDescent="0.3"/>
    <row r="185" spans="1:19" ht="15" customHeight="1" x14ac:dyDescent="0.3"/>
    <row r="186" spans="1:19" ht="15" customHeight="1" x14ac:dyDescent="0.3"/>
    <row r="187" spans="1:19" ht="15" customHeight="1" x14ac:dyDescent="0.3"/>
    <row r="188" spans="1:19" ht="15" customHeight="1" x14ac:dyDescent="0.3"/>
    <row r="189" spans="1:19" ht="15" customHeight="1" x14ac:dyDescent="0.3"/>
    <row r="190" spans="1:19" ht="15" customHeight="1" x14ac:dyDescent="0.3"/>
    <row r="191" spans="1:19" ht="15" customHeight="1" x14ac:dyDescent="0.3"/>
    <row r="192" spans="1:19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.75" customHeight="1" x14ac:dyDescent="0.3"/>
  </sheetData>
  <mergeCells count="262">
    <mergeCell ref="A112:A131"/>
    <mergeCell ref="A89:A110"/>
    <mergeCell ref="B89:B110"/>
    <mergeCell ref="A55:S55"/>
    <mergeCell ref="A24:A45"/>
    <mergeCell ref="D78:D79"/>
    <mergeCell ref="D51:D52"/>
    <mergeCell ref="C53:C54"/>
    <mergeCell ref="D53:D54"/>
    <mergeCell ref="C60:C61"/>
    <mergeCell ref="C62:C63"/>
    <mergeCell ref="C64:C65"/>
    <mergeCell ref="C66:C67"/>
    <mergeCell ref="C68:C69"/>
    <mergeCell ref="C118:C119"/>
    <mergeCell ref="C120:C121"/>
    <mergeCell ref="C122:C123"/>
    <mergeCell ref="C124:C125"/>
    <mergeCell ref="D109:D110"/>
    <mergeCell ref="A4:S4"/>
    <mergeCell ref="S17:S18"/>
    <mergeCell ref="S19:S20"/>
    <mergeCell ref="S21:S22"/>
    <mergeCell ref="E21:E22"/>
    <mergeCell ref="C19:C20"/>
    <mergeCell ref="C21:C22"/>
    <mergeCell ref="D86:D87"/>
    <mergeCell ref="C116:C117"/>
    <mergeCell ref="D19:D20"/>
    <mergeCell ref="D21:D22"/>
    <mergeCell ref="E19:E20"/>
    <mergeCell ref="D17:D18"/>
    <mergeCell ref="S60:S61"/>
    <mergeCell ref="S74:S75"/>
    <mergeCell ref="S32:S33"/>
    <mergeCell ref="E32:E33"/>
    <mergeCell ref="D28:D29"/>
    <mergeCell ref="D36:D37"/>
    <mergeCell ref="D34:D35"/>
    <mergeCell ref="D30:D31"/>
    <mergeCell ref="D24:D25"/>
    <mergeCell ref="D26:D27"/>
    <mergeCell ref="S36:S37"/>
    <mergeCell ref="C109:C110"/>
    <mergeCell ref="C112:C113"/>
    <mergeCell ref="D112:D113"/>
    <mergeCell ref="C86:C87"/>
    <mergeCell ref="C89:C90"/>
    <mergeCell ref="B111:S111"/>
    <mergeCell ref="D97:D98"/>
    <mergeCell ref="B112:B131"/>
    <mergeCell ref="A2:S2"/>
    <mergeCell ref="S8:S10"/>
    <mergeCell ref="A8:A10"/>
    <mergeCell ref="B8:B10"/>
    <mergeCell ref="C8:C10"/>
    <mergeCell ref="D8:D10"/>
    <mergeCell ref="C15:C16"/>
    <mergeCell ref="D15:D16"/>
    <mergeCell ref="E15:E16"/>
    <mergeCell ref="S11:S12"/>
    <mergeCell ref="E8:E10"/>
    <mergeCell ref="S13:S14"/>
    <mergeCell ref="S15:S16"/>
    <mergeCell ref="G8:R9"/>
    <mergeCell ref="C11:C12"/>
    <mergeCell ref="D11:D12"/>
    <mergeCell ref="E68:E69"/>
    <mergeCell ref="E66:E67"/>
    <mergeCell ref="E64:E65"/>
    <mergeCell ref="E84:E85"/>
    <mergeCell ref="E82:E83"/>
    <mergeCell ref="E80:E81"/>
    <mergeCell ref="E78:E79"/>
    <mergeCell ref="E76:E77"/>
    <mergeCell ref="E86:E87"/>
    <mergeCell ref="C82:C83"/>
    <mergeCell ref="C80:C81"/>
    <mergeCell ref="D84:D85"/>
    <mergeCell ref="D82:D83"/>
    <mergeCell ref="D70:D71"/>
    <mergeCell ref="D72:D73"/>
    <mergeCell ref="D74:D75"/>
    <mergeCell ref="D76:D77"/>
    <mergeCell ref="S105:S106"/>
    <mergeCell ref="S86:S87"/>
    <mergeCell ref="E93:E94"/>
    <mergeCell ref="E89:E90"/>
    <mergeCell ref="D99:D100"/>
    <mergeCell ref="S103:S104"/>
    <mergeCell ref="E101:E102"/>
    <mergeCell ref="S91:S92"/>
    <mergeCell ref="S95:S96"/>
    <mergeCell ref="S97:S98"/>
    <mergeCell ref="E72:E73"/>
    <mergeCell ref="E70:E71"/>
    <mergeCell ref="S76:S77"/>
    <mergeCell ref="B88:S88"/>
    <mergeCell ref="C84:C85"/>
    <mergeCell ref="D80:D81"/>
    <mergeCell ref="S107:S108"/>
    <mergeCell ref="D101:D102"/>
    <mergeCell ref="D103:D104"/>
    <mergeCell ref="D105:D106"/>
    <mergeCell ref="E60:E61"/>
    <mergeCell ref="E74:E75"/>
    <mergeCell ref="S109:S110"/>
    <mergeCell ref="S93:S94"/>
    <mergeCell ref="S62:S63"/>
    <mergeCell ref="S64:S65"/>
    <mergeCell ref="S66:S67"/>
    <mergeCell ref="S78:S79"/>
    <mergeCell ref="S80:S81"/>
    <mergeCell ref="S82:S83"/>
    <mergeCell ref="S84:S85"/>
    <mergeCell ref="S68:S69"/>
    <mergeCell ref="S70:S71"/>
    <mergeCell ref="S72:S73"/>
    <mergeCell ref="D64:D65"/>
    <mergeCell ref="D66:D67"/>
    <mergeCell ref="D68:D69"/>
    <mergeCell ref="S99:S100"/>
    <mergeCell ref="S89:S90"/>
    <mergeCell ref="S101:S102"/>
    <mergeCell ref="E116:E117"/>
    <mergeCell ref="E118:E119"/>
    <mergeCell ref="E120:E121"/>
    <mergeCell ref="E124:E125"/>
    <mergeCell ref="E103:E104"/>
    <mergeCell ref="E105:E106"/>
    <mergeCell ref="E107:E108"/>
    <mergeCell ref="C91:C92"/>
    <mergeCell ref="C93:C94"/>
    <mergeCell ref="C95:C96"/>
    <mergeCell ref="C97:C98"/>
    <mergeCell ref="C99:C100"/>
    <mergeCell ref="C101:C102"/>
    <mergeCell ref="C103:C104"/>
    <mergeCell ref="C105:C106"/>
    <mergeCell ref="D91:D92"/>
    <mergeCell ref="D93:D94"/>
    <mergeCell ref="D95:D96"/>
    <mergeCell ref="E91:E92"/>
    <mergeCell ref="E95:E96"/>
    <mergeCell ref="E97:E98"/>
    <mergeCell ref="E99:E100"/>
    <mergeCell ref="C107:C108"/>
    <mergeCell ref="D107:D108"/>
    <mergeCell ref="C128:C129"/>
    <mergeCell ref="C130:C131"/>
    <mergeCell ref="C47:C48"/>
    <mergeCell ref="C49:C50"/>
    <mergeCell ref="C42:C43"/>
    <mergeCell ref="C51:C52"/>
    <mergeCell ref="C114:C115"/>
    <mergeCell ref="D114:D115"/>
    <mergeCell ref="D116:D117"/>
    <mergeCell ref="D118:D119"/>
    <mergeCell ref="D120:D121"/>
    <mergeCell ref="D122:D123"/>
    <mergeCell ref="D124:D125"/>
    <mergeCell ref="D126:D127"/>
    <mergeCell ref="D128:D129"/>
    <mergeCell ref="D130:D131"/>
    <mergeCell ref="C126:C127"/>
    <mergeCell ref="C70:C71"/>
    <mergeCell ref="C72:C73"/>
    <mergeCell ref="C74:C75"/>
    <mergeCell ref="C76:C77"/>
    <mergeCell ref="C78:C79"/>
    <mergeCell ref="C58:C59"/>
    <mergeCell ref="D89:D90"/>
    <mergeCell ref="E126:E127"/>
    <mergeCell ref="E128:E129"/>
    <mergeCell ref="E130:E131"/>
    <mergeCell ref="E47:E48"/>
    <mergeCell ref="S51:S52"/>
    <mergeCell ref="D47:D48"/>
    <mergeCell ref="S126:S127"/>
    <mergeCell ref="S128:S129"/>
    <mergeCell ref="E49:E50"/>
    <mergeCell ref="S130:S131"/>
    <mergeCell ref="S47:S48"/>
    <mergeCell ref="S49:S50"/>
    <mergeCell ref="E51:E52"/>
    <mergeCell ref="E109:E110"/>
    <mergeCell ref="E112:E113"/>
    <mergeCell ref="S122:S123"/>
    <mergeCell ref="S116:S117"/>
    <mergeCell ref="S118:S119"/>
    <mergeCell ref="S114:S115"/>
    <mergeCell ref="S112:S113"/>
    <mergeCell ref="S120:S121"/>
    <mergeCell ref="S124:S125"/>
    <mergeCell ref="E114:E115"/>
    <mergeCell ref="E122:E123"/>
    <mergeCell ref="D60:D61"/>
    <mergeCell ref="D62:D63"/>
    <mergeCell ref="C17:C18"/>
    <mergeCell ref="S44:S45"/>
    <mergeCell ref="S56:S57"/>
    <mergeCell ref="C44:C45"/>
    <mergeCell ref="E44:E45"/>
    <mergeCell ref="C56:C57"/>
    <mergeCell ref="D56:D57"/>
    <mergeCell ref="E56:E57"/>
    <mergeCell ref="C26:C27"/>
    <mergeCell ref="E36:E37"/>
    <mergeCell ref="C40:C41"/>
    <mergeCell ref="C38:C39"/>
    <mergeCell ref="E53:E54"/>
    <mergeCell ref="S53:S54"/>
    <mergeCell ref="D49:D50"/>
    <mergeCell ref="D44:D45"/>
    <mergeCell ref="S40:S41"/>
    <mergeCell ref="S38:S39"/>
    <mergeCell ref="E28:E29"/>
    <mergeCell ref="E30:E31"/>
    <mergeCell ref="S24:S25"/>
    <mergeCell ref="S26:S27"/>
    <mergeCell ref="S28:S29"/>
    <mergeCell ref="S30:S31"/>
    <mergeCell ref="C24:C25"/>
    <mergeCell ref="A23:S23"/>
    <mergeCell ref="B47:B54"/>
    <mergeCell ref="A47:A54"/>
    <mergeCell ref="A5:S5"/>
    <mergeCell ref="C36:C37"/>
    <mergeCell ref="C28:C29"/>
    <mergeCell ref="C30:C31"/>
    <mergeCell ref="E11:E12"/>
    <mergeCell ref="C13:C14"/>
    <mergeCell ref="D13:D14"/>
    <mergeCell ref="E13:E14"/>
    <mergeCell ref="F8:F10"/>
    <mergeCell ref="B11:B22"/>
    <mergeCell ref="A11:A22"/>
    <mergeCell ref="E17:E18"/>
    <mergeCell ref="A6:S6"/>
    <mergeCell ref="E24:E25"/>
    <mergeCell ref="E26:E27"/>
    <mergeCell ref="B24:B45"/>
    <mergeCell ref="B56:B75"/>
    <mergeCell ref="A56:A75"/>
    <mergeCell ref="B76:B87"/>
    <mergeCell ref="A76:A87"/>
    <mergeCell ref="E62:E63"/>
    <mergeCell ref="D40:D41"/>
    <mergeCell ref="S34:S35"/>
    <mergeCell ref="D32:D33"/>
    <mergeCell ref="E34:E35"/>
    <mergeCell ref="C32:C33"/>
    <mergeCell ref="C34:C35"/>
    <mergeCell ref="D38:D39"/>
    <mergeCell ref="E40:E41"/>
    <mergeCell ref="S58:S59"/>
    <mergeCell ref="E58:E59"/>
    <mergeCell ref="E38:E39"/>
    <mergeCell ref="E42:E43"/>
    <mergeCell ref="S42:S43"/>
    <mergeCell ref="D58:D59"/>
    <mergeCell ref="D42:D43"/>
  </mergeCells>
  <conditionalFormatting sqref="F1:F4 F8:F22 F24:F54 F56:F87 F89:F110 F112:F1048576">
    <cfRule type="cellIs" dxfId="0" priority="1" operator="equal">
      <formula>"PROGRAMADO"</formula>
    </cfRule>
  </conditionalFormatting>
  <printOptions horizontalCentered="1"/>
  <pageMargins left="0.9055118110236221" right="0.70866141732283472" top="0.74803149606299213" bottom="0.19685039370078741" header="0.31496062992125984" footer="0.31496062992125984"/>
  <pageSetup scale="34" fitToHeight="0" orientation="landscape" r:id="rId1"/>
  <headerFooter>
    <oddFooter>&amp;C
Indicadores de resultados estratégicos y de gestión Página &amp;P de &amp;N</oddFooter>
  </headerFooter>
  <rowBreaks count="6" manualBreakCount="6">
    <brk id="22" max="18" man="1"/>
    <brk id="45" max="18" man="1"/>
    <brk id="54" max="18" man="1"/>
    <brk id="75" max="18" man="1"/>
    <brk id="88" max="18" man="1"/>
    <brk id="111" max="1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Tercer Trimestre</vt:lpstr>
      <vt:lpstr>'Tercer Trimestre'!Área_de_impresión</vt:lpstr>
      <vt:lpstr>'Tercer Trimestre'!Títulos_a_imprimir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agustin_ceballos</dc:creator>
  <cp:lastModifiedBy>PRESUPUESTOS</cp:lastModifiedBy>
  <cp:lastPrinted>2023-10-09T20:07:11Z</cp:lastPrinted>
  <dcterms:created xsi:type="dcterms:W3CDTF">2018-08-13T19:32:24Z</dcterms:created>
  <dcterms:modified xsi:type="dcterms:W3CDTF">2023-10-10T14:50:17Z</dcterms:modified>
</cp:coreProperties>
</file>