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13_ncr:1_{4F0B577D-8131-4084-BE41-6830354F8737}" xr6:coauthVersionLast="47" xr6:coauthVersionMax="47" xr10:uidLastSave="{00000000-0000-0000-0000-000000000000}"/>
  <bookViews>
    <workbookView xWindow="-120" yWindow="-120" windowWidth="20730" windowHeight="11160" xr2:uid="{66CCE4CC-9A89-4373-9F75-E651C49C9B36}"/>
  </bookViews>
  <sheets>
    <sheet name="7 DET POR CONCEPT" sheetId="1" r:id="rId1"/>
  </sheets>
  <externalReferences>
    <externalReference r:id="rId2"/>
  </externalReferences>
  <definedNames>
    <definedName name="_xlnm._FilterDatabase" localSheetId="0" hidden="1">'7 DET POR CONCEPT'!$K$125:$S$214</definedName>
    <definedName name="_xlnm.Print_Area" localSheetId="0">'7 DET POR CONCEPT'!$J$1:$S$237</definedName>
    <definedName name="_xlnm.Print_Titles" localSheetId="0">'7 DET POR CONCEPT'!$1:$6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1" i="1" l="1"/>
  <c r="S121" i="1"/>
  <c r="S211" i="1"/>
  <c r="P211" i="1"/>
  <c r="P210" i="1" s="1"/>
  <c r="S210" i="1"/>
  <c r="S117" i="1"/>
  <c r="P117" i="1"/>
  <c r="S116" i="1"/>
  <c r="P116" i="1"/>
  <c r="S115" i="1"/>
  <c r="P115" i="1"/>
  <c r="S114" i="1"/>
  <c r="P114" i="1"/>
  <c r="S113" i="1"/>
  <c r="P113" i="1"/>
  <c r="S112" i="1"/>
  <c r="P112" i="1"/>
  <c r="S111" i="1"/>
  <c r="P111" i="1"/>
  <c r="P109" i="1" s="1"/>
  <c r="S110" i="1"/>
  <c r="S109" i="1" s="1"/>
  <c r="P110" i="1"/>
  <c r="R109" i="1"/>
  <c r="Q109" i="1"/>
  <c r="O109" i="1"/>
  <c r="N109" i="1"/>
  <c r="S103" i="1"/>
  <c r="Q103" i="1"/>
  <c r="P102" i="1"/>
  <c r="Q207" i="1"/>
  <c r="O207" i="1"/>
  <c r="O100" i="1"/>
  <c r="R99" i="1"/>
  <c r="R98" i="1" s="1"/>
  <c r="Q99" i="1"/>
  <c r="Q98" i="1" s="1"/>
  <c r="O99" i="1"/>
  <c r="O98" i="1" s="1"/>
  <c r="N99" i="1"/>
  <c r="S96" i="1"/>
  <c r="S204" i="1" s="1"/>
  <c r="S95" i="1"/>
  <c r="S203" i="1" s="1"/>
  <c r="S94" i="1"/>
  <c r="S202" i="1" s="1"/>
  <c r="S93" i="1"/>
  <c r="S201" i="1" s="1"/>
  <c r="S92" i="1"/>
  <c r="S200" i="1" s="1"/>
  <c r="S91" i="1"/>
  <c r="S199" i="1" s="1"/>
  <c r="S90" i="1"/>
  <c r="S198" i="1" s="1"/>
  <c r="S89" i="1"/>
  <c r="S197" i="1" s="1"/>
  <c r="S88" i="1"/>
  <c r="S196" i="1" s="1"/>
  <c r="S87" i="1"/>
  <c r="S195" i="1" s="1"/>
  <c r="S86" i="1"/>
  <c r="S194" i="1" s="1"/>
  <c r="S85" i="1"/>
  <c r="S193" i="1" s="1"/>
  <c r="S84" i="1"/>
  <c r="S192" i="1" s="1"/>
  <c r="S83" i="1"/>
  <c r="S191" i="1" s="1"/>
  <c r="S82" i="1"/>
  <c r="S190" i="1" s="1"/>
  <c r="S81" i="1"/>
  <c r="S189" i="1" s="1"/>
  <c r="S80" i="1"/>
  <c r="S188" i="1" s="1"/>
  <c r="S79" i="1"/>
  <c r="S187" i="1" s="1"/>
  <c r="S78" i="1"/>
  <c r="S186" i="1" s="1"/>
  <c r="S77" i="1"/>
  <c r="S185" i="1" s="1"/>
  <c r="S76" i="1"/>
  <c r="S184" i="1" s="1"/>
  <c r="S75" i="1"/>
  <c r="S183" i="1" s="1"/>
  <c r="S74" i="1"/>
  <c r="S182" i="1" s="1"/>
  <c r="S73" i="1"/>
  <c r="S181" i="1" s="1"/>
  <c r="S72" i="1"/>
  <c r="S180" i="1" s="1"/>
  <c r="S71" i="1"/>
  <c r="S179" i="1" s="1"/>
  <c r="S70" i="1"/>
  <c r="S178" i="1" s="1"/>
  <c r="S69" i="1"/>
  <c r="S177" i="1" s="1"/>
  <c r="S68" i="1"/>
  <c r="S176" i="1" s="1"/>
  <c r="S67" i="1"/>
  <c r="S175" i="1" s="1"/>
  <c r="S66" i="1"/>
  <c r="S174" i="1" s="1"/>
  <c r="S65" i="1"/>
  <c r="S173" i="1" s="1"/>
  <c r="S64" i="1"/>
  <c r="S172" i="1" s="1"/>
  <c r="S63" i="1"/>
  <c r="S171" i="1" s="1"/>
  <c r="S62" i="1"/>
  <c r="S170" i="1" s="1"/>
  <c r="S61" i="1"/>
  <c r="S169" i="1" s="1"/>
  <c r="S60" i="1"/>
  <c r="S168" i="1" s="1"/>
  <c r="S59" i="1"/>
  <c r="S167" i="1" s="1"/>
  <c r="S58" i="1"/>
  <c r="S166" i="1" s="1"/>
  <c r="S57" i="1"/>
  <c r="S165" i="1" s="1"/>
  <c r="S56" i="1"/>
  <c r="S164" i="1" s="1"/>
  <c r="S55" i="1"/>
  <c r="S163" i="1" s="1"/>
  <c r="S54" i="1"/>
  <c r="S162" i="1" s="1"/>
  <c r="S53" i="1"/>
  <c r="S161" i="1" s="1"/>
  <c r="S52" i="1"/>
  <c r="S160" i="1" s="1"/>
  <c r="S51" i="1"/>
  <c r="S159" i="1" s="1"/>
  <c r="S50" i="1"/>
  <c r="S158" i="1" s="1"/>
  <c r="S49" i="1"/>
  <c r="S157" i="1" s="1"/>
  <c r="S48" i="1"/>
  <c r="S156" i="1" s="1"/>
  <c r="S47" i="1"/>
  <c r="S155" i="1" s="1"/>
  <c r="S46" i="1"/>
  <c r="S154" i="1" s="1"/>
  <c r="S45" i="1"/>
  <c r="S153" i="1" s="1"/>
  <c r="S44" i="1"/>
  <c r="S152" i="1" s="1"/>
  <c r="P44" i="1"/>
  <c r="P152" i="1" s="1"/>
  <c r="S43" i="1"/>
  <c r="S151" i="1" s="1"/>
  <c r="S42" i="1"/>
  <c r="S150" i="1" s="1"/>
  <c r="P42" i="1"/>
  <c r="P150" i="1" s="1"/>
  <c r="S41" i="1"/>
  <c r="S149" i="1" s="1"/>
  <c r="S40" i="1"/>
  <c r="S148" i="1" s="1"/>
  <c r="P40" i="1"/>
  <c r="P148" i="1" s="1"/>
  <c r="S39" i="1"/>
  <c r="S147" i="1" s="1"/>
  <c r="S38" i="1"/>
  <c r="S146" i="1" s="1"/>
  <c r="P38" i="1"/>
  <c r="P146" i="1" s="1"/>
  <c r="S37" i="1"/>
  <c r="S145" i="1" s="1"/>
  <c r="S36" i="1"/>
  <c r="S144" i="1" s="1"/>
  <c r="P36" i="1"/>
  <c r="P144" i="1" s="1"/>
  <c r="S35" i="1"/>
  <c r="S143" i="1" s="1"/>
  <c r="S34" i="1"/>
  <c r="S142" i="1" s="1"/>
  <c r="P34" i="1"/>
  <c r="P142" i="1" s="1"/>
  <c r="S33" i="1"/>
  <c r="S141" i="1" s="1"/>
  <c r="S32" i="1"/>
  <c r="S140" i="1" s="1"/>
  <c r="P32" i="1"/>
  <c r="P140" i="1" s="1"/>
  <c r="S31" i="1"/>
  <c r="S139" i="1" s="1"/>
  <c r="S30" i="1"/>
  <c r="S138" i="1" s="1"/>
  <c r="P30" i="1"/>
  <c r="P138" i="1" s="1"/>
  <c r="S29" i="1"/>
  <c r="S137" i="1" s="1"/>
  <c r="S28" i="1"/>
  <c r="S136" i="1" s="1"/>
  <c r="P28" i="1"/>
  <c r="P136" i="1" s="1"/>
  <c r="S27" i="1"/>
  <c r="S135" i="1" s="1"/>
  <c r="S26" i="1"/>
  <c r="S134" i="1" s="1"/>
  <c r="P26" i="1"/>
  <c r="P134" i="1" s="1"/>
  <c r="S25" i="1"/>
  <c r="S133" i="1" s="1"/>
  <c r="S24" i="1"/>
  <c r="S132" i="1" s="1"/>
  <c r="P24" i="1"/>
  <c r="P132" i="1" s="1"/>
  <c r="S23" i="1"/>
  <c r="S131" i="1" s="1"/>
  <c r="S22" i="1"/>
  <c r="S130" i="1" s="1"/>
  <c r="P22" i="1"/>
  <c r="P130" i="1" s="1"/>
  <c r="S21" i="1"/>
  <c r="S129" i="1" s="1"/>
  <c r="S20" i="1"/>
  <c r="S128" i="1" s="1"/>
  <c r="P20" i="1"/>
  <c r="P128" i="1" s="1"/>
  <c r="S19" i="1"/>
  <c r="S127" i="1" s="1"/>
  <c r="S18" i="1"/>
  <c r="S126" i="1" s="1"/>
  <c r="P18" i="1"/>
  <c r="P126" i="1" s="1"/>
  <c r="S17" i="1"/>
  <c r="S125" i="1" s="1"/>
  <c r="Q16" i="1"/>
  <c r="O16" i="1"/>
  <c r="S15" i="1"/>
  <c r="P15" i="1"/>
  <c r="S14" i="1"/>
  <c r="P14" i="1"/>
  <c r="S13" i="1"/>
  <c r="S122" i="1"/>
  <c r="R12" i="1"/>
  <c r="Q12" i="1"/>
  <c r="O12" i="1"/>
  <c r="N12" i="1"/>
  <c r="N11" i="1" s="1"/>
  <c r="R11" i="1"/>
  <c r="S10" i="1"/>
  <c r="P10" i="1"/>
  <c r="S9" i="1"/>
  <c r="P9" i="1"/>
  <c r="S8" i="1"/>
  <c r="P8" i="1"/>
  <c r="S7" i="1"/>
  <c r="P7" i="1"/>
  <c r="P12" i="1" l="1"/>
  <c r="S12" i="1"/>
  <c r="S11" i="1" s="1"/>
  <c r="P209" i="1"/>
  <c r="P99" i="1"/>
  <c r="P98" i="1" s="1"/>
  <c r="P206" i="1" s="1"/>
  <c r="P122" i="1"/>
  <c r="S123" i="1"/>
  <c r="S97" i="1"/>
  <c r="S99" i="1"/>
  <c r="S98" i="1" s="1"/>
  <c r="Q100" i="1"/>
  <c r="S101" i="1"/>
  <c r="Q11" i="1"/>
  <c r="O11" i="1"/>
  <c r="O105" i="1" s="1"/>
  <c r="P13" i="1"/>
  <c r="P11" i="1" s="1"/>
  <c r="N16" i="1"/>
  <c r="R16" i="1"/>
  <c r="P17" i="1"/>
  <c r="P19" i="1"/>
  <c r="P127" i="1" s="1"/>
  <c r="P21" i="1"/>
  <c r="P129" i="1" s="1"/>
  <c r="P23" i="1"/>
  <c r="P131" i="1" s="1"/>
  <c r="P25" i="1"/>
  <c r="P133" i="1" s="1"/>
  <c r="P27" i="1"/>
  <c r="P135" i="1" s="1"/>
  <c r="P29" i="1"/>
  <c r="P137" i="1" s="1"/>
  <c r="P31" i="1"/>
  <c r="P139" i="1" s="1"/>
  <c r="P33" i="1"/>
  <c r="P141" i="1" s="1"/>
  <c r="P35" i="1"/>
  <c r="P143" i="1" s="1"/>
  <c r="P37" i="1"/>
  <c r="P145" i="1" s="1"/>
  <c r="P39" i="1"/>
  <c r="P147" i="1" s="1"/>
  <c r="P41" i="1"/>
  <c r="P149" i="1" s="1"/>
  <c r="P43" i="1"/>
  <c r="P151" i="1" s="1"/>
  <c r="P45" i="1"/>
  <c r="P153" i="1" s="1"/>
  <c r="P47" i="1"/>
  <c r="P155" i="1" s="1"/>
  <c r="P49" i="1"/>
  <c r="P157" i="1" s="1"/>
  <c r="P51" i="1"/>
  <c r="P159" i="1" s="1"/>
  <c r="P53" i="1"/>
  <c r="P161" i="1" s="1"/>
  <c r="P55" i="1"/>
  <c r="P163" i="1" s="1"/>
  <c r="P57" i="1"/>
  <c r="P165" i="1" s="1"/>
  <c r="P59" i="1"/>
  <c r="P167" i="1" s="1"/>
  <c r="P61" i="1"/>
  <c r="P169" i="1" s="1"/>
  <c r="P63" i="1"/>
  <c r="P171" i="1" s="1"/>
  <c r="P65" i="1"/>
  <c r="P173" i="1" s="1"/>
  <c r="P67" i="1"/>
  <c r="P175" i="1" s="1"/>
  <c r="P69" i="1"/>
  <c r="P177" i="1" s="1"/>
  <c r="P71" i="1"/>
  <c r="P179" i="1" s="1"/>
  <c r="P73" i="1"/>
  <c r="P181" i="1" s="1"/>
  <c r="P75" i="1"/>
  <c r="P183" i="1" s="1"/>
  <c r="P77" i="1"/>
  <c r="P185" i="1" s="1"/>
  <c r="P79" i="1"/>
  <c r="P187" i="1" s="1"/>
  <c r="P81" i="1"/>
  <c r="P189" i="1" s="1"/>
  <c r="P83" i="1"/>
  <c r="P191" i="1" s="1"/>
  <c r="P85" i="1"/>
  <c r="P193" i="1" s="1"/>
  <c r="P87" i="1"/>
  <c r="P195" i="1" s="1"/>
  <c r="P89" i="1"/>
  <c r="P197" i="1" s="1"/>
  <c r="P91" i="1"/>
  <c r="P199" i="1" s="1"/>
  <c r="P93" i="1"/>
  <c r="P201" i="1" s="1"/>
  <c r="P95" i="1"/>
  <c r="P203" i="1" s="1"/>
  <c r="P97" i="1"/>
  <c r="P205" i="1" s="1"/>
  <c r="N98" i="1"/>
  <c r="N100" i="1"/>
  <c r="R100" i="1"/>
  <c r="P101" i="1"/>
  <c r="P100" i="1" s="1"/>
  <c r="S209" i="1"/>
  <c r="S102" i="1"/>
  <c r="P123" i="1"/>
  <c r="P46" i="1"/>
  <c r="P154" i="1" s="1"/>
  <c r="P48" i="1"/>
  <c r="P156" i="1" s="1"/>
  <c r="P50" i="1"/>
  <c r="P158" i="1" s="1"/>
  <c r="P52" i="1"/>
  <c r="P160" i="1" s="1"/>
  <c r="P54" i="1"/>
  <c r="P162" i="1" s="1"/>
  <c r="P56" i="1"/>
  <c r="P164" i="1" s="1"/>
  <c r="P58" i="1"/>
  <c r="P166" i="1" s="1"/>
  <c r="P60" i="1"/>
  <c r="P168" i="1" s="1"/>
  <c r="P62" i="1"/>
  <c r="P170" i="1" s="1"/>
  <c r="P64" i="1"/>
  <c r="P172" i="1" s="1"/>
  <c r="P66" i="1"/>
  <c r="P174" i="1" s="1"/>
  <c r="P68" i="1"/>
  <c r="P176" i="1" s="1"/>
  <c r="P70" i="1"/>
  <c r="P178" i="1" s="1"/>
  <c r="P72" i="1"/>
  <c r="P180" i="1" s="1"/>
  <c r="P74" i="1"/>
  <c r="P182" i="1" s="1"/>
  <c r="P76" i="1"/>
  <c r="P184" i="1" s="1"/>
  <c r="P78" i="1"/>
  <c r="P186" i="1" s="1"/>
  <c r="P80" i="1"/>
  <c r="P188" i="1" s="1"/>
  <c r="P82" i="1"/>
  <c r="P190" i="1" s="1"/>
  <c r="P84" i="1"/>
  <c r="P192" i="1" s="1"/>
  <c r="P86" i="1"/>
  <c r="P194" i="1" s="1"/>
  <c r="P88" i="1"/>
  <c r="P196" i="1" s="1"/>
  <c r="P90" i="1"/>
  <c r="P198" i="1" s="1"/>
  <c r="P92" i="1"/>
  <c r="P200" i="1" s="1"/>
  <c r="P94" i="1"/>
  <c r="P202" i="1" s="1"/>
  <c r="P96" i="1"/>
  <c r="P204" i="1" s="1"/>
  <c r="P208" i="1"/>
  <c r="N207" i="1"/>
  <c r="S208" i="1"/>
  <c r="R207" i="1"/>
  <c r="R213" i="1" s="1"/>
  <c r="R105" i="1" l="1"/>
  <c r="P207" i="1"/>
  <c r="S207" i="1"/>
  <c r="N105" i="1"/>
  <c r="S120" i="1"/>
  <c r="R118" i="1"/>
  <c r="O213" i="1"/>
  <c r="O118" i="1"/>
  <c r="P125" i="1"/>
  <c r="P124" i="1" s="1"/>
  <c r="P16" i="1"/>
  <c r="P105" i="1" s="1"/>
  <c r="S205" i="1"/>
  <c r="S124" i="1" s="1"/>
  <c r="S16" i="1"/>
  <c r="Q105" i="1"/>
  <c r="S105" i="1" s="1"/>
  <c r="S100" i="1"/>
  <c r="N213" i="1"/>
  <c r="N118" i="1"/>
  <c r="P120" i="1"/>
  <c r="S118" i="1" l="1"/>
  <c r="P213" i="1"/>
  <c r="P118" i="1"/>
  <c r="Q213" i="1"/>
  <c r="S213" i="1" s="1"/>
  <c r="Q118" i="1"/>
</calcChain>
</file>

<file path=xl/sharedStrings.xml><?xml version="1.0" encoding="utf-8"?>
<sst xmlns="http://schemas.openxmlformats.org/spreadsheetml/2006/main" count="445" uniqueCount="336">
  <si>
    <t>COMISIÓN DE AGUA POTABLE Y ALCANTARILLADO DEL MUNICIPIO DE ACAPULCO</t>
  </si>
  <si>
    <t>Estado Analítico de Ingresos</t>
  </si>
  <si>
    <t>( Cifras en Pesos )</t>
  </si>
  <si>
    <t>Rubro de Ingresos / Fuente de Financiamiento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</si>
  <si>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</si>
  <si>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</si>
  <si>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</si>
  <si>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</si>
  <si>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</si>
  <si>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</si>
  <si>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</si>
  <si>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a. Impuestos</t>
  </si>
  <si>
    <t>b. Cuotas y Aportaciones de Seguridad Social</t>
  </si>
  <si>
    <t>c. Contribuciones de Mejoras</t>
  </si>
  <si>
    <t>d. Derechos</t>
  </si>
  <si>
    <t>e. Productos</t>
  </si>
  <si>
    <t>INTERESES FINANCIEROS</t>
  </si>
  <si>
    <t>'81500-41510-51013-001-000</t>
  </si>
  <si>
    <t>Otros Redondeos</t>
  </si>
  <si>
    <t>INTERESES GANADOS CTA. CORRIENTE</t>
  </si>
  <si>
    <t>'81500-41510-51013-002-000</t>
  </si>
  <si>
    <t>Intereses Ganados Cta. Corriente</t>
  </si>
  <si>
    <t>INTERESES GANADOS POR INVERSION</t>
  </si>
  <si>
    <t>'81500-41510-51013-003-000</t>
  </si>
  <si>
    <t>Intereses Ganados por Inversión</t>
  </si>
  <si>
    <t>f. Aprovechamientos</t>
  </si>
  <si>
    <t>'81500-41700-00000-000-000</t>
  </si>
  <si>
    <t>g. Ingresos por Venta de Bienes, Prestación de Servicios y Otros Ingresos</t>
  </si>
  <si>
    <t>SERVICIOS AGUA POTABLE TASA 0% 2022</t>
  </si>
  <si>
    <t>SERVCIOS AGUA POTABLE TASA 0% 1994 -2021</t>
  </si>
  <si>
    <t>SERV. DE AGUA POTABLE (0%)</t>
  </si>
  <si>
    <t>'81500-41730-51013-001-011</t>
  </si>
  <si>
    <t>'81500-41730-51013-001-009</t>
  </si>
  <si>
    <t>'81500-41730-51013-001-007</t>
  </si>
  <si>
    <t>'81500-41730-51013-001-005</t>
  </si>
  <si>
    <t>'81500-41730-51013-001-003</t>
  </si>
  <si>
    <t>'81500-41730-51013-001-001</t>
  </si>
  <si>
    <t>Servicios Agua Potable tasa 0%</t>
  </si>
  <si>
    <t>SERV. DE EGUA POTABLE TASA16%) 2022</t>
  </si>
  <si>
    <t>SERV. DE AGUA POTABLE (TASA 16%) 1994-20</t>
  </si>
  <si>
    <t>SERV. DE AGUA POTABLE (16%)</t>
  </si>
  <si>
    <t>'81500-41730-51013-001-012</t>
  </si>
  <si>
    <t>'81500-41730-51013-001-010</t>
  </si>
  <si>
    <t>'81500-41730-51013-001-008</t>
  </si>
  <si>
    <t>'81500-41730-51013-001-002</t>
  </si>
  <si>
    <t>'81500-41730-51013-001-004</t>
  </si>
  <si>
    <t>'81500-41730-51013-001-006</t>
  </si>
  <si>
    <t>Servicios Agua Potable tasa 16%</t>
  </si>
  <si>
    <t>SERV. DE ALCANTARILLADO (TASA 0%) 2022</t>
  </si>
  <si>
    <t>SERV. DE ALCANTARILLADO (TASA 0%) 1994-2</t>
  </si>
  <si>
    <t>SERV. DE ALCANTARILLADO (0%)</t>
  </si>
  <si>
    <t>'81500-41730-51013-002-011</t>
  </si>
  <si>
    <t>'81500-41730-51013-002-009</t>
  </si>
  <si>
    <t>'81500-41730-51013-002-007</t>
  </si>
  <si>
    <t>'81500-41730-51013-002-005</t>
  </si>
  <si>
    <t>'81500-41730-51013-002-003</t>
  </si>
  <si>
    <t>'81500-41730-51013-002-001</t>
  </si>
  <si>
    <t>Servicios de Alcantarillado tasa 0%</t>
  </si>
  <si>
    <t>SERV. DE ALCANTARILLADO (TASA 16%) 2022</t>
  </si>
  <si>
    <t>SERV. DE ALCANTARILLADO (TASA 16%) 1994-</t>
  </si>
  <si>
    <t>SERV. DE ALCANTARILLADO (16%)</t>
  </si>
  <si>
    <t>'81500-41730-51013-002-012</t>
  </si>
  <si>
    <t>'81500-41730-51013-002-010</t>
  </si>
  <si>
    <t>'81500-41730-51013-002-008</t>
  </si>
  <si>
    <t>'81500-41730-51013-002-006</t>
  </si>
  <si>
    <t>'81500-41730-51013-002-004</t>
  </si>
  <si>
    <t>'81500-41730-51013-002-002</t>
  </si>
  <si>
    <t>Servicios de Alcantarillado tasa 16%</t>
  </si>
  <si>
    <t>SERV. DE SANEAMIENTO (2007-2021)</t>
  </si>
  <si>
    <t>SERV. DE SANEAMIENTO (0%)</t>
  </si>
  <si>
    <t>'81500-41730-51013-003-006</t>
  </si>
  <si>
    <t>'81500-41730-51013-003-005</t>
  </si>
  <si>
    <t>'81500-41730-51013-003-004</t>
  </si>
  <si>
    <t>'81500-41730-51013-003-003</t>
  </si>
  <si>
    <t>'81500-41730-51013-003-001</t>
  </si>
  <si>
    <t>Servicios de Saneamiento tasa 0%</t>
  </si>
  <si>
    <t>SERV. DE SANEAMIENTO (16%)</t>
  </si>
  <si>
    <t>'81500-41730-51013-003-002</t>
  </si>
  <si>
    <t>Servicios de Saneamiento tasa 16%</t>
  </si>
  <si>
    <t>AGUA NO FACTURADA (0%)</t>
  </si>
  <si>
    <t>'81500-41730-51013-004-001</t>
  </si>
  <si>
    <t>Agua No Facturada tasa 0%</t>
  </si>
  <si>
    <t>AGUA NO FACTURADA (16%)</t>
  </si>
  <si>
    <t>'81500-41730-51013-004-002</t>
  </si>
  <si>
    <t>Agua No Facturada tasa 16%</t>
  </si>
  <si>
    <t>DRENAJE NO FACTURADO (0%)</t>
  </si>
  <si>
    <t>'81500-41730-51013-005-001</t>
  </si>
  <si>
    <t>Drenaje No Facturado tasa 0%</t>
  </si>
  <si>
    <t>DRENAJE NO FACTURADO (16%)</t>
  </si>
  <si>
    <t>'81500-41730-51013-005-002</t>
  </si>
  <si>
    <t>Drenaje No Facturado tasa 16%</t>
  </si>
  <si>
    <t>SANEAMIENTO NO FACTURADO (0%)</t>
  </si>
  <si>
    <t>'81500-41730-51013-006-001</t>
  </si>
  <si>
    <t>Saneamiento No Facturado tasa 0%</t>
  </si>
  <si>
    <t>Saneamiento No Facturado tasa 16%</t>
  </si>
  <si>
    <t>'81500-41730-51013-006-002</t>
  </si>
  <si>
    <t>PIPA DE AGUA (16%)</t>
  </si>
  <si>
    <t>'81500-41730-51013-007-002</t>
  </si>
  <si>
    <t>Pipas de Agua tasa 16%</t>
  </si>
  <si>
    <t>PIPA DE AGUA (0%)</t>
  </si>
  <si>
    <t>'81500-41730-51013-007-001</t>
  </si>
  <si>
    <t>Pipas de Agua tasa 0%</t>
  </si>
  <si>
    <t>VTA. AGUA TRATADA (0%)</t>
  </si>
  <si>
    <t>'81500-41730-51013-008-001</t>
  </si>
  <si>
    <t>Ventas de Agua Tratada tasa 0%</t>
  </si>
  <si>
    <t>VTA. AGUA TRATADA (16%)</t>
  </si>
  <si>
    <t>'81500-41730-51013-008-002</t>
  </si>
  <si>
    <t>Ventas de Agua Tratada tasa 16%</t>
  </si>
  <si>
    <t>SERV. DE CONEXION AGUA POTABLE (0%)</t>
  </si>
  <si>
    <t>'81500-41730-51013-009-001</t>
  </si>
  <si>
    <t>Serv. de Conexion de Agua Potable tasa 0%</t>
  </si>
  <si>
    <t>SERV. DE CONEXION AGUA POTABLE (16%)</t>
  </si>
  <si>
    <t>'81500-41730-51013-009-002</t>
  </si>
  <si>
    <t>Serv de Conexion de Agua Potable tasa 16%</t>
  </si>
  <si>
    <t>SERV. DE CONEXION ALCANTARILLADO (0%)</t>
  </si>
  <si>
    <t>'81500-41730-51013-010-001</t>
  </si>
  <si>
    <t>Serv de con. de Alcantarillado tasa 0%</t>
  </si>
  <si>
    <t>SERV. DE CONEXION ALCANTARILLADO (16%)</t>
  </si>
  <si>
    <t>'81500-41730-51013-010-002</t>
  </si>
  <si>
    <t>Serv de con. de Alcantarillado tasa 16%</t>
  </si>
  <si>
    <t>GASTOS DE EJECUCIÓN TASA 0%</t>
  </si>
  <si>
    <t>'81500-41730-51013-011-001</t>
  </si>
  <si>
    <t>Gastos de Ejecucion tasa 0%</t>
  </si>
  <si>
    <t>GASTOS DE EJECUCIÓN TASA 16%</t>
  </si>
  <si>
    <t>'81500-41730-51013-011-002</t>
  </si>
  <si>
    <t>Gastos de Ejecucion tasa 16%</t>
  </si>
  <si>
    <t>MULTAS Y SANCIONES TASA 0%</t>
  </si>
  <si>
    <t>'81500-41730-51013-012-001</t>
  </si>
  <si>
    <t>Multas y Sanciones tasa 0%</t>
  </si>
  <si>
    <t>RECARGOS TASA 0%</t>
  </si>
  <si>
    <t>'81500-41730-51013-013-001</t>
  </si>
  <si>
    <t>Recargos tasa 0%</t>
  </si>
  <si>
    <t>RECONEX DE SERV. AGUA POTABLE TASA 0%</t>
  </si>
  <si>
    <t>'81500-41730-51013-014-001</t>
  </si>
  <si>
    <t>Reconex de Serv. Agua Potable tasa 0%</t>
  </si>
  <si>
    <t>RECONEX DE SERV. AGUA POTABLE TASA 16%</t>
  </si>
  <si>
    <t>'81500-41730-51013-014-002</t>
  </si>
  <si>
    <t>Reconex de Serv. Agua Potable tasa 16%</t>
  </si>
  <si>
    <t>RUPTURA DE CONCRETO TASA 0%</t>
  </si>
  <si>
    <t>'81500-41730-51013-016-001</t>
  </si>
  <si>
    <t>Ruptura de Concreto tasa 0%</t>
  </si>
  <si>
    <t>RUPTURA DE CONCRETO TASA 16%</t>
  </si>
  <si>
    <t>'81500-41730-51013-016-002</t>
  </si>
  <si>
    <t>Ruptura de Concreto tasa 16%</t>
  </si>
  <si>
    <t>MEDIDOR DE AGUA TASA 0%</t>
  </si>
  <si>
    <t>'81500-41730-51013-017-001</t>
  </si>
  <si>
    <t>Medidor de Agua tasa 0%</t>
  </si>
  <si>
    <t>MEDIDOR DE AGUA TASA 16%</t>
  </si>
  <si>
    <t>'81500-41730-51013-017-002</t>
  </si>
  <si>
    <t>Medidor de Agua tasa 16%</t>
  </si>
  <si>
    <t>REV.D'PLANOSP'AUT.D'PROY.DES.HAB TASA 0%</t>
  </si>
  <si>
    <t>'81500-41730-51013-018-001</t>
  </si>
  <si>
    <t>Rev.d'Planosp'aut.d'proy.des.hab tasa 0%</t>
  </si>
  <si>
    <t>REV.D'PLANOSP'AUT.DPROY.DES.HAB TASA 16%</t>
  </si>
  <si>
    <t>'81500-41730-51013-018-002</t>
  </si>
  <si>
    <t>Rev.d'Planosp'aut.dproy.des.hab tasa 16%</t>
  </si>
  <si>
    <t>PRESUPUESTO DE OBRA TASA 0%</t>
  </si>
  <si>
    <t>'81500-41730-51013-019-001</t>
  </si>
  <si>
    <t>Presupuesto de Obra tasa 0%</t>
  </si>
  <si>
    <t>PRESUPUESTO DE OBRA TASA 16%</t>
  </si>
  <si>
    <t>'81500-41730-51013-019-002</t>
  </si>
  <si>
    <t>Presupuesto de Obra tasa 16%</t>
  </si>
  <si>
    <t>CAMBIO DE DATOS AL PADRÓN TASA 0%</t>
  </si>
  <si>
    <t>'81500-41730-51013-020-001</t>
  </si>
  <si>
    <t>Cambio de Datos al Padron tasa 0%</t>
  </si>
  <si>
    <t>CAMBIO DE DATOS AL PADRÓN TASA 16%</t>
  </si>
  <si>
    <t>'81500-41730-51013-020-002</t>
  </si>
  <si>
    <t>Cambio de Datos al Padron tasa 16%</t>
  </si>
  <si>
    <t>SUPERV.OBRAS REDES INTER.D'AGUA TASA 0%</t>
  </si>
  <si>
    <t>'81500-41730-51013-021-001</t>
  </si>
  <si>
    <t>Superv.Obras Redes inter.d'Agua tasa 0%</t>
  </si>
  <si>
    <t>SUPERV OBRAS R.INTER. DE AGUA P ALC. 16%</t>
  </si>
  <si>
    <t>'81500-41730-51013-021-002</t>
  </si>
  <si>
    <t>Superv.Obras Redes inter.d'Agua tasa 16%</t>
  </si>
  <si>
    <t>REPARACIÓN DE MEDIDOR TASA 0%</t>
  </si>
  <si>
    <t>'81500-41730-51013-023-001</t>
  </si>
  <si>
    <t>Reparacion de Medidor tasa 0%</t>
  </si>
  <si>
    <t>REPARACIÓN DE MEDIDOR TASA 16%</t>
  </si>
  <si>
    <t>'81500-41730-51013-023-002</t>
  </si>
  <si>
    <t>Reparacion de Medidor tasa 16%</t>
  </si>
  <si>
    <t>ESTUDIO DE FACTIBILIDAD TASA 0%</t>
  </si>
  <si>
    <t>'81500-41730-51013-024-001</t>
  </si>
  <si>
    <t>Estudio de Factibilidad tasa 0%</t>
  </si>
  <si>
    <t>ESTUDIO DE FACTIBILIDAD TASA 16%</t>
  </si>
  <si>
    <t>'81500-41730-51013-024-002</t>
  </si>
  <si>
    <t>Estudio de Factibilidad tasa 16%</t>
  </si>
  <si>
    <t>CONSTANCIAS DE NO ADEUDOS TASA 0%</t>
  </si>
  <si>
    <t>'81500-41730-51013-025-001</t>
  </si>
  <si>
    <t>Constancias de No Adeudos tasa 0%</t>
  </si>
  <si>
    <t>CONSTANCIAS DE NO ADEUDOS TASA 16%</t>
  </si>
  <si>
    <t>'81500-41730-51013-025-002</t>
  </si>
  <si>
    <t>Constancias de No Adeudos tasa 16%</t>
  </si>
  <si>
    <t>REDUCCION DE DIAMETRO TASA 0%</t>
  </si>
  <si>
    <t>'81500-41730-51013-026-001</t>
  </si>
  <si>
    <t>Reducción de Diametro tasa 0%</t>
  </si>
  <si>
    <t>REDUCCIÓN DE DIÁMETRO TASA 16%</t>
  </si>
  <si>
    <t>'81500-41730-51013-026-002</t>
  </si>
  <si>
    <t>Reducción de Diametro tasa 16%</t>
  </si>
  <si>
    <t>MANO DE OBRA TASA 0%</t>
  </si>
  <si>
    <t>'81500-41730-51013-027-001</t>
  </si>
  <si>
    <t>Mano de Obra tasa 0%</t>
  </si>
  <si>
    <t>REUB. DE APARATO DE MEDIDOR TASA 0%</t>
  </si>
  <si>
    <t>'81500-41730-51013-028-001</t>
  </si>
  <si>
    <t>Reub. de Aparato de Medidor tasa 0%</t>
  </si>
  <si>
    <t>REUB. DE APARATO DE MEDIDOR TASA 16%</t>
  </si>
  <si>
    <t>'81500-41730-51013-028-002</t>
  </si>
  <si>
    <t>Reub. de Aparato de Medidor tasa 16%</t>
  </si>
  <si>
    <t>15% FOMENTO EDUC. Y ASISTENCIA TASA 0%</t>
  </si>
  <si>
    <t>'81500-41730-51013-029-001</t>
  </si>
  <si>
    <t>15% Fomento Educ. y Asistencia tasa 0%</t>
  </si>
  <si>
    <t>15% FOMENTO EDUC. Y ASISTENCIA TASA 16%</t>
  </si>
  <si>
    <t>'81500-41730-51013-029-002</t>
  </si>
  <si>
    <t>15% Fomento Educ. y Asistencia tasa 16%</t>
  </si>
  <si>
    <t>AUT.D'PROY.D'CONSTRUCT.D'REDES TASA 0%</t>
  </si>
  <si>
    <t>'81500-41730-51013-030-001</t>
  </si>
  <si>
    <t>Aut.d'Proy.d'Construct.d'Redes tasa 0%</t>
  </si>
  <si>
    <t>AUT.D'PROY.D'CONSTRUCT.D'REDES TASA 16%</t>
  </si>
  <si>
    <t>'81500-41730-51013-030-002</t>
  </si>
  <si>
    <t>Aut.d'Proy.d'Construct.d'Redes tasa 16%</t>
  </si>
  <si>
    <t>DESCARGA DE AGUAS RESIDUALES TASA 0%</t>
  </si>
  <si>
    <t>'81500-41730-51013-031-001</t>
  </si>
  <si>
    <t>Descarga de Aguas Residuales tasa 0%</t>
  </si>
  <si>
    <t>DESCARGA DE AGUAS RESIDUALES TASA 16%</t>
  </si>
  <si>
    <t>'81500-41730-51013-031-002</t>
  </si>
  <si>
    <t>Descarga de Aguas Residuales tasa 16%</t>
  </si>
  <si>
    <t>SOLICITUD DE INSPECCIÓN TASA 0%</t>
  </si>
  <si>
    <t>'81500-41730-51013-033-001</t>
  </si>
  <si>
    <t>Solicitud de Inspeccion tasa 0%</t>
  </si>
  <si>
    <t>SOLICITUD DE INSPECCIÓN TASA 16%</t>
  </si>
  <si>
    <t>'81500-41730-51013-033-002</t>
  </si>
  <si>
    <t>Solicitud de Inspeccion tasa 16%</t>
  </si>
  <si>
    <t>BÚSQUEDA DE DATOS TASA 0%</t>
  </si>
  <si>
    <t>'81500-41730-51013-034-001</t>
  </si>
  <si>
    <t>Busqueda de Datos tasa 0%</t>
  </si>
  <si>
    <t>BÚSQUEDA DE DATOS TASA 16%</t>
  </si>
  <si>
    <t>'81500-41730-51013-034-002</t>
  </si>
  <si>
    <t>Busqueda de Datos tasa 16%</t>
  </si>
  <si>
    <t>BAJA DE TOMA TASA 0%</t>
  </si>
  <si>
    <t>'81500-41730-51013-035-001</t>
  </si>
  <si>
    <t>Baja de Toma tasa 0%</t>
  </si>
  <si>
    <t>BAJA DE TOMA TASA 16%</t>
  </si>
  <si>
    <t>'81500-41730-51013-035-002</t>
  </si>
  <si>
    <t>Baja de Toma tasa 16%</t>
  </si>
  <si>
    <t>SUSPENSIÓN DE TOMA TASA 0%</t>
  </si>
  <si>
    <t>'81500-41730-51013-036-001</t>
  </si>
  <si>
    <t>Suspension de Toma tasa 0%</t>
  </si>
  <si>
    <t>SUSPENSIÓN DE TOMA TASA 16%</t>
  </si>
  <si>
    <t>'81500-41730-51013-036-002</t>
  </si>
  <si>
    <t>Suspension de Toma tasa 16%</t>
  </si>
  <si>
    <t>USO Y APROV. DE INF. AGUA TASA 0%</t>
  </si>
  <si>
    <t>'81500-41730-51013-037-001</t>
  </si>
  <si>
    <t>Uso y Aprov. de Inf. Agua tasa 0%</t>
  </si>
  <si>
    <t>USO Y APROV. DE INF. AGUA TASA 16%</t>
  </si>
  <si>
    <t>'81500-41730-51013-037-002</t>
  </si>
  <si>
    <t>Uso y Aprov. de Inf. Agua tasa 16%</t>
  </si>
  <si>
    <t>USO Y APROV. DE INF. DREN. TASA 0%</t>
  </si>
  <si>
    <t>'81500-41730-51013-038-001</t>
  </si>
  <si>
    <t>Uso y Aprov. de Inf. Dren. tasa 0%</t>
  </si>
  <si>
    <t>USO Y APROVECHAMIENTO DE INF. DRENAJE</t>
  </si>
  <si>
    <t>'81500-41730-51013-038-002</t>
  </si>
  <si>
    <t>Uso y Aprov. de Inf. Dren. tasa 16%</t>
  </si>
  <si>
    <t>PAGO DE GAFETE TASA 0%</t>
  </si>
  <si>
    <t>'81500-41730-51013-043-001</t>
  </si>
  <si>
    <t>Pago de Gafete tasa 0%</t>
  </si>
  <si>
    <t>Limpieza de fosas septicas Tasa 0%</t>
  </si>
  <si>
    <t>'81500-41730-51013-044-001</t>
  </si>
  <si>
    <t>Limpieza de fosas septicas Tasa 16%</t>
  </si>
  <si>
    <t>'81500-41730-51013-044-002</t>
  </si>
  <si>
    <t>SOBRANTE DE CAJA TASA 0%</t>
  </si>
  <si>
    <t>'81500-41730-51013-045-001</t>
  </si>
  <si>
    <t>Sobrante de Caja</t>
  </si>
  <si>
    <t>MATERIAL DE CONEXION 0%</t>
  </si>
  <si>
    <t>'81500-41730-51013-015-001</t>
  </si>
  <si>
    <t>Material de conexion 0%</t>
  </si>
  <si>
    <t>VENTA DE CHATARRA TASA 0%</t>
  </si>
  <si>
    <t>'81500-41730-51013-047-001</t>
  </si>
  <si>
    <t>Venta de chatarra tasa 0%</t>
  </si>
  <si>
    <t>20% PENALIZACIÓN POR CHEQUE DEVUELTO</t>
  </si>
  <si>
    <t>'81500-41730-51013-046-001</t>
  </si>
  <si>
    <t>20% Penalización por che. Devuelto</t>
  </si>
  <si>
    <t>OTROS REDONDEOS</t>
  </si>
  <si>
    <t>'81500-41730-51013-054-001</t>
  </si>
  <si>
    <t>Recuperación de seguros tasa 0%</t>
  </si>
  <si>
    <t>'81500-41730-51013-042-001</t>
  </si>
  <si>
    <t>Recuperación de seguros tasa 16%</t>
  </si>
  <si>
    <t>'81500-41730-51013-042-002</t>
  </si>
  <si>
    <t>DETECCION DE FUGAS EN INTERIORES</t>
  </si>
  <si>
    <t>'81500-41730-51013-022-001</t>
  </si>
  <si>
    <t>Detección de fugas en interiores</t>
  </si>
  <si>
    <t>Pipas de agua tasa 0% Admon 2024-2</t>
  </si>
  <si>
    <t>'81500-41730-51013-055-001</t>
  </si>
  <si>
    <t>Riego de agua por camellones av</t>
  </si>
  <si>
    <t>'81500-41730-51013-056-003</t>
  </si>
  <si>
    <t>RECUPERACION POR RESPONSABILIDAD PATRIMO</t>
  </si>
  <si>
    <t>'81500-41730-51013-049-001</t>
  </si>
  <si>
    <t xml:space="preserve">Recuperación por Responsabilidad p </t>
  </si>
  <si>
    <t xml:space="preserve">h. Participaciones, Aportaciones, Convenios, Incentivos Derivados de la Colaboración Fiscal y Fondos  Distintos de Aportaciones </t>
  </si>
  <si>
    <t>DEVOLUCIÓN DE IMPUESTO SOBRE LA RENTA</t>
  </si>
  <si>
    <t>'81500-42140-51013-001-001</t>
  </si>
  <si>
    <t>Devolucion de isr</t>
  </si>
  <si>
    <t>i. Transferencias, Asignaciones, Subsidios y Subvenciones, y Pensiones y Jubilaciones</t>
  </si>
  <si>
    <t>DEVOLUCION DE ISR</t>
  </si>
  <si>
    <t>'81500-42210-51013-002-000</t>
  </si>
  <si>
    <t>RECURSO FEDERAL PRODDER</t>
  </si>
  <si>
    <t>'81500-42230-51013-001-000</t>
  </si>
  <si>
    <t>Derechos por Aprovechamiento de Aguas Nacionales (PRODDER)</t>
  </si>
  <si>
    <t>j. Ingresos Derivados de Financiamientos</t>
  </si>
  <si>
    <t>IA. Total.</t>
  </si>
  <si>
    <r>
      <t xml:space="preserve">Ingresos excedentes </t>
    </r>
    <r>
      <rPr>
        <b/>
        <sz val="9"/>
        <rFont val="Calibri"/>
        <family val="2"/>
      </rPr>
      <t>₁</t>
    </r>
  </si>
  <si>
    <t>Ampliaciones y 
Reducciones</t>
  </si>
  <si>
    <t xml:space="preserve">IB. Ingresos del Poder Ejecutivo Federal o Estatal y de los Municipios </t>
  </si>
  <si>
    <t>a.</t>
  </si>
  <si>
    <t>Impuestos</t>
  </si>
  <si>
    <t>b.</t>
  </si>
  <si>
    <t>Cuotas y Aportaciones de Seguridad Social</t>
  </si>
  <si>
    <t>c.</t>
  </si>
  <si>
    <t>Contribuciones de Mejoras</t>
  </si>
  <si>
    <t>d.</t>
  </si>
  <si>
    <t>Derechos</t>
  </si>
  <si>
    <t>e.</t>
  </si>
  <si>
    <r>
      <t>Productos</t>
    </r>
    <r>
      <rPr>
        <vertAlign val="superscript"/>
        <sz val="9"/>
        <color indexed="8"/>
        <rFont val="Arial"/>
        <family val="2"/>
      </rPr>
      <t>1</t>
    </r>
  </si>
  <si>
    <t>f.</t>
  </si>
  <si>
    <r>
      <t>Aprovechamientos</t>
    </r>
    <r>
      <rPr>
        <vertAlign val="superscript"/>
        <sz val="9"/>
        <color indexed="8"/>
        <rFont val="Arial"/>
        <family val="2"/>
      </rPr>
      <t>2</t>
    </r>
  </si>
  <si>
    <t>g.</t>
  </si>
  <si>
    <t xml:space="preserve">Participaciones, Aportaciones, Convenios, Incentivos Derivados de la Colaboración Fiscal y Fondos de Distintas Aportaciones </t>
  </si>
  <si>
    <t>h.</t>
  </si>
  <si>
    <t>Transferencias, Asignaciones, Subsidios y Subvenciones, y Pensiones y Jubilaciones</t>
  </si>
  <si>
    <t>IIB. Ingresos de los Entes Públicos de los Poderes Legislativo y Judicial, de los Órganos Autónomos y del Sector Paraestatal o Paramunicipal, asÍ como de las Empresas Productivas del Estado</t>
  </si>
  <si>
    <t>Productos</t>
  </si>
  <si>
    <t>Ingresos por Venta de Bienes, Prestación de  Servicios y Otros Ingresos</t>
  </si>
  <si>
    <t xml:space="preserve">Participaciones, Aportaciones, Convenios, Incentivos Derivados de la Colaboración Fiscal y Fondos  Distintos de Aportaciones </t>
  </si>
  <si>
    <t>IIIB. Ingresos Derivados de Financiamientos</t>
  </si>
  <si>
    <t>Ingresos Derivados de Financiamientos</t>
  </si>
  <si>
    <t>Total</t>
  </si>
  <si>
    <t>Ingresos excedentes ₁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</si>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</sst>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8"/>
      <name val="Arial"/>
      <family val="2"/>
    </font>
    <font>
      <vertAlign val="superscript"/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3"/>
    <xf numFmtId="37" fontId="3" fillId="2" borderId="1" xfId="4" applyNumberFormat="1" applyFont="1" applyFill="1" applyBorder="1" applyAlignment="1" applyProtection="1">
      <alignment horizontal="center" vertical="center"/>
    </xf>
    <xf numFmtId="37" fontId="3" fillId="2" borderId="2" xfId="4" applyNumberFormat="1" applyFont="1" applyFill="1" applyBorder="1" applyAlignment="1" applyProtection="1">
      <alignment horizontal="center" vertical="center"/>
    </xf>
    <xf numFmtId="37" fontId="3" fillId="2" borderId="3" xfId="4" applyNumberFormat="1" applyFont="1" applyFill="1" applyBorder="1" applyAlignment="1" applyProtection="1">
      <alignment horizontal="center" vertical="center"/>
    </xf>
    <xf numFmtId="37" fontId="3" fillId="2" borderId="4" xfId="4" applyNumberFormat="1" applyFont="1" applyFill="1" applyBorder="1" applyAlignment="1" applyProtection="1">
      <alignment horizontal="center"/>
    </xf>
    <xf numFmtId="37" fontId="3" fillId="2" borderId="0" xfId="4" applyNumberFormat="1" applyFont="1" applyFill="1" applyBorder="1" applyAlignment="1" applyProtection="1">
      <alignment horizontal="center"/>
    </xf>
    <xf numFmtId="37" fontId="3" fillId="2" borderId="5" xfId="4" applyNumberFormat="1" applyFont="1" applyFill="1" applyBorder="1" applyAlignment="1" applyProtection="1">
      <alignment horizontal="center"/>
    </xf>
    <xf numFmtId="37" fontId="3" fillId="2" borderId="6" xfId="4" applyNumberFormat="1" applyFont="1" applyFill="1" applyBorder="1" applyAlignment="1" applyProtection="1">
      <alignment horizontal="center"/>
    </xf>
    <xf numFmtId="37" fontId="3" fillId="2" borderId="7" xfId="4" applyNumberFormat="1" applyFont="1" applyFill="1" applyBorder="1" applyAlignment="1" applyProtection="1">
      <alignment horizontal="center"/>
    </xf>
    <xf numFmtId="37" fontId="3" fillId="2" borderId="8" xfId="4" applyNumberFormat="1" applyFont="1" applyFill="1" applyBorder="1" applyAlignment="1" applyProtection="1">
      <alignment horizontal="center"/>
    </xf>
    <xf numFmtId="37" fontId="4" fillId="2" borderId="1" xfId="4" applyNumberFormat="1" applyFont="1" applyFill="1" applyBorder="1" applyAlignment="1" applyProtection="1">
      <alignment horizontal="center" vertical="center" wrapText="1"/>
    </xf>
    <xf numFmtId="37" fontId="4" fillId="2" borderId="2" xfId="4" applyNumberFormat="1" applyFont="1" applyFill="1" applyBorder="1" applyAlignment="1" applyProtection="1">
      <alignment horizontal="center" vertical="center"/>
    </xf>
    <xf numFmtId="37" fontId="4" fillId="2" borderId="9" xfId="4" applyNumberFormat="1" applyFont="1" applyFill="1" applyBorder="1" applyAlignment="1" applyProtection="1">
      <alignment horizontal="center" vertical="center"/>
    </xf>
    <xf numFmtId="37" fontId="4" fillId="2" borderId="10" xfId="4" applyNumberFormat="1" applyFont="1" applyFill="1" applyBorder="1" applyAlignment="1" applyProtection="1">
      <alignment horizontal="center"/>
    </xf>
    <xf numFmtId="37" fontId="4" fillId="2" borderId="11" xfId="4" applyNumberFormat="1" applyFont="1" applyFill="1" applyBorder="1" applyAlignment="1" applyProtection="1">
      <alignment horizontal="center"/>
    </xf>
    <xf numFmtId="37" fontId="4" fillId="2" borderId="12" xfId="4" applyNumberFormat="1" applyFont="1" applyFill="1" applyBorder="1" applyAlignment="1" applyProtection="1">
      <alignment horizontal="center"/>
    </xf>
    <xf numFmtId="37" fontId="4" fillId="2" borderId="13" xfId="4" applyNumberFormat="1" applyFont="1" applyFill="1" applyBorder="1" applyAlignment="1" applyProtection="1">
      <alignment horizontal="center" vertical="center" wrapText="1"/>
    </xf>
    <xf numFmtId="37" fontId="4" fillId="2" borderId="4" xfId="4" applyNumberFormat="1" applyFont="1" applyFill="1" applyBorder="1" applyAlignment="1" applyProtection="1">
      <alignment horizontal="center" vertical="center"/>
    </xf>
    <xf numFmtId="37" fontId="4" fillId="2" borderId="0" xfId="4" applyNumberFormat="1" applyFont="1" applyFill="1" applyBorder="1" applyAlignment="1" applyProtection="1">
      <alignment horizontal="center" vertical="center"/>
    </xf>
    <xf numFmtId="37" fontId="4" fillId="2" borderId="14" xfId="4" applyNumberFormat="1" applyFont="1" applyFill="1" applyBorder="1" applyAlignment="1" applyProtection="1">
      <alignment horizontal="center" vertical="center"/>
    </xf>
    <xf numFmtId="37" fontId="4" fillId="2" borderId="15" xfId="4" applyNumberFormat="1" applyFont="1" applyFill="1" applyBorder="1" applyAlignment="1" applyProtection="1">
      <alignment horizontal="center" vertical="center"/>
    </xf>
    <xf numFmtId="37" fontId="4" fillId="2" borderId="15" xfId="4" applyNumberFormat="1" applyFont="1" applyFill="1" applyBorder="1" applyAlignment="1" applyProtection="1">
      <alignment horizontal="center" vertical="center" wrapText="1"/>
    </xf>
    <xf numFmtId="37" fontId="4" fillId="2" borderId="16" xfId="4" applyNumberFormat="1" applyFont="1" applyFill="1" applyBorder="1" applyAlignment="1" applyProtection="1">
      <alignment horizontal="center" vertical="center" wrapText="1"/>
    </xf>
    <xf numFmtId="0" fontId="5" fillId="3" borderId="17" xfId="5" applyFont="1" applyFill="1" applyBorder="1" applyAlignment="1">
      <alignment horizontal="left" vertical="center" wrapText="1"/>
    </xf>
    <xf numFmtId="0" fontId="5" fillId="3" borderId="18" xfId="5" applyFont="1" applyFill="1" applyBorder="1" applyAlignment="1">
      <alignment horizontal="left" vertical="center" wrapText="1"/>
    </xf>
    <xf numFmtId="4" fontId="6" fillId="3" borderId="18" xfId="4" applyNumberFormat="1" applyFont="1" applyFill="1" applyBorder="1" applyAlignment="1" applyProtection="1">
      <alignment horizontal="right"/>
      <protection locked="0"/>
    </xf>
    <xf numFmtId="4" fontId="6" fillId="3" borderId="18" xfId="4" applyNumberFormat="1" applyFont="1" applyFill="1" applyBorder="1" applyAlignment="1" applyProtection="1">
      <alignment horizontal="right"/>
    </xf>
    <xf numFmtId="4" fontId="6" fillId="0" borderId="18" xfId="4" applyNumberFormat="1" applyFont="1" applyFill="1" applyBorder="1" applyAlignment="1" applyProtection="1">
      <alignment horizontal="right"/>
      <protection locked="0"/>
    </xf>
    <xf numFmtId="4" fontId="6" fillId="3" borderId="19" xfId="4" applyNumberFormat="1" applyFont="1" applyFill="1" applyBorder="1" applyAlignment="1" applyProtection="1">
      <alignment horizontal="right"/>
    </xf>
    <xf numFmtId="0" fontId="5" fillId="3" borderId="20" xfId="5" applyFont="1" applyFill="1" applyBorder="1" applyAlignment="1">
      <alignment horizontal="left" vertical="center" wrapText="1"/>
    </xf>
    <xf numFmtId="0" fontId="5" fillId="3" borderId="15" xfId="5" applyFont="1" applyFill="1" applyBorder="1" applyAlignment="1">
      <alignment horizontal="left" vertical="center" wrapText="1"/>
    </xf>
    <xf numFmtId="4" fontId="6" fillId="3" borderId="15" xfId="4" applyNumberFormat="1" applyFont="1" applyFill="1" applyBorder="1" applyAlignment="1" applyProtection="1">
      <alignment horizontal="right"/>
      <protection locked="0"/>
    </xf>
    <xf numFmtId="4" fontId="6" fillId="3" borderId="15" xfId="4" applyNumberFormat="1" applyFont="1" applyFill="1" applyBorder="1" applyAlignment="1" applyProtection="1">
      <alignment horizontal="right"/>
    </xf>
    <xf numFmtId="4" fontId="6" fillId="0" borderId="15" xfId="4" applyNumberFormat="1" applyFont="1" applyFill="1" applyBorder="1" applyAlignment="1" applyProtection="1">
      <alignment horizontal="right"/>
      <protection locked="0"/>
    </xf>
    <xf numFmtId="4" fontId="6" fillId="3" borderId="16" xfId="4" applyNumberFormat="1" applyFont="1" applyFill="1" applyBorder="1" applyAlignment="1" applyProtection="1">
      <alignment horizontal="right"/>
    </xf>
    <xf numFmtId="0" fontId="5" fillId="0" borderId="20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4" fontId="6" fillId="0" borderId="15" xfId="4" applyNumberFormat="1" applyFont="1" applyFill="1" applyBorder="1" applyAlignment="1" applyProtection="1">
      <alignment horizontal="right"/>
    </xf>
    <xf numFmtId="4" fontId="4" fillId="0" borderId="15" xfId="4" applyNumberFormat="1" applyFont="1" applyFill="1" applyBorder="1" applyAlignment="1" applyProtection="1">
      <alignment horizontal="right"/>
      <protection locked="0"/>
    </xf>
    <xf numFmtId="4" fontId="6" fillId="0" borderId="16" xfId="4" applyNumberFormat="1" applyFont="1" applyFill="1" applyBorder="1" applyAlignment="1" applyProtection="1">
      <alignment horizontal="right"/>
    </xf>
    <xf numFmtId="43" fontId="1" fillId="0" borderId="0" xfId="3" applyNumberFormat="1"/>
    <xf numFmtId="0" fontId="7" fillId="0" borderId="21" xfId="3" applyFont="1" applyBorder="1" applyAlignment="1">
      <alignment horizontal="left"/>
    </xf>
    <xf numFmtId="0" fontId="8" fillId="0" borderId="22" xfId="5" applyFont="1" applyBorder="1" applyAlignment="1">
      <alignment horizontal="left" vertical="center" wrapText="1"/>
    </xf>
    <xf numFmtId="0" fontId="8" fillId="0" borderId="23" xfId="5" applyFont="1" applyBorder="1" applyAlignment="1">
      <alignment horizontal="left" vertical="center" wrapText="1"/>
    </xf>
    <xf numFmtId="4" fontId="9" fillId="0" borderId="15" xfId="4" applyNumberFormat="1" applyFont="1" applyFill="1" applyBorder="1" applyAlignment="1" applyProtection="1">
      <alignment horizontal="right"/>
    </xf>
    <xf numFmtId="4" fontId="9" fillId="0" borderId="16" xfId="4" applyNumberFormat="1" applyFont="1" applyFill="1" applyBorder="1" applyAlignment="1" applyProtection="1">
      <alignment horizontal="right"/>
    </xf>
    <xf numFmtId="4" fontId="4" fillId="0" borderId="15" xfId="4" applyNumberFormat="1" applyFont="1" applyFill="1" applyBorder="1" applyAlignment="1" applyProtection="1">
      <alignment horizontal="right"/>
    </xf>
    <xf numFmtId="4" fontId="6" fillId="0" borderId="15" xfId="4" applyNumberFormat="1" applyFont="1" applyFill="1" applyBorder="1" applyAlignment="1" applyProtection="1">
      <alignment horizontal="right" vertical="center"/>
      <protection locked="0"/>
    </xf>
    <xf numFmtId="4" fontId="6" fillId="0" borderId="16" xfId="4" applyNumberFormat="1" applyFont="1" applyFill="1" applyBorder="1" applyAlignment="1" applyProtection="1">
      <alignment horizontal="right" vertical="center"/>
      <protection locked="0"/>
    </xf>
    <xf numFmtId="4" fontId="1" fillId="0" borderId="0" xfId="3" applyNumberFormat="1"/>
    <xf numFmtId="0" fontId="10" fillId="0" borderId="0" xfId="0" applyFont="1" applyAlignment="1">
      <alignment vertical="top" wrapText="1"/>
    </xf>
    <xf numFmtId="0" fontId="7" fillId="0" borderId="24" xfId="3" applyFont="1" applyBorder="1" applyAlignment="1">
      <alignment horizontal="left"/>
    </xf>
    <xf numFmtId="0" fontId="8" fillId="0" borderId="25" xfId="5" applyFont="1" applyBorder="1" applyAlignment="1">
      <alignment horizontal="left" vertical="center" wrapText="1"/>
    </xf>
    <xf numFmtId="0" fontId="8" fillId="0" borderId="26" xfId="5" applyFont="1" applyBorder="1" applyAlignment="1">
      <alignment horizontal="left" vertical="center" wrapText="1"/>
    </xf>
    <xf numFmtId="0" fontId="10" fillId="4" borderId="27" xfId="0" applyFont="1" applyFill="1" applyBorder="1" applyAlignment="1">
      <alignment wrapText="1"/>
    </xf>
    <xf numFmtId="0" fontId="1" fillId="5" borderId="0" xfId="3" applyFill="1"/>
    <xf numFmtId="0" fontId="10" fillId="4" borderId="27" xfId="0" quotePrefix="1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0" fillId="0" borderId="0" xfId="3" applyFont="1"/>
    <xf numFmtId="0" fontId="0" fillId="0" borderId="0" xfId="3" quotePrefix="1" applyFont="1"/>
    <xf numFmtId="0" fontId="10" fillId="6" borderId="27" xfId="0" applyFont="1" applyFill="1" applyBorder="1" applyAlignment="1">
      <alignment wrapText="1"/>
    </xf>
    <xf numFmtId="0" fontId="5" fillId="0" borderId="28" xfId="5" applyFont="1" applyBorder="1" applyAlignment="1">
      <alignment horizontal="left" vertical="center" wrapText="1"/>
    </xf>
    <xf numFmtId="0" fontId="5" fillId="0" borderId="25" xfId="5" applyFont="1" applyBorder="1" applyAlignment="1">
      <alignment horizontal="left" vertical="center" wrapText="1"/>
    </xf>
    <xf numFmtId="0" fontId="5" fillId="0" borderId="26" xfId="5" applyFont="1" applyBorder="1" applyAlignment="1">
      <alignment horizontal="left" vertical="center" wrapText="1"/>
    </xf>
    <xf numFmtId="0" fontId="1" fillId="6" borderId="0" xfId="3" applyFill="1"/>
    <xf numFmtId="4" fontId="7" fillId="0" borderId="15" xfId="4" applyNumberFormat="1" applyFont="1" applyFill="1" applyBorder="1" applyAlignment="1" applyProtection="1">
      <alignment horizontal="right"/>
    </xf>
    <xf numFmtId="0" fontId="1" fillId="3" borderId="0" xfId="3" applyFill="1"/>
    <xf numFmtId="0" fontId="11" fillId="3" borderId="6" xfId="3" applyFont="1" applyFill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/>
    </xf>
    <xf numFmtId="0" fontId="11" fillId="3" borderId="29" xfId="3" applyFont="1" applyFill="1" applyBorder="1" applyAlignment="1">
      <alignment wrapText="1"/>
    </xf>
    <xf numFmtId="4" fontId="11" fillId="3" borderId="29" xfId="6" applyNumberFormat="1" applyFont="1" applyFill="1" applyBorder="1" applyAlignment="1">
      <alignment horizontal="center"/>
    </xf>
    <xf numFmtId="4" fontId="11" fillId="3" borderId="8" xfId="6" applyNumberFormat="1" applyFont="1" applyFill="1" applyBorder="1" applyAlignment="1">
      <alignment horizontal="center"/>
    </xf>
    <xf numFmtId="0" fontId="6" fillId="3" borderId="30" xfId="3" applyFont="1" applyFill="1" applyBorder="1" applyAlignment="1">
      <alignment horizontal="centerContinuous"/>
    </xf>
    <xf numFmtId="0" fontId="13" fillId="3" borderId="31" xfId="3" applyFont="1" applyFill="1" applyBorder="1" applyAlignment="1">
      <alignment horizontal="left" vertical="center" wrapText="1"/>
    </xf>
    <xf numFmtId="0" fontId="13" fillId="3" borderId="32" xfId="3" applyFont="1" applyFill="1" applyBorder="1" applyAlignment="1">
      <alignment horizontal="left" vertical="center" wrapText="1"/>
    </xf>
    <xf numFmtId="44" fontId="13" fillId="3" borderId="18" xfId="2" applyFont="1" applyFill="1" applyBorder="1" applyAlignment="1" applyProtection="1">
      <alignment horizontal="right" vertical="center"/>
    </xf>
    <xf numFmtId="44" fontId="13" fillId="3" borderId="33" xfId="2" applyFont="1" applyFill="1" applyBorder="1" applyAlignment="1" applyProtection="1">
      <alignment horizontal="right" vertical="center"/>
    </xf>
    <xf numFmtId="4" fontId="13" fillId="3" borderId="34" xfId="1" applyNumberFormat="1" applyFont="1" applyFill="1" applyBorder="1" applyAlignment="1" applyProtection="1">
      <alignment horizontal="center" vertical="center"/>
    </xf>
    <xf numFmtId="43" fontId="1" fillId="3" borderId="0" xfId="1" applyFill="1"/>
    <xf numFmtId="0" fontId="1" fillId="3" borderId="6" xfId="5" applyFill="1" applyBorder="1"/>
    <xf numFmtId="0" fontId="1" fillId="3" borderId="7" xfId="5" applyFill="1" applyBorder="1"/>
    <xf numFmtId="4" fontId="14" fillId="3" borderId="7" xfId="5" applyNumberFormat="1" applyFont="1" applyFill="1" applyBorder="1"/>
    <xf numFmtId="4" fontId="4" fillId="3" borderId="35" xfId="5" applyNumberFormat="1" applyFont="1" applyFill="1" applyBorder="1" applyAlignment="1">
      <alignment horizontal="center" vertical="top" wrapText="1"/>
    </xf>
    <xf numFmtId="4" fontId="4" fillId="3" borderId="36" xfId="5" applyNumberFormat="1" applyFont="1" applyFill="1" applyBorder="1" applyAlignment="1">
      <alignment horizontal="center" vertical="top" wrapText="1"/>
    </xf>
    <xf numFmtId="4" fontId="13" fillId="3" borderId="37" xfId="1" applyNumberFormat="1" applyFont="1" applyFill="1" applyBorder="1" applyAlignment="1" applyProtection="1">
      <alignment horizontal="center" vertical="center"/>
    </xf>
    <xf numFmtId="44" fontId="1" fillId="3" borderId="0" xfId="3" applyNumberFormat="1" applyFill="1"/>
    <xf numFmtId="4" fontId="4" fillId="7" borderId="10" xfId="4" applyNumberFormat="1" applyFont="1" applyFill="1" applyBorder="1" applyAlignment="1" applyProtection="1">
      <alignment horizontal="center"/>
    </xf>
    <xf numFmtId="4" fontId="4" fillId="7" borderId="11" xfId="4" applyNumberFormat="1" applyFont="1" applyFill="1" applyBorder="1" applyAlignment="1" applyProtection="1">
      <alignment horizontal="center"/>
    </xf>
    <xf numFmtId="4" fontId="4" fillId="7" borderId="12" xfId="4" applyNumberFormat="1" applyFont="1" applyFill="1" applyBorder="1" applyAlignment="1" applyProtection="1">
      <alignment horizontal="center"/>
    </xf>
    <xf numFmtId="4" fontId="4" fillId="7" borderId="13" xfId="1" applyNumberFormat="1" applyFont="1" applyFill="1" applyBorder="1" applyAlignment="1" applyProtection="1">
      <alignment horizontal="center" vertical="center" wrapText="1"/>
    </xf>
    <xf numFmtId="4" fontId="4" fillId="7" borderId="15" xfId="4" applyNumberFormat="1" applyFont="1" applyFill="1" applyBorder="1" applyAlignment="1" applyProtection="1">
      <alignment horizontal="center" vertical="center"/>
    </xf>
    <xf numFmtId="4" fontId="4" fillId="7" borderId="15" xfId="4" applyNumberFormat="1" applyFont="1" applyFill="1" applyBorder="1" applyAlignment="1" applyProtection="1">
      <alignment horizontal="center" vertical="center" wrapText="1"/>
    </xf>
    <xf numFmtId="4" fontId="4" fillId="7" borderId="16" xfId="1" applyNumberFormat="1" applyFont="1" applyFill="1" applyBorder="1" applyAlignment="1" applyProtection="1">
      <alignment horizontal="center" vertical="center" wrapText="1"/>
    </xf>
    <xf numFmtId="0" fontId="6" fillId="3" borderId="4" xfId="3" applyFont="1" applyFill="1" applyBorder="1" applyAlignment="1">
      <alignment horizontal="left" wrapText="1"/>
    </xf>
    <xf numFmtId="0" fontId="6" fillId="3" borderId="0" xfId="3" applyFont="1" applyFill="1" applyAlignment="1">
      <alignment horizontal="left" wrapText="1"/>
    </xf>
    <xf numFmtId="0" fontId="6" fillId="3" borderId="14" xfId="3" applyFont="1" applyFill="1" applyBorder="1" applyAlignment="1">
      <alignment horizontal="left" wrapText="1"/>
    </xf>
    <xf numFmtId="4" fontId="6" fillId="3" borderId="38" xfId="4" applyNumberFormat="1" applyFont="1" applyFill="1" applyBorder="1" applyAlignment="1">
      <alignment horizontal="right"/>
    </xf>
    <xf numFmtId="4" fontId="6" fillId="3" borderId="39" xfId="4" applyNumberFormat="1" applyFont="1" applyFill="1" applyBorder="1" applyAlignment="1">
      <alignment horizontal="right"/>
    </xf>
    <xf numFmtId="0" fontId="14" fillId="3" borderId="0" xfId="3" applyFont="1" applyFill="1"/>
    <xf numFmtId="0" fontId="1" fillId="3" borderId="0" xfId="3" applyFill="1" applyAlignment="1">
      <alignment horizontal="right"/>
    </xf>
    <xf numFmtId="0" fontId="7" fillId="0" borderId="24" xfId="3" applyFont="1" applyBorder="1" applyAlignment="1">
      <alignment horizontal="right"/>
    </xf>
    <xf numFmtId="4" fontId="9" fillId="0" borderId="15" xfId="4" applyNumberFormat="1" applyFont="1" applyFill="1" applyBorder="1" applyAlignment="1" applyProtection="1">
      <alignment horizontal="right"/>
      <protection locked="0"/>
    </xf>
    <xf numFmtId="4" fontId="16" fillId="0" borderId="15" xfId="4" applyNumberFormat="1" applyFont="1" applyFill="1" applyBorder="1" applyAlignment="1" applyProtection="1">
      <alignment horizontal="right"/>
      <protection locked="0"/>
    </xf>
    <xf numFmtId="4" fontId="9" fillId="0" borderId="15" xfId="1" applyNumberFormat="1" applyFont="1" applyFill="1" applyBorder="1" applyAlignment="1" applyProtection="1">
      <alignment horizontal="right"/>
      <protection locked="0"/>
    </xf>
    <xf numFmtId="0" fontId="7" fillId="0" borderId="24" xfId="3" applyFont="1" applyBorder="1" applyAlignment="1">
      <alignment horizontal="left" wrapText="1"/>
    </xf>
    <xf numFmtId="0" fontId="7" fillId="0" borderId="25" xfId="3" applyFont="1" applyBorder="1" applyAlignment="1">
      <alignment horizontal="left" wrapText="1"/>
    </xf>
    <xf numFmtId="0" fontId="7" fillId="0" borderId="26" xfId="3" applyFont="1" applyBorder="1" applyAlignment="1">
      <alignment horizontal="left" wrapText="1"/>
    </xf>
    <xf numFmtId="4" fontId="6" fillId="0" borderId="16" xfId="4" applyNumberFormat="1" applyFont="1" applyFill="1" applyBorder="1" applyAlignment="1" applyProtection="1">
      <alignment horizontal="right"/>
      <protection locked="0"/>
    </xf>
    <xf numFmtId="0" fontId="8" fillId="0" borderId="25" xfId="5" applyFont="1" applyBorder="1" applyAlignment="1">
      <alignment vertical="center"/>
    </xf>
    <xf numFmtId="0" fontId="8" fillId="0" borderId="26" xfId="5" applyFont="1" applyBorder="1" applyAlignment="1">
      <alignment vertical="center"/>
    </xf>
    <xf numFmtId="4" fontId="6" fillId="0" borderId="15" xfId="1" applyNumberFormat="1" applyFont="1" applyFill="1" applyBorder="1" applyAlignment="1" applyProtection="1">
      <alignment horizontal="right"/>
      <protection locked="0"/>
    </xf>
    <xf numFmtId="0" fontId="11" fillId="3" borderId="30" xfId="3" applyFont="1" applyFill="1" applyBorder="1" applyAlignment="1">
      <alignment horizontal="center" vertical="center"/>
    </xf>
    <xf numFmtId="0" fontId="11" fillId="3" borderId="31" xfId="3" applyFont="1" applyFill="1" applyBorder="1" applyAlignment="1">
      <alignment horizontal="center" vertical="center"/>
    </xf>
    <xf numFmtId="0" fontId="11" fillId="3" borderId="32" xfId="3" applyFont="1" applyFill="1" applyBorder="1" applyAlignment="1">
      <alignment wrapText="1"/>
    </xf>
    <xf numFmtId="4" fontId="11" fillId="3" borderId="32" xfId="6" applyNumberFormat="1" applyFont="1" applyFill="1" applyBorder="1" applyAlignment="1">
      <alignment horizontal="center"/>
    </xf>
    <xf numFmtId="4" fontId="11" fillId="3" borderId="40" xfId="6" applyNumberFormat="1" applyFont="1" applyFill="1" applyBorder="1" applyAlignment="1">
      <alignment horizontal="center"/>
    </xf>
    <xf numFmtId="0" fontId="13" fillId="3" borderId="28" xfId="3" applyFont="1" applyFill="1" applyBorder="1" applyAlignment="1">
      <alignment horizontal="center" vertical="center" wrapText="1"/>
    </xf>
    <xf numFmtId="0" fontId="13" fillId="3" borderId="25" xfId="3" applyFont="1" applyFill="1" applyBorder="1" applyAlignment="1">
      <alignment horizontal="center" vertical="center" wrapText="1"/>
    </xf>
    <xf numFmtId="0" fontId="13" fillId="3" borderId="26" xfId="3" applyFont="1" applyFill="1" applyBorder="1" applyAlignment="1">
      <alignment horizontal="center" vertical="center" wrapText="1"/>
    </xf>
    <xf numFmtId="44" fontId="13" fillId="3" borderId="15" xfId="2" applyFont="1" applyFill="1" applyBorder="1" applyAlignment="1" applyProtection="1">
      <alignment horizontal="right" vertical="center"/>
    </xf>
    <xf numFmtId="4" fontId="13" fillId="3" borderId="41" xfId="1" applyNumberFormat="1" applyFont="1" applyFill="1" applyBorder="1" applyAlignment="1" applyProtection="1">
      <alignment horizontal="center" vertical="center"/>
    </xf>
    <xf numFmtId="0" fontId="16" fillId="3" borderId="42" xfId="5" applyFont="1" applyFill="1" applyBorder="1" applyAlignment="1">
      <alignment vertical="top" wrapText="1"/>
    </xf>
    <xf numFmtId="0" fontId="16" fillId="3" borderId="36" xfId="5" applyFont="1" applyFill="1" applyBorder="1" applyAlignment="1">
      <alignment vertical="top" wrapText="1"/>
    </xf>
    <xf numFmtId="4" fontId="16" fillId="3" borderId="36" xfId="5" applyNumberFormat="1" applyFont="1" applyFill="1" applyBorder="1" applyAlignment="1">
      <alignment vertical="top" wrapText="1"/>
    </xf>
    <xf numFmtId="4" fontId="4" fillId="3" borderId="43" xfId="5" applyNumberFormat="1" applyFont="1" applyFill="1" applyBorder="1" applyAlignment="1">
      <alignment horizontal="center" vertical="top" wrapText="1"/>
    </xf>
    <xf numFmtId="4" fontId="13" fillId="3" borderId="44" xfId="1" applyNumberFormat="1" applyFont="1" applyFill="1" applyBorder="1" applyAlignment="1" applyProtection="1">
      <alignment horizontal="center" vertical="center"/>
    </xf>
    <xf numFmtId="0" fontId="16" fillId="3" borderId="0" xfId="5" applyFont="1" applyFill="1" applyAlignment="1">
      <alignment horizontal="left" vertical="top" wrapText="1"/>
    </xf>
    <xf numFmtId="44" fontId="2" fillId="3" borderId="0" xfId="3" applyNumberFormat="1" applyFont="1" applyFill="1"/>
    <xf numFmtId="0" fontId="2" fillId="3" borderId="0" xfId="3" applyFont="1" applyFill="1"/>
    <xf numFmtId="44" fontId="1" fillId="0" borderId="0" xfId="3" applyNumberFormat="1"/>
    <xf numFmtId="43" fontId="1" fillId="0" borderId="0" xfId="1"/>
  </cellXfs>
  <cellStyles count="7">
    <cellStyle name="Millares" xfId="1" builtinId="3"/>
    <cellStyle name="Millares 2 3" xfId="6" xr:uid="{DE8C0B05-0392-4E54-BF70-ED06C9C6715A}"/>
    <cellStyle name="Millares 5 2" xfId="4" xr:uid="{19503A27-2CA5-4426-BF48-8023572E3A44}"/>
    <cellStyle name="Moneda" xfId="2" builtinId="4"/>
    <cellStyle name="Normal" xfId="0" builtinId="0"/>
    <cellStyle name="Normal 10 2" xfId="5" xr:uid="{F036A62B-84B8-4905-ACB5-BE67E1A4A3C7}"/>
    <cellStyle name="Normal 9 3" xfId="3" xr:uid="{9E643567-A88E-45FC-ABAF-95506C1914B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790575</xdr:colOff>
      <xdr:row>228</xdr:row>
      <xdr:rowOff>104775</xdr:rowOff>
    </xdr:from>
    <xdr:to>
      <xdr:col>18</xdr:col>
      <xdr:colOff>361950</xdr:colOff>
      <xdr:row>235</xdr:row>
      <xdr:rowOff>9525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4E472E3F-0EFB-422A-81BF-4C1796CF0BFE}"/>
            </a:ext>
          </a:extLst>
        </xdr:cNvPr>
        <xdr:cNvSpPr txBox="1">
          <a:spLocks noChangeArrowheads="1"/>
        </xdr:cNvSpPr>
      </xdr:nvSpPr>
      <xdr:spPr bwMode="auto">
        <a:xfrm>
          <a:off x="5800725" y="45634275"/>
          <a:ext cx="30289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11</xdr:col>
      <xdr:colOff>447674</xdr:colOff>
      <xdr:row>217</xdr:row>
      <xdr:rowOff>0</xdr:rowOff>
    </xdr:from>
    <xdr:to>
      <xdr:col>13</xdr:col>
      <xdr:colOff>285749</xdr:colOff>
      <xdr:row>228</xdr:row>
      <xdr:rowOff>28574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D62E8EE7-3EFE-48A0-A586-F37F30AF7028}"/>
            </a:ext>
          </a:extLst>
        </xdr:cNvPr>
        <xdr:cNvSpPr txBox="1">
          <a:spLocks noChangeArrowheads="1"/>
        </xdr:cNvSpPr>
      </xdr:nvSpPr>
      <xdr:spPr bwMode="auto">
        <a:xfrm>
          <a:off x="790574" y="43434000"/>
          <a:ext cx="2276475" cy="2124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0</xdr:colOff>
      <xdr:row>216</xdr:row>
      <xdr:rowOff>0</xdr:rowOff>
    </xdr:from>
    <xdr:to>
      <xdr:col>18</xdr:col>
      <xdr:colOff>0</xdr:colOff>
      <xdr:row>223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71024BA2-104B-4305-984C-6CA490660516}"/>
            </a:ext>
          </a:extLst>
        </xdr:cNvPr>
        <xdr:cNvSpPr txBox="1">
          <a:spLocks noChangeArrowheads="1"/>
        </xdr:cNvSpPr>
      </xdr:nvSpPr>
      <xdr:spPr bwMode="auto">
        <a:xfrm>
          <a:off x="6181725" y="43243500"/>
          <a:ext cx="22860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 sz="1000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</a:t>
          </a:r>
          <a:endParaRPr lang="es-MX" sz="1000">
            <a:effectLst/>
          </a:endParaRPr>
        </a:p>
      </xdr:txBody>
    </xdr:sp>
    <xdr:clientData/>
  </xdr:twoCellAnchor>
  <xdr:twoCellAnchor>
    <xdr:from>
      <xdr:col>11</xdr:col>
      <xdr:colOff>247650</xdr:colOff>
      <xdr:row>228</xdr:row>
      <xdr:rowOff>114300</xdr:rowOff>
    </xdr:from>
    <xdr:to>
      <xdr:col>13</xdr:col>
      <xdr:colOff>600075</xdr:colOff>
      <xdr:row>235</xdr:row>
      <xdr:rowOff>133350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44FF630-E16E-43C8-AFCF-7C5542D02FFD}"/>
            </a:ext>
          </a:extLst>
        </xdr:cNvPr>
        <xdr:cNvSpPr txBox="1">
          <a:spLocks noChangeArrowheads="1"/>
        </xdr:cNvSpPr>
      </xdr:nvSpPr>
      <xdr:spPr bwMode="auto">
        <a:xfrm>
          <a:off x="590550" y="45643800"/>
          <a:ext cx="27908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______________________________________                    </a:t>
          </a:r>
          <a:r>
            <a:rPr kumimoji="0" lang="es-MX" sz="10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C.P. Antonio Lorenzo Rojas Marcial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Director General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466724</xdr:colOff>
      <xdr:row>239</xdr:row>
      <xdr:rowOff>66675</xdr:rowOff>
    </xdr:from>
    <xdr:to>
      <xdr:col>13</xdr:col>
      <xdr:colOff>1076325</xdr:colOff>
      <xdr:row>250</xdr:row>
      <xdr:rowOff>95249</xdr:rowOff>
    </xdr:to>
    <xdr:sp macro="" textlink="">
      <xdr:nvSpPr>
        <xdr:cNvPr id="6" name="Text Box 9">
          <a:extLst>
            <a:ext uri="{FF2B5EF4-FFF2-40B4-BE49-F238E27FC236}">
              <a16:creationId xmlns:a16="http://schemas.microsoft.com/office/drawing/2014/main" id="{F5DEE767-CEBB-4278-AB59-AF418523BC3C}"/>
            </a:ext>
          </a:extLst>
        </xdr:cNvPr>
        <xdr:cNvSpPr txBox="1">
          <a:spLocks noChangeArrowheads="1"/>
        </xdr:cNvSpPr>
      </xdr:nvSpPr>
      <xdr:spPr bwMode="auto">
        <a:xfrm>
          <a:off x="809624" y="47053500"/>
          <a:ext cx="30480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Jose Juan Pelaez Salgado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Aux.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600075</xdr:colOff>
      <xdr:row>239</xdr:row>
      <xdr:rowOff>76200</xdr:rowOff>
    </xdr:from>
    <xdr:to>
      <xdr:col>17</xdr:col>
      <xdr:colOff>504825</xdr:colOff>
      <xdr:row>250</xdr:row>
      <xdr:rowOff>104774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A99E7876-F501-4CED-9A41-29ABE13A248C}"/>
            </a:ext>
          </a:extLst>
        </xdr:cNvPr>
        <xdr:cNvSpPr txBox="1">
          <a:spLocks noChangeArrowheads="1"/>
        </xdr:cNvSpPr>
      </xdr:nvSpPr>
      <xdr:spPr bwMode="auto">
        <a:xfrm>
          <a:off x="4552950" y="47053500"/>
          <a:ext cx="3219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L.C. Jose Armando Castro Ramirez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Jefe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UPUESTOS\Desktop\CIERRES%20DE%20MES%202026\06.-%20JUNIO\modificado%20por%20cierre%20abierto\FORMATOS%20CIERRE%20DE%20MES..xlsx" TargetMode="External"/><Relationship Id="rId1" Type="http://schemas.openxmlformats.org/officeDocument/2006/relationships/externalLinkPath" Target="/Users/PRESUPUESTOS/Desktop/CIERRES%20DE%20MES%202026/06.-%20JUNIO/modificado%20por%20cierre%20abierto/FORMATOS%20CIERRE%20DE%20ME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"/>
      <sheetName val="PI"/>
      <sheetName val="ANALITICO"/>
      <sheetName val="REAI"/>
      <sheetName val="EAEP"/>
      <sheetName val="BALANZA"/>
      <sheetName val="1 COG"/>
      <sheetName val="2 FLUJO DE FONDOS"/>
      <sheetName val="3 IP-7 ENDEUD NETO"/>
      <sheetName val="4 IP-8 INT DE LA DEUDA"/>
      <sheetName val="5 CTAS ORDEN 8000"/>
      <sheetName val="6 GRAFICOS"/>
      <sheetName val="7 DET POR CONCEPT"/>
      <sheetName val="8 CEPGC-02"/>
      <sheetName val="9 CIPC-01"/>
      <sheetName val="10 ANALITICO ING"/>
      <sheetName val="11 C. ADMTVA. "/>
      <sheetName val="12 FNM02 ACUM"/>
      <sheetName val="13 PROG Y PROY DE INV"/>
      <sheetName val="14 C. PROG.ddd"/>
      <sheetName val="14 C. PROG."/>
      <sheetName val="15 C. FUNC."/>
      <sheetName val="16 C.ECON "/>
      <sheetName val="17 C.admin. Sector"/>
      <sheetName val="18 C.XOBJ GTO."/>
    </sheetNames>
    <sheetDataSet>
      <sheetData sheetId="0"/>
      <sheetData sheetId="1">
        <row r="6">
          <cell r="A6">
            <v>5102</v>
          </cell>
          <cell r="B6" t="str">
            <v>INTERESES GANADOS CTA. CORRIENTE</v>
          </cell>
          <cell r="C6">
            <v>7874</v>
          </cell>
          <cell r="D6">
            <v>2001</v>
          </cell>
          <cell r="E6">
            <v>2</v>
          </cell>
          <cell r="F6">
            <v>90000</v>
          </cell>
        </row>
        <row r="7">
          <cell r="A7">
            <v>730001</v>
          </cell>
          <cell r="B7" t="str">
            <v>SERV. DE AGUA POTABLE (0%)</v>
          </cell>
          <cell r="C7">
            <v>8142</v>
          </cell>
          <cell r="D7">
            <v>3001</v>
          </cell>
          <cell r="E7">
            <v>3</v>
          </cell>
          <cell r="F7">
            <v>508593145.57999998</v>
          </cell>
        </row>
        <row r="8">
          <cell r="A8">
            <v>730002</v>
          </cell>
          <cell r="B8" t="str">
            <v>SERV. DE AGUA POTABLE (16%)</v>
          </cell>
          <cell r="C8">
            <v>8144</v>
          </cell>
          <cell r="D8">
            <v>3001</v>
          </cell>
          <cell r="E8">
            <v>3</v>
          </cell>
          <cell r="F8">
            <v>297829875.91000003</v>
          </cell>
        </row>
        <row r="9">
          <cell r="A9">
            <v>730003</v>
          </cell>
          <cell r="B9" t="str">
            <v>SERV. DE ALCANTARILLADO (0%)</v>
          </cell>
          <cell r="C9">
            <v>8145</v>
          </cell>
          <cell r="D9">
            <v>3001</v>
          </cell>
          <cell r="E9">
            <v>3</v>
          </cell>
          <cell r="F9">
            <v>58849501.950000003</v>
          </cell>
        </row>
        <row r="10">
          <cell r="A10">
            <v>730004</v>
          </cell>
          <cell r="B10" t="str">
            <v>SERV. DE ALCANTARILLADO (16%)</v>
          </cell>
          <cell r="C10">
            <v>8146</v>
          </cell>
          <cell r="D10">
            <v>3001</v>
          </cell>
          <cell r="E10">
            <v>3</v>
          </cell>
          <cell r="F10">
            <v>49547390.939999998</v>
          </cell>
        </row>
        <row r="11">
          <cell r="A11">
            <v>730005</v>
          </cell>
          <cell r="B11" t="str">
            <v>SERV. DE SANEAMIENTO (0%)</v>
          </cell>
          <cell r="C11">
            <v>8147</v>
          </cell>
          <cell r="D11">
            <v>3001</v>
          </cell>
          <cell r="E11">
            <v>3</v>
          </cell>
          <cell r="F11">
            <v>11755469.199999999</v>
          </cell>
        </row>
        <row r="12">
          <cell r="A12">
            <v>730006</v>
          </cell>
          <cell r="B12" t="str">
            <v>SERV. DE SANEAMIENTO (16%)</v>
          </cell>
          <cell r="C12">
            <v>8148</v>
          </cell>
          <cell r="D12">
            <v>3001</v>
          </cell>
          <cell r="E12">
            <v>3</v>
          </cell>
          <cell r="F12">
            <v>142302.57</v>
          </cell>
        </row>
        <row r="13">
          <cell r="A13">
            <v>730007</v>
          </cell>
          <cell r="B13" t="str">
            <v>AGUA NO FACTURADA (0%)</v>
          </cell>
          <cell r="C13">
            <v>8149</v>
          </cell>
          <cell r="D13">
            <v>3001</v>
          </cell>
          <cell r="E13">
            <v>3</v>
          </cell>
          <cell r="F13">
            <v>2630105.06</v>
          </cell>
        </row>
        <row r="14">
          <cell r="A14">
            <v>730008</v>
          </cell>
          <cell r="B14" t="str">
            <v>AGUA NO FACTURADA (16%)</v>
          </cell>
          <cell r="C14">
            <v>8150</v>
          </cell>
          <cell r="D14">
            <v>3001</v>
          </cell>
          <cell r="E14">
            <v>3</v>
          </cell>
          <cell r="F14">
            <v>37814.82</v>
          </cell>
        </row>
        <row r="15">
          <cell r="A15">
            <v>730009</v>
          </cell>
          <cell r="B15" t="str">
            <v>DRENAJE NO FACTURADO (0%)</v>
          </cell>
          <cell r="C15">
            <v>8151</v>
          </cell>
          <cell r="D15">
            <v>3001</v>
          </cell>
          <cell r="E15">
            <v>3</v>
          </cell>
          <cell r="F15">
            <v>745477.11</v>
          </cell>
        </row>
        <row r="16">
          <cell r="A16">
            <v>730010</v>
          </cell>
          <cell r="B16" t="str">
            <v>DRENAJE NO FACTURADO (16%)</v>
          </cell>
          <cell r="C16">
            <v>8152</v>
          </cell>
          <cell r="D16">
            <v>3001</v>
          </cell>
          <cell r="E16">
            <v>3</v>
          </cell>
          <cell r="F16">
            <v>41637.15</v>
          </cell>
        </row>
        <row r="17">
          <cell r="A17">
            <v>730011</v>
          </cell>
          <cell r="B17" t="str">
            <v>SANEAMIENTO NO FACTURADO (0%)</v>
          </cell>
          <cell r="C17">
            <v>8153</v>
          </cell>
          <cell r="D17">
            <v>3001</v>
          </cell>
          <cell r="E17">
            <v>3</v>
          </cell>
          <cell r="F17">
            <v>1386341.49</v>
          </cell>
        </row>
        <row r="18">
          <cell r="A18">
            <v>730014</v>
          </cell>
          <cell r="B18" t="str">
            <v>PIPA DE AGUA (16%)</v>
          </cell>
          <cell r="C18">
            <v>8156</v>
          </cell>
          <cell r="D18">
            <v>3001</v>
          </cell>
          <cell r="E18">
            <v>3</v>
          </cell>
          <cell r="F18">
            <v>73524.28</v>
          </cell>
        </row>
        <row r="19">
          <cell r="A19">
            <v>730016</v>
          </cell>
          <cell r="B19" t="str">
            <v>VTA. AGUA TRATADA (16%)</v>
          </cell>
          <cell r="C19">
            <v>8158</v>
          </cell>
          <cell r="D19">
            <v>3001</v>
          </cell>
          <cell r="E19">
            <v>3</v>
          </cell>
          <cell r="F19">
            <v>469386.16</v>
          </cell>
        </row>
        <row r="20">
          <cell r="A20">
            <v>730017</v>
          </cell>
          <cell r="B20" t="str">
            <v>SERV. DE CONEXION AGUA POTABLE (0%)</v>
          </cell>
          <cell r="C20">
            <v>8159</v>
          </cell>
          <cell r="D20">
            <v>3001</v>
          </cell>
          <cell r="E20">
            <v>3</v>
          </cell>
          <cell r="F20">
            <v>4139332.14</v>
          </cell>
        </row>
        <row r="21">
          <cell r="A21">
            <v>730018</v>
          </cell>
          <cell r="B21" t="str">
            <v>SERV. DE CONEXION AGUA POTABLE (16%)</v>
          </cell>
          <cell r="C21">
            <v>8160</v>
          </cell>
          <cell r="D21">
            <v>3001</v>
          </cell>
          <cell r="E21">
            <v>3</v>
          </cell>
          <cell r="F21">
            <v>660667.86</v>
          </cell>
        </row>
        <row r="22">
          <cell r="A22">
            <v>730019</v>
          </cell>
          <cell r="B22" t="str">
            <v>SERV. DE CONEXION ALCANTARILLADO (0%)</v>
          </cell>
          <cell r="C22">
            <v>8161</v>
          </cell>
          <cell r="D22">
            <v>3001</v>
          </cell>
          <cell r="E22">
            <v>3</v>
          </cell>
          <cell r="F22">
            <v>2012488.6</v>
          </cell>
        </row>
        <row r="23">
          <cell r="A23">
            <v>730020</v>
          </cell>
          <cell r="B23" t="str">
            <v>SERV. DE CONEXION ALCANTARILLADO (16%)</v>
          </cell>
          <cell r="C23">
            <v>8162</v>
          </cell>
          <cell r="D23">
            <v>3001</v>
          </cell>
          <cell r="E23">
            <v>3</v>
          </cell>
          <cell r="F23">
            <v>387511.4</v>
          </cell>
        </row>
        <row r="24">
          <cell r="A24">
            <v>730146</v>
          </cell>
          <cell r="B24" t="str">
            <v>GASTOS DE EJECUCIÓN TASA 0%</v>
          </cell>
          <cell r="C24">
            <v>8378</v>
          </cell>
          <cell r="D24">
            <v>3001</v>
          </cell>
          <cell r="E24">
            <v>3</v>
          </cell>
          <cell r="F24">
            <v>297054.2</v>
          </cell>
        </row>
        <row r="25">
          <cell r="A25">
            <v>730147</v>
          </cell>
          <cell r="B25" t="str">
            <v>GASTOS DE EJECUCIÓN TASA 16%</v>
          </cell>
          <cell r="C25">
            <v>8379</v>
          </cell>
          <cell r="D25">
            <v>3001</v>
          </cell>
          <cell r="E25">
            <v>3</v>
          </cell>
          <cell r="F25">
            <v>27224.1</v>
          </cell>
        </row>
        <row r="26">
          <cell r="A26">
            <v>730148</v>
          </cell>
          <cell r="B26" t="str">
            <v>MULTAS Y SANCIONES TASA 0%</v>
          </cell>
          <cell r="C26">
            <v>8380</v>
          </cell>
          <cell r="D26">
            <v>3001</v>
          </cell>
          <cell r="E26">
            <v>3</v>
          </cell>
          <cell r="F26">
            <v>559387.43999999994</v>
          </cell>
        </row>
        <row r="27">
          <cell r="A27">
            <v>730149</v>
          </cell>
          <cell r="B27" t="str">
            <v>RECARGOS TASA 0%</v>
          </cell>
          <cell r="C27">
            <v>8381</v>
          </cell>
          <cell r="D27">
            <v>3001</v>
          </cell>
          <cell r="E27">
            <v>3</v>
          </cell>
          <cell r="F27">
            <v>5881594</v>
          </cell>
        </row>
        <row r="28">
          <cell r="A28">
            <v>730150</v>
          </cell>
          <cell r="B28" t="str">
            <v>RECONEX DE SERV. AGUA POTABLE TASA 0%</v>
          </cell>
          <cell r="C28">
            <v>8382</v>
          </cell>
          <cell r="D28">
            <v>3001</v>
          </cell>
          <cell r="E28">
            <v>3</v>
          </cell>
          <cell r="F28">
            <v>3570012.78</v>
          </cell>
        </row>
        <row r="29">
          <cell r="A29">
            <v>730151</v>
          </cell>
          <cell r="B29" t="str">
            <v>RECONEX DE SERV. AGUA POTABLE TASA 16%</v>
          </cell>
          <cell r="C29">
            <v>8383</v>
          </cell>
          <cell r="D29">
            <v>3001</v>
          </cell>
          <cell r="E29">
            <v>3</v>
          </cell>
          <cell r="F29">
            <v>370120.33</v>
          </cell>
        </row>
        <row r="30">
          <cell r="A30">
            <v>730152</v>
          </cell>
          <cell r="B30" t="str">
            <v>RUPTURA DE CONCRETO TASA 0%</v>
          </cell>
          <cell r="C30">
            <v>8384</v>
          </cell>
          <cell r="D30">
            <v>3001</v>
          </cell>
          <cell r="E30">
            <v>3</v>
          </cell>
          <cell r="F30">
            <v>68504.28</v>
          </cell>
        </row>
        <row r="31">
          <cell r="A31">
            <v>730153</v>
          </cell>
          <cell r="B31" t="str">
            <v>RUPTURA DE CONCRETO TASA 16%</v>
          </cell>
          <cell r="C31">
            <v>8385</v>
          </cell>
          <cell r="D31">
            <v>3001</v>
          </cell>
          <cell r="E31">
            <v>3</v>
          </cell>
          <cell r="F31">
            <v>39993.9</v>
          </cell>
        </row>
        <row r="32">
          <cell r="A32">
            <v>730154</v>
          </cell>
          <cell r="B32" t="str">
            <v>MEDIDOR DE AGUA TASA 0%</v>
          </cell>
          <cell r="C32">
            <v>8386</v>
          </cell>
          <cell r="D32">
            <v>3001</v>
          </cell>
          <cell r="E32">
            <v>3</v>
          </cell>
          <cell r="F32">
            <v>3752294.2</v>
          </cell>
        </row>
        <row r="33">
          <cell r="A33">
            <v>730155</v>
          </cell>
          <cell r="B33" t="str">
            <v>MEDIDOR DE AGUA TASA 16%</v>
          </cell>
          <cell r="C33">
            <v>8387</v>
          </cell>
          <cell r="D33">
            <v>3001</v>
          </cell>
          <cell r="E33">
            <v>3</v>
          </cell>
          <cell r="F33">
            <v>1376247.93</v>
          </cell>
        </row>
        <row r="34">
          <cell r="A34">
            <v>730156</v>
          </cell>
          <cell r="B34" t="str">
            <v>REV.D'PLANOSP'AUT.D'PROY.DES.HAB TASA 0%</v>
          </cell>
          <cell r="C34">
            <v>8388</v>
          </cell>
          <cell r="D34">
            <v>3001</v>
          </cell>
          <cell r="E34">
            <v>3</v>
          </cell>
          <cell r="F34">
            <v>36160.120000000003</v>
          </cell>
        </row>
        <row r="35">
          <cell r="A35">
            <v>730157</v>
          </cell>
          <cell r="B35" t="str">
            <v>REV.D'PLANOSP'AUT.DPROY.DES.HAB TASA 16%</v>
          </cell>
          <cell r="C35">
            <v>8389</v>
          </cell>
          <cell r="D35">
            <v>3001</v>
          </cell>
          <cell r="E35">
            <v>3</v>
          </cell>
          <cell r="F35">
            <v>29362.94</v>
          </cell>
        </row>
        <row r="36">
          <cell r="A36">
            <v>730158</v>
          </cell>
          <cell r="B36" t="str">
            <v>PRESUPUESTO DE OBRA TASA 0%</v>
          </cell>
          <cell r="C36">
            <v>8390</v>
          </cell>
          <cell r="D36">
            <v>3001</v>
          </cell>
          <cell r="E36">
            <v>3</v>
          </cell>
          <cell r="F36">
            <v>6435.4</v>
          </cell>
        </row>
        <row r="37">
          <cell r="A37">
            <v>730159</v>
          </cell>
          <cell r="B37" t="str">
            <v>PRESUPUESTO DE OBRA TASA 16%</v>
          </cell>
          <cell r="C37">
            <v>8391</v>
          </cell>
          <cell r="D37">
            <v>3001</v>
          </cell>
          <cell r="E37">
            <v>3</v>
          </cell>
          <cell r="F37">
            <v>11459.2</v>
          </cell>
        </row>
        <row r="38">
          <cell r="A38">
            <v>730160</v>
          </cell>
          <cell r="B38" t="str">
            <v>CAMBIO DE DATOS AL PADRÓN TASA 0%</v>
          </cell>
          <cell r="C38">
            <v>8392</v>
          </cell>
          <cell r="D38">
            <v>3001</v>
          </cell>
          <cell r="E38">
            <v>3</v>
          </cell>
          <cell r="F38">
            <v>1036487.08</v>
          </cell>
        </row>
        <row r="39">
          <cell r="A39">
            <v>730161</v>
          </cell>
          <cell r="B39" t="str">
            <v>CAMBIO DE DATOS AL PADRÓN TASA 16%</v>
          </cell>
          <cell r="C39">
            <v>8393</v>
          </cell>
          <cell r="D39">
            <v>3001</v>
          </cell>
          <cell r="E39">
            <v>3</v>
          </cell>
          <cell r="F39">
            <v>71440.44</v>
          </cell>
        </row>
        <row r="40">
          <cell r="A40">
            <v>730162</v>
          </cell>
          <cell r="B40" t="str">
            <v>SUPERV.OBRAS REDES INTER.D'AGUA TASA 0%</v>
          </cell>
          <cell r="C40">
            <v>8394</v>
          </cell>
          <cell r="D40">
            <v>3001</v>
          </cell>
          <cell r="E40">
            <v>3</v>
          </cell>
          <cell r="F40">
            <v>545039.38</v>
          </cell>
        </row>
        <row r="41">
          <cell r="A41">
            <v>730163</v>
          </cell>
          <cell r="B41" t="str">
            <v>REPARACIÓN DE MEDIDOR TASA 0%</v>
          </cell>
          <cell r="C41">
            <v>8395</v>
          </cell>
          <cell r="D41">
            <v>3001</v>
          </cell>
          <cell r="E41">
            <v>3</v>
          </cell>
          <cell r="F41">
            <v>51093.14</v>
          </cell>
        </row>
        <row r="42">
          <cell r="A42">
            <v>730164</v>
          </cell>
          <cell r="B42" t="str">
            <v>REPARACIÓN DE MEDIDOR TASA 16%</v>
          </cell>
          <cell r="C42">
            <v>8396</v>
          </cell>
          <cell r="D42">
            <v>3001</v>
          </cell>
          <cell r="E42">
            <v>3</v>
          </cell>
          <cell r="F42">
            <v>31812.63</v>
          </cell>
        </row>
        <row r="43">
          <cell r="A43">
            <v>730165</v>
          </cell>
          <cell r="B43" t="str">
            <v>ESTUDIO DE FACTIBILIDAD TASA 0%</v>
          </cell>
          <cell r="C43">
            <v>8397</v>
          </cell>
          <cell r="D43">
            <v>3001</v>
          </cell>
          <cell r="E43">
            <v>3</v>
          </cell>
          <cell r="F43">
            <v>36257.46</v>
          </cell>
        </row>
        <row r="44">
          <cell r="A44">
            <v>730166</v>
          </cell>
          <cell r="B44" t="str">
            <v>ESTUDIO DE FACTIBILIDAD TASA 16%</v>
          </cell>
          <cell r="C44">
            <v>8398</v>
          </cell>
          <cell r="D44">
            <v>3001</v>
          </cell>
          <cell r="E44">
            <v>3</v>
          </cell>
          <cell r="F44">
            <v>25135.03</v>
          </cell>
        </row>
        <row r="45">
          <cell r="A45">
            <v>730167</v>
          </cell>
          <cell r="B45" t="str">
            <v>CONSTANCIAS DE NO ADEUDOS TASA 0%</v>
          </cell>
          <cell r="C45">
            <v>8399</v>
          </cell>
          <cell r="D45">
            <v>3001</v>
          </cell>
          <cell r="E45">
            <v>3</v>
          </cell>
          <cell r="F45">
            <v>4466724.1100000003</v>
          </cell>
        </row>
        <row r="46">
          <cell r="A46">
            <v>730168</v>
          </cell>
          <cell r="B46" t="str">
            <v>CONSTANCIAS DE NO ADEUDOS TASA 16%</v>
          </cell>
          <cell r="C46">
            <v>8400</v>
          </cell>
          <cell r="D46">
            <v>3001</v>
          </cell>
          <cell r="E46">
            <v>3</v>
          </cell>
          <cell r="F46">
            <v>159818.46</v>
          </cell>
        </row>
        <row r="47">
          <cell r="A47">
            <v>730171</v>
          </cell>
          <cell r="B47" t="str">
            <v>REUB. DE APARATO DE MEDIDOR TASA 0%</v>
          </cell>
          <cell r="C47">
            <v>8403</v>
          </cell>
          <cell r="D47">
            <v>3001</v>
          </cell>
          <cell r="E47">
            <v>3</v>
          </cell>
          <cell r="F47">
            <v>22304.27</v>
          </cell>
        </row>
        <row r="48">
          <cell r="A48">
            <v>730172</v>
          </cell>
          <cell r="B48" t="str">
            <v>REUB. DE APARATO DE MEDIDOR TASA 16%</v>
          </cell>
          <cell r="C48">
            <v>8404</v>
          </cell>
          <cell r="D48">
            <v>3001</v>
          </cell>
          <cell r="E48">
            <v>3</v>
          </cell>
          <cell r="F48">
            <v>5837.71</v>
          </cell>
        </row>
        <row r="49">
          <cell r="A49">
            <v>730173</v>
          </cell>
          <cell r="B49" t="str">
            <v>15% FOMENTO EDUC. Y ASISTENCIA TASA 0%</v>
          </cell>
          <cell r="C49">
            <v>8405</v>
          </cell>
          <cell r="D49">
            <v>3001</v>
          </cell>
          <cell r="E49">
            <v>3</v>
          </cell>
          <cell r="F49">
            <v>1200000</v>
          </cell>
        </row>
        <row r="50">
          <cell r="A50">
            <v>730175</v>
          </cell>
          <cell r="B50" t="str">
            <v>AUT.D'PROY.D'CONSTRUCT.D'REDES TASA 0%</v>
          </cell>
          <cell r="C50">
            <v>8407</v>
          </cell>
          <cell r="D50">
            <v>3001</v>
          </cell>
          <cell r="E50">
            <v>3</v>
          </cell>
          <cell r="F50">
            <v>6364.21</v>
          </cell>
        </row>
        <row r="51">
          <cell r="A51">
            <v>730176</v>
          </cell>
          <cell r="B51" t="str">
            <v>AUT.D'PROY.D'CONSTRUCT.D'REDES TASA 16%</v>
          </cell>
          <cell r="C51">
            <v>8408</v>
          </cell>
          <cell r="D51">
            <v>3001</v>
          </cell>
          <cell r="E51">
            <v>3</v>
          </cell>
          <cell r="F51">
            <v>4863.18</v>
          </cell>
        </row>
        <row r="52">
          <cell r="A52">
            <v>730177</v>
          </cell>
          <cell r="B52" t="str">
            <v>DESCARGA DE AGUAS RESIDUALES TASA 0%</v>
          </cell>
          <cell r="C52">
            <v>8409</v>
          </cell>
          <cell r="D52">
            <v>3001</v>
          </cell>
          <cell r="E52">
            <v>3</v>
          </cell>
          <cell r="F52">
            <v>60342.52</v>
          </cell>
        </row>
        <row r="53">
          <cell r="A53">
            <v>730178</v>
          </cell>
          <cell r="B53" t="str">
            <v>DESCARGA DE AGUAS RESIDUALES TASA 16%</v>
          </cell>
          <cell r="C53">
            <v>8410</v>
          </cell>
          <cell r="D53">
            <v>3001</v>
          </cell>
          <cell r="E53">
            <v>3</v>
          </cell>
          <cell r="F53">
            <v>1132799.2</v>
          </cell>
        </row>
        <row r="54">
          <cell r="A54">
            <v>730179</v>
          </cell>
          <cell r="B54" t="str">
            <v>SOLICITUD DE INSPECCIÓN TASA 0%</v>
          </cell>
          <cell r="C54">
            <v>8411</v>
          </cell>
          <cell r="D54">
            <v>3001</v>
          </cell>
          <cell r="E54">
            <v>3</v>
          </cell>
          <cell r="F54">
            <v>1508.82</v>
          </cell>
        </row>
        <row r="55">
          <cell r="A55">
            <v>730180</v>
          </cell>
          <cell r="B55" t="str">
            <v>SOLICITUD DE INSPECCIÓN TASA 16%</v>
          </cell>
          <cell r="C55">
            <v>8412</v>
          </cell>
          <cell r="D55">
            <v>3001</v>
          </cell>
          <cell r="E55">
            <v>3</v>
          </cell>
          <cell r="F55">
            <v>21777.48</v>
          </cell>
        </row>
        <row r="56">
          <cell r="A56">
            <v>730181</v>
          </cell>
          <cell r="B56" t="str">
            <v>BÚSQUEDA DE DATOS TASA 0%</v>
          </cell>
          <cell r="C56">
            <v>8413</v>
          </cell>
          <cell r="D56">
            <v>3001</v>
          </cell>
          <cell r="E56">
            <v>3</v>
          </cell>
          <cell r="F56">
            <v>1664.13</v>
          </cell>
        </row>
        <row r="57">
          <cell r="A57">
            <v>730183</v>
          </cell>
          <cell r="B57" t="str">
            <v>BAJA DE TOMA TASA 0%</v>
          </cell>
          <cell r="C57">
            <v>8415</v>
          </cell>
          <cell r="D57">
            <v>3001</v>
          </cell>
          <cell r="E57">
            <v>3</v>
          </cell>
          <cell r="F57">
            <v>91499.31</v>
          </cell>
        </row>
        <row r="58">
          <cell r="A58">
            <v>730184</v>
          </cell>
          <cell r="B58" t="str">
            <v>BAJA DE TOMA TASA 16%</v>
          </cell>
          <cell r="C58">
            <v>8416</v>
          </cell>
          <cell r="D58">
            <v>3001</v>
          </cell>
          <cell r="E58">
            <v>3</v>
          </cell>
          <cell r="F58">
            <v>68557.3</v>
          </cell>
        </row>
        <row r="59">
          <cell r="A59">
            <v>730185</v>
          </cell>
          <cell r="B59" t="str">
            <v>SUSPENSIÓN DE TOMA TASA 0%</v>
          </cell>
          <cell r="C59">
            <v>8417</v>
          </cell>
          <cell r="D59">
            <v>3001</v>
          </cell>
          <cell r="E59">
            <v>3</v>
          </cell>
          <cell r="F59">
            <v>3143.68</v>
          </cell>
        </row>
        <row r="60">
          <cell r="A60">
            <v>730186</v>
          </cell>
          <cell r="B60" t="str">
            <v>SUSPENSIÓN DE TOMA TASA 16%</v>
          </cell>
          <cell r="C60">
            <v>8418</v>
          </cell>
          <cell r="D60">
            <v>3001</v>
          </cell>
          <cell r="E60">
            <v>3</v>
          </cell>
          <cell r="F60">
            <v>628.74</v>
          </cell>
        </row>
        <row r="61">
          <cell r="A61">
            <v>730187</v>
          </cell>
          <cell r="B61" t="str">
            <v>USO Y APROV. DE INF. AGUA TASA 0%</v>
          </cell>
          <cell r="C61">
            <v>8419</v>
          </cell>
          <cell r="D61">
            <v>3001</v>
          </cell>
          <cell r="E61">
            <v>3</v>
          </cell>
          <cell r="F61">
            <v>10323690.939999999</v>
          </cell>
        </row>
        <row r="62">
          <cell r="A62">
            <v>730188</v>
          </cell>
          <cell r="B62" t="str">
            <v>USO Y APROV. DE INF. AGUA TASA 16%</v>
          </cell>
          <cell r="C62">
            <v>8420</v>
          </cell>
          <cell r="D62">
            <v>3001</v>
          </cell>
          <cell r="E62">
            <v>3</v>
          </cell>
          <cell r="F62">
            <v>716309.06</v>
          </cell>
        </row>
        <row r="63">
          <cell r="A63">
            <v>730189</v>
          </cell>
          <cell r="B63" t="str">
            <v>USO Y APROV. DE INF. DREN. TASA 0%</v>
          </cell>
          <cell r="C63">
            <v>8421</v>
          </cell>
          <cell r="D63">
            <v>3001</v>
          </cell>
          <cell r="E63">
            <v>3</v>
          </cell>
          <cell r="F63">
            <v>873484.28</v>
          </cell>
        </row>
        <row r="64">
          <cell r="A64">
            <v>730215</v>
          </cell>
          <cell r="B64" t="str">
            <v>USO Y APROVECHAMIENTO DE INF. DRENAJE</v>
          </cell>
          <cell r="C64">
            <v>8447</v>
          </cell>
          <cell r="D64">
            <v>3001</v>
          </cell>
          <cell r="E64">
            <v>3</v>
          </cell>
          <cell r="F64">
            <v>86515.72</v>
          </cell>
        </row>
        <row r="65">
          <cell r="A65">
            <v>730217</v>
          </cell>
          <cell r="B65" t="str">
            <v>SUPERV OBRAS R.INTER. DE AGUA P ALC. 16%</v>
          </cell>
          <cell r="C65">
            <v>8449</v>
          </cell>
          <cell r="D65">
            <v>3001</v>
          </cell>
          <cell r="E65">
            <v>3</v>
          </cell>
          <cell r="F65">
            <v>41030.639999999999</v>
          </cell>
        </row>
        <row r="66">
          <cell r="A66">
            <v>730326</v>
          </cell>
          <cell r="B66" t="str">
            <v>DETENCC. DE FUGAS EN INTERIORES TASA 0%</v>
          </cell>
          <cell r="C66">
            <v>8550</v>
          </cell>
          <cell r="D66">
            <v>3001</v>
          </cell>
          <cell r="E66">
            <v>3</v>
          </cell>
          <cell r="F66">
            <v>338.71</v>
          </cell>
        </row>
        <row r="67">
          <cell r="A67">
            <v>730334</v>
          </cell>
          <cell r="B67" t="str">
            <v>REDUCCION DE DIAMETRO TASA 0%</v>
          </cell>
          <cell r="C67">
            <v>8551</v>
          </cell>
          <cell r="D67">
            <v>3001</v>
          </cell>
          <cell r="E67">
            <v>3</v>
          </cell>
          <cell r="F67">
            <v>1186.07</v>
          </cell>
        </row>
        <row r="68">
          <cell r="A68">
            <v>730335</v>
          </cell>
          <cell r="B68" t="str">
            <v>REDUCCION DE DIAMETRO TASA 16%</v>
          </cell>
          <cell r="C68">
            <v>8552</v>
          </cell>
          <cell r="D68">
            <v>3001</v>
          </cell>
          <cell r="E68">
            <v>3</v>
          </cell>
          <cell r="F68">
            <v>1186.07</v>
          </cell>
        </row>
        <row r="69">
          <cell r="A69">
            <v>730361</v>
          </cell>
          <cell r="B69" t="str">
            <v>LIMPIEZA DE FOSAS SEPTICAS TASA 0%</v>
          </cell>
          <cell r="C69">
            <v>8553</v>
          </cell>
          <cell r="D69">
            <v>3001</v>
          </cell>
          <cell r="E69">
            <v>3</v>
          </cell>
          <cell r="F69">
            <v>5722.45</v>
          </cell>
        </row>
        <row r="70">
          <cell r="A70">
            <v>730336</v>
          </cell>
          <cell r="B70" t="str">
            <v>MANO DE OBRA TASA 0%</v>
          </cell>
          <cell r="C70">
            <v>8544</v>
          </cell>
          <cell r="D70">
            <v>3001</v>
          </cell>
          <cell r="E70">
            <v>3</v>
          </cell>
          <cell r="F70">
            <v>67119.16</v>
          </cell>
        </row>
        <row r="71">
          <cell r="A71">
            <v>730363</v>
          </cell>
          <cell r="B71" t="str">
            <v>SOBRANTE DE CAJA TASA 0%</v>
          </cell>
          <cell r="C71">
            <v>8546</v>
          </cell>
          <cell r="D71">
            <v>3001</v>
          </cell>
          <cell r="E71">
            <v>3</v>
          </cell>
          <cell r="F71">
            <v>6671.37</v>
          </cell>
        </row>
        <row r="72">
          <cell r="A72">
            <v>9101</v>
          </cell>
          <cell r="B72" t="str">
            <v>DEVOLUCION DE ISR</v>
          </cell>
          <cell r="C72">
            <v>8555</v>
          </cell>
          <cell r="D72">
            <v>2001</v>
          </cell>
          <cell r="E72">
            <v>2</v>
          </cell>
          <cell r="F72">
            <v>40000000</v>
          </cell>
        </row>
        <row r="73">
          <cell r="A73">
            <v>9301</v>
          </cell>
          <cell r="B73" t="str">
            <v>RECURSO FEDERAL PRODDER</v>
          </cell>
          <cell r="C73">
            <v>8374</v>
          </cell>
          <cell r="D73">
            <v>2001</v>
          </cell>
          <cell r="E73">
            <v>2</v>
          </cell>
          <cell r="F73">
            <v>35000000</v>
          </cell>
        </row>
        <row r="77">
          <cell r="A77">
            <v>730001</v>
          </cell>
        </row>
        <row r="78">
          <cell r="A78">
            <v>730002</v>
          </cell>
        </row>
        <row r="79">
          <cell r="A79">
            <v>730003</v>
          </cell>
        </row>
        <row r="80">
          <cell r="A80">
            <v>730004</v>
          </cell>
        </row>
        <row r="81">
          <cell r="A81">
            <v>730005</v>
          </cell>
        </row>
        <row r="82">
          <cell r="A82">
            <v>730006</v>
          </cell>
        </row>
        <row r="83">
          <cell r="A83">
            <v>730007</v>
          </cell>
        </row>
        <row r="84">
          <cell r="A84">
            <v>730008</v>
          </cell>
        </row>
        <row r="85">
          <cell r="A85">
            <v>730009</v>
          </cell>
        </row>
        <row r="86">
          <cell r="A86">
            <v>730010</v>
          </cell>
        </row>
        <row r="87">
          <cell r="A87">
            <v>730011</v>
          </cell>
        </row>
        <row r="88">
          <cell r="A88">
            <v>730014</v>
          </cell>
        </row>
        <row r="89">
          <cell r="A89">
            <v>730015</v>
          </cell>
        </row>
        <row r="91">
          <cell r="A91">
            <v>730016</v>
          </cell>
        </row>
        <row r="92">
          <cell r="A92">
            <v>730017</v>
          </cell>
        </row>
        <row r="93">
          <cell r="A93">
            <v>730018</v>
          </cell>
        </row>
        <row r="94">
          <cell r="A94">
            <v>730019</v>
          </cell>
        </row>
        <row r="95">
          <cell r="A95">
            <v>730020</v>
          </cell>
        </row>
        <row r="96">
          <cell r="A96">
            <v>730146</v>
          </cell>
        </row>
        <row r="97">
          <cell r="A97">
            <v>730147</v>
          </cell>
        </row>
        <row r="98">
          <cell r="A98">
            <v>730148</v>
          </cell>
        </row>
        <row r="99">
          <cell r="A99">
            <v>730149</v>
          </cell>
        </row>
        <row r="100">
          <cell r="A100">
            <v>730150</v>
          </cell>
        </row>
      </sheetData>
      <sheetData sheetId="2"/>
      <sheetData sheetId="3">
        <row r="11">
          <cell r="F11" t="str">
            <v>Impuestos</v>
          </cell>
          <cell r="K11">
            <v>0</v>
          </cell>
        </row>
        <row r="12">
          <cell r="F12" t="str">
            <v>Impuestos</v>
          </cell>
          <cell r="K12">
            <v>0</v>
          </cell>
        </row>
        <row r="13">
          <cell r="F13" t="str">
            <v>Cuotas y Aportaciones de Seguridad Social</v>
          </cell>
          <cell r="K13">
            <v>0</v>
          </cell>
        </row>
        <row r="14">
          <cell r="F14" t="str">
            <v>Cuotas y Aportaciones de Seguridad Social</v>
          </cell>
          <cell r="K14">
            <v>0</v>
          </cell>
        </row>
        <row r="15">
          <cell r="F15" t="str">
            <v>Derechos</v>
          </cell>
          <cell r="G15">
            <v>0</v>
          </cell>
          <cell r="H15">
            <v>0</v>
          </cell>
          <cell r="K15">
            <v>0</v>
          </cell>
        </row>
        <row r="16">
          <cell r="F16" t="str">
            <v>Derechos</v>
          </cell>
          <cell r="G16">
            <v>0</v>
          </cell>
          <cell r="H16">
            <v>0</v>
          </cell>
          <cell r="K16">
            <v>0</v>
          </cell>
        </row>
        <row r="17">
          <cell r="F17" t="str">
            <v>Productos</v>
          </cell>
          <cell r="G17">
            <v>90000</v>
          </cell>
          <cell r="H17">
            <v>0</v>
          </cell>
          <cell r="K17">
            <v>45445.16</v>
          </cell>
        </row>
        <row r="18">
          <cell r="F18" t="str">
            <v>INTERESES FINANCIEROS</v>
          </cell>
          <cell r="G18">
            <v>0</v>
          </cell>
          <cell r="H18">
            <v>0</v>
          </cell>
          <cell r="K18">
            <v>0</v>
          </cell>
        </row>
        <row r="19">
          <cell r="F19" t="str">
            <v>INTERESES GANADOS CTA. CORRIENTE</v>
          </cell>
          <cell r="G19">
            <v>90000</v>
          </cell>
          <cell r="H19">
            <v>0</v>
          </cell>
          <cell r="K19">
            <v>45445.16</v>
          </cell>
        </row>
        <row r="20">
          <cell r="F20" t="str">
            <v>INTERESES GANADOS POR INVERSION</v>
          </cell>
          <cell r="G20">
            <v>0</v>
          </cell>
          <cell r="H20">
            <v>0</v>
          </cell>
          <cell r="K20">
            <v>0</v>
          </cell>
        </row>
        <row r="21">
          <cell r="F21" t="str">
            <v>Productos</v>
          </cell>
          <cell r="G21">
            <v>0</v>
          </cell>
          <cell r="H21">
            <v>0</v>
          </cell>
          <cell r="K21">
            <v>0</v>
          </cell>
        </row>
        <row r="22">
          <cell r="F22" t="str">
            <v>Aprovechamientos</v>
          </cell>
          <cell r="G22">
            <v>0</v>
          </cell>
          <cell r="H22">
            <v>0</v>
          </cell>
          <cell r="K22">
            <v>0</v>
          </cell>
        </row>
        <row r="23">
          <cell r="F23" t="str">
            <v>Aprovechamientos</v>
          </cell>
          <cell r="G23">
            <v>0</v>
          </cell>
          <cell r="H23">
            <v>0</v>
          </cell>
          <cell r="K23">
            <v>0</v>
          </cell>
        </row>
        <row r="24">
          <cell r="F24" t="str">
            <v>Ingresos por Venta de Bienes, Prestación de Servicios y Otros Ingresos</v>
          </cell>
          <cell r="G24">
            <v>976496175.79000056</v>
          </cell>
          <cell r="H24">
            <v>3279047.51</v>
          </cell>
          <cell r="K24">
            <v>438853979.2299999</v>
          </cell>
        </row>
        <row r="25">
          <cell r="F25" t="str">
            <v>SERV. DE AGUA POTABLE (0%)</v>
          </cell>
          <cell r="G25">
            <v>508593145.57999998</v>
          </cell>
          <cell r="H25">
            <v>0</v>
          </cell>
          <cell r="K25">
            <v>207759918.95999998</v>
          </cell>
        </row>
        <row r="26">
          <cell r="F26" t="str">
            <v>SERV. DE AGUA POTABLE (16%)</v>
          </cell>
          <cell r="G26">
            <v>297829875.91000003</v>
          </cell>
          <cell r="H26">
            <v>0</v>
          </cell>
          <cell r="K26">
            <v>131794582.66</v>
          </cell>
        </row>
        <row r="27">
          <cell r="F27" t="str">
            <v>SERV. DE ALCANTARILLADO (0%)</v>
          </cell>
          <cell r="G27">
            <v>58849501.950000003</v>
          </cell>
          <cell r="H27">
            <v>0</v>
          </cell>
          <cell r="K27">
            <v>30114011.260000002</v>
          </cell>
        </row>
        <row r="28">
          <cell r="F28" t="str">
            <v>SERV. DE ALCANTARILLADO (16%)</v>
          </cell>
          <cell r="G28">
            <v>49547390.939999998</v>
          </cell>
          <cell r="H28">
            <v>0</v>
          </cell>
          <cell r="K28">
            <v>25754977.350000001</v>
          </cell>
        </row>
        <row r="29">
          <cell r="F29" t="str">
            <v>SERV. DE SANEAMIENTO (0%)</v>
          </cell>
          <cell r="G29">
            <v>11755469.199999999</v>
          </cell>
          <cell r="H29">
            <v>0</v>
          </cell>
          <cell r="K29">
            <v>9214207.0800000001</v>
          </cell>
        </row>
        <row r="30">
          <cell r="F30" t="str">
            <v>SERV. DE SANEAMIENTO (16%)</v>
          </cell>
          <cell r="G30">
            <v>142302.57</v>
          </cell>
          <cell r="H30">
            <v>0</v>
          </cell>
          <cell r="K30">
            <v>101129.01</v>
          </cell>
        </row>
        <row r="31">
          <cell r="F31" t="str">
            <v>AGUA NO FACTURADA (0%)</v>
          </cell>
          <cell r="G31">
            <v>2630105.06</v>
          </cell>
          <cell r="H31">
            <v>0</v>
          </cell>
          <cell r="K31">
            <v>746473.16</v>
          </cell>
        </row>
        <row r="32">
          <cell r="F32" t="str">
            <v>AGUA NO FACTURADA (16%)</v>
          </cell>
          <cell r="G32">
            <v>37814.82</v>
          </cell>
          <cell r="H32">
            <v>0</v>
          </cell>
          <cell r="K32">
            <v>16369.28</v>
          </cell>
        </row>
        <row r="33">
          <cell r="F33" t="str">
            <v>DRENAJE NO FACTURADO (0%)</v>
          </cell>
          <cell r="G33">
            <v>745477.11</v>
          </cell>
          <cell r="H33">
            <v>0</v>
          </cell>
          <cell r="K33">
            <v>78070.61</v>
          </cell>
        </row>
        <row r="34">
          <cell r="F34" t="str">
            <v>DRENAJE NO FACTURADO (16%)</v>
          </cell>
          <cell r="G34">
            <v>41637.15</v>
          </cell>
          <cell r="H34">
            <v>0</v>
          </cell>
          <cell r="K34">
            <v>232</v>
          </cell>
        </row>
        <row r="35">
          <cell r="F35" t="str">
            <v>SANEAMIENTO NO FACTURADO (0%)</v>
          </cell>
          <cell r="G35">
            <v>1386341.49</v>
          </cell>
          <cell r="H35">
            <v>0</v>
          </cell>
          <cell r="K35">
            <v>359120.45</v>
          </cell>
        </row>
        <row r="36">
          <cell r="F36" t="str">
            <v>Saneamiento No Facturado tasa 16%</v>
          </cell>
          <cell r="G36">
            <v>0</v>
          </cell>
          <cell r="H36">
            <v>12036.17</v>
          </cell>
          <cell r="K36">
            <v>12036.17</v>
          </cell>
        </row>
        <row r="37">
          <cell r="F37" t="str">
            <v>PIPA DE AGUA (0%)</v>
          </cell>
          <cell r="G37">
            <v>0</v>
          </cell>
          <cell r="H37">
            <v>0</v>
          </cell>
          <cell r="K37">
            <v>0</v>
          </cell>
        </row>
        <row r="38">
          <cell r="F38" t="str">
            <v>PIPA DE AGUA (16%)</v>
          </cell>
          <cell r="G38">
            <v>73524.28</v>
          </cell>
          <cell r="H38">
            <v>0</v>
          </cell>
          <cell r="K38">
            <v>67869.84</v>
          </cell>
        </row>
        <row r="39">
          <cell r="F39" t="str">
            <v>VTA. AGUA TRATADA (0%)</v>
          </cell>
          <cell r="G39">
            <v>0</v>
          </cell>
          <cell r="H39">
            <v>0</v>
          </cell>
          <cell r="K39">
            <v>0</v>
          </cell>
        </row>
        <row r="40">
          <cell r="F40" t="str">
            <v>VTA. AGUA TRATADA (16%)</v>
          </cell>
          <cell r="G40">
            <v>469386.16</v>
          </cell>
          <cell r="H40">
            <v>0</v>
          </cell>
          <cell r="K40">
            <v>22375.05</v>
          </cell>
        </row>
        <row r="41">
          <cell r="F41" t="str">
            <v>SERV. DE CONEXION AGUA POTABLE (0%)</v>
          </cell>
          <cell r="G41">
            <v>4139332.14</v>
          </cell>
          <cell r="H41">
            <v>0</v>
          </cell>
          <cell r="K41">
            <v>1425939.24</v>
          </cell>
        </row>
        <row r="42">
          <cell r="F42" t="str">
            <v>SERV. DE CONEXION AGUA POTABLE (16%)</v>
          </cell>
          <cell r="G42">
            <v>660667.86</v>
          </cell>
          <cell r="H42">
            <v>0</v>
          </cell>
          <cell r="K42">
            <v>223794.71</v>
          </cell>
        </row>
        <row r="43">
          <cell r="F43" t="str">
            <v>SERV. DE CONEXION ALCANTARILLADO (0%)</v>
          </cell>
          <cell r="G43">
            <v>2012488.6</v>
          </cell>
          <cell r="H43">
            <v>0</v>
          </cell>
          <cell r="K43">
            <v>880224.63</v>
          </cell>
        </row>
        <row r="44">
          <cell r="F44" t="str">
            <v>SERV. DE CONEXION ALCANTARILLADO (16%)</v>
          </cell>
          <cell r="G44">
            <v>387511.4</v>
          </cell>
          <cell r="H44">
            <v>0</v>
          </cell>
          <cell r="K44">
            <v>151530.29999999999</v>
          </cell>
        </row>
        <row r="45">
          <cell r="F45" t="str">
            <v>GASTOS DE EJECUCIÓN TASA 0%</v>
          </cell>
          <cell r="G45">
            <v>297054.2</v>
          </cell>
          <cell r="H45">
            <v>0</v>
          </cell>
          <cell r="K45">
            <v>120588.34</v>
          </cell>
        </row>
        <row r="46">
          <cell r="F46" t="str">
            <v>GASTOS DE EJECUCIÓN TASA 16%</v>
          </cell>
          <cell r="G46">
            <v>27224.1</v>
          </cell>
          <cell r="H46">
            <v>0</v>
          </cell>
          <cell r="K46">
            <v>4885.6499999999996</v>
          </cell>
        </row>
        <row r="47">
          <cell r="F47" t="str">
            <v>MULTAS Y SANCIONES TASA 0%</v>
          </cell>
          <cell r="G47">
            <v>559387.43999999994</v>
          </cell>
          <cell r="H47">
            <v>0</v>
          </cell>
          <cell r="K47">
            <v>125658.33</v>
          </cell>
        </row>
        <row r="48">
          <cell r="F48" t="str">
            <v>RECARGOS TASA 0%</v>
          </cell>
          <cell r="G48">
            <v>5881594</v>
          </cell>
          <cell r="H48">
            <v>0</v>
          </cell>
          <cell r="K48">
            <v>5496106.5899999999</v>
          </cell>
        </row>
        <row r="49">
          <cell r="F49" t="str">
            <v>RECONEX DE SERV. AGUA POTABLE TASA 0%</v>
          </cell>
          <cell r="G49">
            <v>3570012.78</v>
          </cell>
          <cell r="H49">
            <v>0</v>
          </cell>
          <cell r="K49">
            <v>1607131.3</v>
          </cell>
        </row>
        <row r="50">
          <cell r="F50" t="str">
            <v>RECONEX DE SERV. AGUA POTABLE TASA 16%</v>
          </cell>
          <cell r="G50">
            <v>370120.33</v>
          </cell>
          <cell r="H50">
            <v>0</v>
          </cell>
          <cell r="K50">
            <v>145655.51999999999</v>
          </cell>
        </row>
        <row r="51">
          <cell r="F51" t="str">
            <v>RUPTURA DE CONCRETO TASA 0%</v>
          </cell>
          <cell r="G51">
            <v>68504.28</v>
          </cell>
          <cell r="H51">
            <v>0</v>
          </cell>
          <cell r="K51">
            <v>21870.84</v>
          </cell>
        </row>
        <row r="52">
          <cell r="F52" t="str">
            <v>RUPTURA DE CONCRETO TASA 16%</v>
          </cell>
          <cell r="G52">
            <v>39993.9</v>
          </cell>
          <cell r="H52">
            <v>0</v>
          </cell>
          <cell r="K52">
            <v>20822.88</v>
          </cell>
        </row>
        <row r="53">
          <cell r="F53" t="str">
            <v>MEDIDOR DE AGUA TASA 0%</v>
          </cell>
          <cell r="G53">
            <v>3752294.2</v>
          </cell>
          <cell r="H53">
            <v>0</v>
          </cell>
          <cell r="K53">
            <v>2181714.5</v>
          </cell>
        </row>
        <row r="54">
          <cell r="F54" t="str">
            <v>MEDIDOR DE AGUA TASA 16%</v>
          </cell>
          <cell r="G54">
            <v>1376247.93</v>
          </cell>
          <cell r="H54">
            <v>0</v>
          </cell>
          <cell r="K54">
            <v>1163256.1200000001</v>
          </cell>
        </row>
        <row r="55">
          <cell r="F55" t="str">
            <v>REV.D'PLANOSP'AUT.D'PROY.DES.HAB TASA 0%</v>
          </cell>
          <cell r="G55">
            <v>36160.120000000003</v>
          </cell>
          <cell r="H55">
            <v>0</v>
          </cell>
          <cell r="K55">
            <v>23781.119999999999</v>
          </cell>
        </row>
        <row r="56">
          <cell r="F56" t="str">
            <v>REV.D'PLANOSP'AUT.DPROY.DES.HAB TASA 16%</v>
          </cell>
          <cell r="G56">
            <v>29362.94</v>
          </cell>
          <cell r="H56">
            <v>0</v>
          </cell>
          <cell r="K56">
            <v>16792.560000000001</v>
          </cell>
        </row>
        <row r="57">
          <cell r="F57" t="str">
            <v>PRESUPUESTO DE OBRA TASA 0%</v>
          </cell>
          <cell r="G57">
            <v>6435.4</v>
          </cell>
          <cell r="H57">
            <v>84776.3</v>
          </cell>
          <cell r="K57">
            <v>91211.7</v>
          </cell>
        </row>
        <row r="58">
          <cell r="F58" t="str">
            <v>PRESUPUESTO DE OBRA TASA 16%</v>
          </cell>
          <cell r="G58">
            <v>11459.2</v>
          </cell>
          <cell r="H58">
            <v>0</v>
          </cell>
          <cell r="K58">
            <v>8437.34</v>
          </cell>
        </row>
        <row r="59">
          <cell r="F59" t="str">
            <v>CAMBIO DE DATOS AL PADRÓN TASA 0%</v>
          </cell>
          <cell r="G59">
            <v>1036487.08</v>
          </cell>
          <cell r="H59">
            <v>0</v>
          </cell>
          <cell r="K59">
            <v>354898.41</v>
          </cell>
        </row>
        <row r="60">
          <cell r="F60" t="str">
            <v>CAMBIO DE DATOS AL PADRÓN TASA 16%</v>
          </cell>
          <cell r="G60">
            <v>71440.44</v>
          </cell>
          <cell r="H60">
            <v>0</v>
          </cell>
          <cell r="K60">
            <v>20152.86</v>
          </cell>
        </row>
        <row r="61">
          <cell r="F61" t="str">
            <v>SUPERV.OBRAS REDES INTER.D'AGUA TASA 0%</v>
          </cell>
          <cell r="G61">
            <v>545039.38</v>
          </cell>
          <cell r="H61">
            <v>0</v>
          </cell>
          <cell r="K61">
            <v>177138.19</v>
          </cell>
        </row>
        <row r="62">
          <cell r="F62" t="str">
            <v>DETENCC. DE FUGAS EN INTERIORES TASA 0%</v>
          </cell>
          <cell r="G62">
            <v>338.71</v>
          </cell>
          <cell r="K62">
            <v>0</v>
          </cell>
        </row>
        <row r="63">
          <cell r="F63" t="str">
            <v>REPARACIÓN DE MEDIDOR TASA 0%</v>
          </cell>
          <cell r="G63">
            <v>51093.14</v>
          </cell>
          <cell r="H63">
            <v>0</v>
          </cell>
          <cell r="K63">
            <v>64056.85</v>
          </cell>
        </row>
        <row r="64">
          <cell r="F64" t="str">
            <v>REPARACIÓN DE MEDIDOR TASA 16%</v>
          </cell>
          <cell r="G64">
            <v>31812.63</v>
          </cell>
          <cell r="H64">
            <v>0</v>
          </cell>
          <cell r="K64">
            <v>12388.21</v>
          </cell>
        </row>
        <row r="65">
          <cell r="F65" t="str">
            <v>ESTUDIO DE FACTIBILIDAD TASA 0%</v>
          </cell>
          <cell r="G65">
            <v>36257.46</v>
          </cell>
          <cell r="H65">
            <v>0</v>
          </cell>
          <cell r="K65">
            <v>19817.599999999999</v>
          </cell>
        </row>
        <row r="66">
          <cell r="F66" t="str">
            <v>ESTUDIO DE FACTIBILIDAD TASA 16%</v>
          </cell>
          <cell r="G66">
            <v>25135.03</v>
          </cell>
          <cell r="H66">
            <v>0</v>
          </cell>
          <cell r="K66">
            <v>21032.400000000001</v>
          </cell>
        </row>
        <row r="67">
          <cell r="F67" t="str">
            <v>CONSTANCIAS DE NO ADEUDOS TASA 0%</v>
          </cell>
          <cell r="G67">
            <v>4466724.1100000003</v>
          </cell>
          <cell r="H67">
            <v>0</v>
          </cell>
          <cell r="K67">
            <v>2003358.7</v>
          </cell>
        </row>
        <row r="68">
          <cell r="F68" t="str">
            <v>CONSTANCIAS DE NO ADEUDOS TASA 16%</v>
          </cell>
          <cell r="G68">
            <v>159818.46</v>
          </cell>
          <cell r="H68">
            <v>0</v>
          </cell>
          <cell r="K68">
            <v>56997.08</v>
          </cell>
        </row>
        <row r="69">
          <cell r="F69" t="str">
            <v>MANO DE OBRA TASA 0%</v>
          </cell>
          <cell r="G69">
            <v>67119.16</v>
          </cell>
          <cell r="H69">
            <v>0</v>
          </cell>
          <cell r="K69">
            <v>32693.42</v>
          </cell>
        </row>
        <row r="70">
          <cell r="F70" t="str">
            <v>REDUCCION DE DIAMETRO TASA 0%</v>
          </cell>
          <cell r="G70">
            <v>1186.07</v>
          </cell>
          <cell r="H70">
            <v>1160.04</v>
          </cell>
          <cell r="K70">
            <v>2346.11</v>
          </cell>
        </row>
        <row r="71">
          <cell r="F71" t="str">
            <v>REUB. DE APARATO DE MEDIDOR TASA 0%</v>
          </cell>
          <cell r="G71">
            <v>22304.27</v>
          </cell>
          <cell r="H71">
            <v>0</v>
          </cell>
          <cell r="K71">
            <v>4347.0200000000004</v>
          </cell>
        </row>
        <row r="72">
          <cell r="F72" t="str">
            <v>REUB. DE APARATO DE MEDIDOR TASA 16%</v>
          </cell>
          <cell r="G72">
            <v>5837.71</v>
          </cell>
          <cell r="H72">
            <v>0</v>
          </cell>
          <cell r="K72">
            <v>4095.43</v>
          </cell>
        </row>
        <row r="73">
          <cell r="F73" t="str">
            <v>15% FOMENTO EDUC. Y ASISTENCIA TASA 0%</v>
          </cell>
          <cell r="G73">
            <v>1200000</v>
          </cell>
          <cell r="H73">
            <v>0</v>
          </cell>
          <cell r="K73">
            <v>236028.6</v>
          </cell>
        </row>
        <row r="74">
          <cell r="F74" t="str">
            <v>15% FOMENTO EDUC. Y ASISTENCIA TASA 16%</v>
          </cell>
          <cell r="G74">
            <v>0</v>
          </cell>
          <cell r="H74">
            <v>0</v>
          </cell>
          <cell r="K74">
            <v>0</v>
          </cell>
        </row>
        <row r="75">
          <cell r="F75" t="str">
            <v>AUT.D'PROY.D'CONSTRUCT.D'REDES TASA 0%</v>
          </cell>
          <cell r="G75">
            <v>6364.21</v>
          </cell>
          <cell r="H75">
            <v>0</v>
          </cell>
          <cell r="K75">
            <v>1142.69</v>
          </cell>
        </row>
        <row r="76">
          <cell r="F76" t="str">
            <v>AUT.D'PROY.D'CONSTRUCT.D'REDES TASA 16%</v>
          </cell>
          <cell r="G76">
            <v>4863.18</v>
          </cell>
          <cell r="H76">
            <v>287.17</v>
          </cell>
          <cell r="K76">
            <v>5384.97</v>
          </cell>
        </row>
        <row r="77">
          <cell r="F77" t="str">
            <v>DESCARGA DE AGUAS RESIDUALES TASA 0%</v>
          </cell>
          <cell r="G77">
            <v>60342.52</v>
          </cell>
          <cell r="H77">
            <v>0</v>
          </cell>
          <cell r="K77">
            <v>15484.92</v>
          </cell>
        </row>
        <row r="78">
          <cell r="F78" t="str">
            <v>DESCARGA DE AGUAS RESIDUALES TASA 16%</v>
          </cell>
          <cell r="G78">
            <v>1132799.2</v>
          </cell>
          <cell r="H78">
            <v>0</v>
          </cell>
          <cell r="K78">
            <v>601097.34</v>
          </cell>
        </row>
        <row r="79">
          <cell r="F79" t="str">
            <v>SOLICITUD DE INSPECCIÓN TASA 0%</v>
          </cell>
          <cell r="G79">
            <v>1508.82</v>
          </cell>
          <cell r="H79">
            <v>491.98</v>
          </cell>
          <cell r="K79">
            <v>2000.8</v>
          </cell>
        </row>
        <row r="80">
          <cell r="F80" t="str">
            <v>SOLICITUD DE INSPECCIÓN TASA 16%</v>
          </cell>
          <cell r="G80">
            <v>21777.48</v>
          </cell>
          <cell r="H80">
            <v>0</v>
          </cell>
          <cell r="K80">
            <v>9386.2000000000007</v>
          </cell>
        </row>
        <row r="81">
          <cell r="F81" t="str">
            <v>BÚSQUEDA DE DATOS TASA 0%</v>
          </cell>
          <cell r="G81">
            <v>1664.13</v>
          </cell>
          <cell r="H81">
            <v>0</v>
          </cell>
          <cell r="K81">
            <v>234.64</v>
          </cell>
        </row>
        <row r="82">
          <cell r="F82" t="str">
            <v>BÚSQUEDA DE DATOS TASA 16%</v>
          </cell>
          <cell r="G82">
            <v>0</v>
          </cell>
          <cell r="H82">
            <v>0</v>
          </cell>
          <cell r="K82">
            <v>0</v>
          </cell>
        </row>
        <row r="83">
          <cell r="F83" t="str">
            <v>BAJA DE TOMA TASA 0%</v>
          </cell>
          <cell r="G83">
            <v>91499.31</v>
          </cell>
          <cell r="H83">
            <v>0</v>
          </cell>
          <cell r="K83">
            <v>31348.09</v>
          </cell>
        </row>
        <row r="84">
          <cell r="F84" t="str">
            <v>BAJA DE TOMA TASA 16%</v>
          </cell>
          <cell r="G84">
            <v>68557.3</v>
          </cell>
          <cell r="H84">
            <v>0</v>
          </cell>
          <cell r="K84">
            <v>13641.97</v>
          </cell>
        </row>
        <row r="85">
          <cell r="F85" t="str">
            <v>SUSPENSIÓN DE TOMA TASA 0%</v>
          </cell>
          <cell r="G85">
            <v>3143.68</v>
          </cell>
          <cell r="H85">
            <v>0</v>
          </cell>
          <cell r="K85">
            <v>379.9</v>
          </cell>
        </row>
        <row r="86">
          <cell r="F86" t="str">
            <v>SUSPENSIÓN DE TOMA TASA 16%</v>
          </cell>
          <cell r="G86">
            <v>628.74</v>
          </cell>
          <cell r="H86">
            <v>0</v>
          </cell>
          <cell r="K86">
            <v>379.9</v>
          </cell>
        </row>
        <row r="87">
          <cell r="F87" t="str">
            <v>USO Y APROV. DE INF. AGUA TASA 0%</v>
          </cell>
          <cell r="G87">
            <v>10323690.939999999</v>
          </cell>
          <cell r="H87">
            <v>0</v>
          </cell>
          <cell r="K87">
            <v>5074388.75</v>
          </cell>
        </row>
        <row r="88">
          <cell r="F88" t="str">
            <v>USO Y APROV. DE INF. AGUA TASA 16%</v>
          </cell>
          <cell r="G88">
            <v>716309.06</v>
          </cell>
          <cell r="H88">
            <v>0</v>
          </cell>
          <cell r="K88">
            <v>125450.14</v>
          </cell>
        </row>
        <row r="89">
          <cell r="F89" t="str">
            <v>USO Y APROV. DE INF. DREN. TASA 0%</v>
          </cell>
          <cell r="G89">
            <v>873484.28</v>
          </cell>
          <cell r="H89">
            <v>0</v>
          </cell>
          <cell r="K89">
            <v>138696.66</v>
          </cell>
        </row>
        <row r="90">
          <cell r="F90" t="str">
            <v>Recuperación de seguros tasa 0%</v>
          </cell>
          <cell r="G90">
            <v>0</v>
          </cell>
          <cell r="H90">
            <v>0</v>
          </cell>
          <cell r="K90">
            <v>0</v>
          </cell>
        </row>
        <row r="91">
          <cell r="F91" t="str">
            <v>Recuperación de seguros tasa 16%</v>
          </cell>
          <cell r="G91">
            <v>0</v>
          </cell>
          <cell r="H91">
            <v>0</v>
          </cell>
          <cell r="K91">
            <v>0</v>
          </cell>
        </row>
        <row r="92">
          <cell r="F92" t="str">
            <v>PAGO DE GAFETE TASA 0%</v>
          </cell>
          <cell r="G92">
            <v>0</v>
          </cell>
          <cell r="H92">
            <v>700</v>
          </cell>
          <cell r="K92">
            <v>700</v>
          </cell>
        </row>
        <row r="93">
          <cell r="F93" t="str">
            <v>Limpieza de fosas septicas Tasa 0%</v>
          </cell>
          <cell r="G93">
            <v>5722.45</v>
          </cell>
          <cell r="H93">
            <v>0</v>
          </cell>
          <cell r="K93">
            <v>0</v>
          </cell>
        </row>
        <row r="94">
          <cell r="F94" t="str">
            <v>Limpieza de fosas septicas Tasa 16%</v>
          </cell>
          <cell r="G94">
            <v>0</v>
          </cell>
          <cell r="H94">
            <v>3000</v>
          </cell>
          <cell r="K94">
            <v>4407.72</v>
          </cell>
        </row>
        <row r="95">
          <cell r="F95" t="str">
            <v>SOBRANTE DE CAJA TASA 0%</v>
          </cell>
          <cell r="G95">
            <v>6671.37</v>
          </cell>
          <cell r="H95">
            <v>3955.35</v>
          </cell>
          <cell r="K95">
            <v>10856.72</v>
          </cell>
        </row>
        <row r="96">
          <cell r="F96" t="str">
            <v>20% PENALIZACIÓN POR CHEQUE DEVUELTO</v>
          </cell>
          <cell r="G96">
            <v>0</v>
          </cell>
          <cell r="H96">
            <v>4370</v>
          </cell>
          <cell r="K96">
            <v>4370</v>
          </cell>
        </row>
        <row r="97">
          <cell r="F97" t="str">
            <v>VENTA DE CHATARRA TASA 0%</v>
          </cell>
          <cell r="G97">
            <v>0</v>
          </cell>
          <cell r="H97">
            <v>405719</v>
          </cell>
          <cell r="K97">
            <v>405719</v>
          </cell>
        </row>
        <row r="98">
          <cell r="F98" t="str">
            <v>MATERIAL DE CONEXION 0%</v>
          </cell>
          <cell r="G98">
            <v>0</v>
          </cell>
          <cell r="H98">
            <v>0</v>
          </cell>
          <cell r="K98">
            <v>0</v>
          </cell>
        </row>
        <row r="99">
          <cell r="F99" t="str">
            <v>USO Y APROVECHAMIENTO DE INF. DRENAJE</v>
          </cell>
          <cell r="G99">
            <v>86515.72</v>
          </cell>
          <cell r="H99">
            <v>0</v>
          </cell>
          <cell r="K99">
            <v>3438.46</v>
          </cell>
        </row>
        <row r="100">
          <cell r="F100" t="str">
            <v>SUPERV OBRAS R.INTER. DE AGUA P ALC. 16%</v>
          </cell>
          <cell r="G100">
            <v>41030.639999999999</v>
          </cell>
          <cell r="H100">
            <v>0</v>
          </cell>
          <cell r="K100">
            <v>2983.44</v>
          </cell>
        </row>
        <row r="101">
          <cell r="F101" t="str">
            <v>REDUCCION DE DIAMETRO TASA 16%</v>
          </cell>
          <cell r="G101">
            <v>1186.07</v>
          </cell>
          <cell r="H101">
            <v>0</v>
          </cell>
          <cell r="K101">
            <v>0</v>
          </cell>
        </row>
        <row r="102">
          <cell r="F102" t="str">
            <v>SERVICIOS AGUA POTABLE TASA 0% 2022</v>
          </cell>
          <cell r="G102">
            <v>0</v>
          </cell>
          <cell r="H102">
            <v>0</v>
          </cell>
          <cell r="K102">
            <v>2631158.39</v>
          </cell>
        </row>
        <row r="103">
          <cell r="F103" t="str">
            <v>SERV. DE EGUA POTABLE TASA16%) 2022</v>
          </cell>
          <cell r="G103">
            <v>0</v>
          </cell>
          <cell r="H103">
            <v>0</v>
          </cell>
          <cell r="K103">
            <v>494989.72</v>
          </cell>
        </row>
        <row r="104">
          <cell r="F104" t="str">
            <v>SERVCIOS AGUA POTABLE TASA 0% 1994 -2021</v>
          </cell>
          <cell r="G104">
            <v>0</v>
          </cell>
          <cell r="H104">
            <v>0</v>
          </cell>
          <cell r="K104">
            <v>2102557.7200000002</v>
          </cell>
        </row>
        <row r="105">
          <cell r="F105" t="str">
            <v>SERV. DE AGUA POTABLE (TASA 16%) 1994-20</v>
          </cell>
          <cell r="G105">
            <v>0</v>
          </cell>
          <cell r="H105">
            <v>0</v>
          </cell>
          <cell r="K105">
            <v>375410.65</v>
          </cell>
        </row>
        <row r="106">
          <cell r="F106" t="str">
            <v>SERV. DE ALCANTARILLADO (TASA 0%) 2022</v>
          </cell>
          <cell r="G106">
            <v>0</v>
          </cell>
          <cell r="H106">
            <v>0</v>
          </cell>
          <cell r="K106">
            <v>416516.7</v>
          </cell>
        </row>
        <row r="107">
          <cell r="F107" t="str">
            <v>SERV. DE ALCANTARILLADO (TASA 16%) 2022</v>
          </cell>
          <cell r="G107">
            <v>0</v>
          </cell>
          <cell r="H107">
            <v>0</v>
          </cell>
          <cell r="K107">
            <v>93505.65</v>
          </cell>
        </row>
        <row r="108">
          <cell r="F108" t="str">
            <v>SERV. DE ALCANTARILLADO (TASA 0%) 1994-2</v>
          </cell>
          <cell r="G108">
            <v>0</v>
          </cell>
          <cell r="H108">
            <v>0</v>
          </cell>
          <cell r="K108">
            <v>332572.81</v>
          </cell>
        </row>
        <row r="109">
          <cell r="F109" t="str">
            <v>SERV. DE ALCANTARILLADO (TASA 16%) 1994-</v>
          </cell>
          <cell r="G109">
            <v>0</v>
          </cell>
          <cell r="H109">
            <v>0</v>
          </cell>
          <cell r="K109">
            <v>72526.289999999994</v>
          </cell>
        </row>
        <row r="110">
          <cell r="F110" t="str">
            <v>SERV. DE SANEAMIENTO (2007-2021)</v>
          </cell>
          <cell r="G110">
            <v>0</v>
          </cell>
          <cell r="H110">
            <v>0</v>
          </cell>
          <cell r="K110">
            <v>355335.07</v>
          </cell>
        </row>
        <row r="111">
          <cell r="F111" t="str">
            <v>RECUPERACION POR RESPONSABILIDAD PATRIMO</v>
          </cell>
          <cell r="G111">
            <v>0</v>
          </cell>
          <cell r="H111">
            <v>0</v>
          </cell>
          <cell r="K111">
            <v>0</v>
          </cell>
        </row>
        <row r="112">
          <cell r="F112" t="str">
            <v>OTROS REDONDEOS</v>
          </cell>
          <cell r="G112">
            <v>0</v>
          </cell>
          <cell r="H112">
            <v>46061.5</v>
          </cell>
          <cell r="K112">
            <v>51298.49</v>
          </cell>
        </row>
        <row r="113">
          <cell r="F113" t="str">
            <v>Riego de agua por camellones av</v>
          </cell>
          <cell r="G113">
            <v>0</v>
          </cell>
          <cell r="H113">
            <v>0</v>
          </cell>
          <cell r="K113">
            <v>0</v>
          </cell>
        </row>
        <row r="114">
          <cell r="F114" t="str">
            <v>Pipas de agua tasa 0% Admon 2024-2</v>
          </cell>
          <cell r="G114">
            <v>0</v>
          </cell>
          <cell r="H114">
            <v>2716490</v>
          </cell>
          <cell r="K114">
            <v>2716490</v>
          </cell>
        </row>
        <row r="115">
          <cell r="F115" t="str">
            <v>Ingresos por Venta de Bienes, Prestación de Servicios y Otros Ingresos</v>
          </cell>
          <cell r="G115">
            <v>0</v>
          </cell>
          <cell r="H115">
            <v>0</v>
          </cell>
          <cell r="K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K116">
            <v>0</v>
          </cell>
        </row>
        <row r="117">
          <cell r="F117" t="str">
            <v>Participaciones, Aportaciones, Convenios, Incentivos Derivados de la Colaboración Fiscal y Fondos Distintos de Aportaciones</v>
          </cell>
          <cell r="G117">
            <v>0</v>
          </cell>
          <cell r="H117">
            <v>0</v>
          </cell>
          <cell r="K117">
            <v>0</v>
          </cell>
        </row>
        <row r="118">
          <cell r="F118" t="str">
            <v>DEVOLUCIÓN DE IMPUESTO SOBRE LA RENTA</v>
          </cell>
          <cell r="G118">
            <v>0</v>
          </cell>
          <cell r="H118">
            <v>0</v>
          </cell>
          <cell r="K118">
            <v>0</v>
          </cell>
        </row>
        <row r="119">
          <cell r="F119" t="str">
            <v>Transferencias, Asignaciones, Subsidios y Subvenciones, y Pensiones y Jubilaciones</v>
          </cell>
          <cell r="G119">
            <v>75000000</v>
          </cell>
          <cell r="H119">
            <v>0</v>
          </cell>
          <cell r="K119">
            <v>17194971</v>
          </cell>
        </row>
        <row r="120">
          <cell r="F120" t="str">
            <v>DEVOLUCION DE ISR</v>
          </cell>
          <cell r="G120">
            <v>40000000</v>
          </cell>
          <cell r="H120">
            <v>0</v>
          </cell>
          <cell r="K120">
            <v>17194971</v>
          </cell>
        </row>
        <row r="121">
          <cell r="F121" t="str">
            <v>RECURSO FEDERAL PRODDER</v>
          </cell>
          <cell r="G121">
            <v>35000000</v>
          </cell>
          <cell r="H121">
            <v>0</v>
          </cell>
          <cell r="K121">
            <v>0</v>
          </cell>
        </row>
        <row r="122">
          <cell r="F122" t="str">
            <v>Transferencias, Asignaciones, Subsidios y Subvenciones, y Pensiones y Jubilaciones</v>
          </cell>
          <cell r="G122">
            <v>0</v>
          </cell>
          <cell r="H122">
            <v>0</v>
          </cell>
          <cell r="K122">
            <v>0</v>
          </cell>
        </row>
        <row r="123">
          <cell r="F123" t="str">
            <v>Total</v>
          </cell>
          <cell r="G123">
            <v>1051586175.7900006</v>
          </cell>
          <cell r="H123">
            <v>3279047.51</v>
          </cell>
          <cell r="K123">
            <v>456094395.38999993</v>
          </cell>
        </row>
        <row r="125">
          <cell r="G125">
            <v>1051586175.7900006</v>
          </cell>
          <cell r="H125">
            <v>3279047.51</v>
          </cell>
        </row>
        <row r="126">
          <cell r="G126">
            <v>0</v>
          </cell>
          <cell r="H126">
            <v>0</v>
          </cell>
        </row>
        <row r="130">
          <cell r="F130" t="str">
            <v>AGREGADOS RECIENTEMENTE ENERO 2025</v>
          </cell>
        </row>
        <row r="131">
          <cell r="F131" t="str">
            <v>'81400-41730-51013-022-001</v>
          </cell>
        </row>
        <row r="132">
          <cell r="F132" t="str">
            <v>'81400-41730-51013-042-002</v>
          </cell>
        </row>
        <row r="133">
          <cell r="F133" t="str">
            <v>'81400-41730-51013-044-001</v>
          </cell>
        </row>
        <row r="134">
          <cell r="F134" t="str">
            <v>'81400-41730-51013-047-001</v>
          </cell>
        </row>
      </sheetData>
      <sheetData sheetId="4"/>
      <sheetData sheetId="5">
        <row r="1">
          <cell r="A1" t="str">
            <v>COMISIÓN DE AGUA POTABLE Y ALCANTARILLADO DEL MUNICIPIO DE A</v>
          </cell>
        </row>
        <row r="4">
          <cell r="A4" t="str">
            <v>BALANZA DE COMPROBACIÓN</v>
          </cell>
        </row>
        <row r="6">
          <cell r="A6" t="str">
            <v>De la cuenta</v>
          </cell>
        </row>
        <row r="7">
          <cell r="A7" t="str">
            <v>A la cuenta</v>
          </cell>
        </row>
        <row r="8">
          <cell r="A8" t="str">
            <v>Del periodo:</v>
          </cell>
          <cell r="F8">
            <v>15</v>
          </cell>
        </row>
        <row r="9">
          <cell r="A9" t="str">
            <v>Tipo de póliza: Todas</v>
          </cell>
        </row>
        <row r="11">
          <cell r="A11" t="str">
            <v>Cuenta</v>
          </cell>
          <cell r="F11" t="str">
            <v>Saldo</v>
          </cell>
        </row>
        <row r="12">
          <cell r="A12" t="str">
            <v>'10000-00000-000-000-000</v>
          </cell>
          <cell r="F12">
            <v>2567034240.4200006</v>
          </cell>
        </row>
        <row r="13">
          <cell r="A13" t="str">
            <v>'11000-00000-000-000-000</v>
          </cell>
          <cell r="F13">
            <v>1211375073.9900002</v>
          </cell>
        </row>
        <row r="14">
          <cell r="A14" t="str">
            <v>'11100-00000-000-000-000</v>
          </cell>
          <cell r="F14">
            <v>23119804.500000238</v>
          </cell>
        </row>
        <row r="15">
          <cell r="A15" t="str">
            <v>'11110-00000-000-000-000</v>
          </cell>
          <cell r="F15">
            <v>565500</v>
          </cell>
        </row>
        <row r="16">
          <cell r="A16" t="str">
            <v>'11111-00000-000-000-000</v>
          </cell>
          <cell r="F16">
            <v>324500</v>
          </cell>
        </row>
        <row r="17">
          <cell r="A17" t="str">
            <v>'11111-50000-000-000-000</v>
          </cell>
          <cell r="F17">
            <v>324500</v>
          </cell>
        </row>
        <row r="18">
          <cell r="A18" t="str">
            <v>'11111-51000-000-000-000</v>
          </cell>
          <cell r="F18">
            <v>324500</v>
          </cell>
        </row>
        <row r="19">
          <cell r="A19" t="str">
            <v>'11111-51010-000-000-000</v>
          </cell>
          <cell r="F19">
            <v>324500</v>
          </cell>
        </row>
        <row r="20">
          <cell r="A20" t="str">
            <v>'11111-51013-000-000-000</v>
          </cell>
          <cell r="F20">
            <v>324500</v>
          </cell>
        </row>
        <row r="21">
          <cell r="A21" t="str">
            <v>'11111-51013-002-000-000</v>
          </cell>
          <cell r="F21">
            <v>12000</v>
          </cell>
        </row>
        <row r="22">
          <cell r="A22" t="str">
            <v>'11111-51013-009-000-000</v>
          </cell>
          <cell r="F22">
            <v>24000</v>
          </cell>
        </row>
        <row r="23">
          <cell r="A23" t="str">
            <v>'11111-51013-010-000-000</v>
          </cell>
          <cell r="F23">
            <v>19000</v>
          </cell>
        </row>
        <row r="24">
          <cell r="A24" t="str">
            <v>'11111-51013-017-000-000</v>
          </cell>
          <cell r="F24">
            <v>17500</v>
          </cell>
        </row>
        <row r="25">
          <cell r="A25" t="str">
            <v>'11111-51013-019-000-000</v>
          </cell>
          <cell r="F25">
            <v>19000</v>
          </cell>
        </row>
        <row r="26">
          <cell r="A26" t="str">
            <v>'11111-51013-020-000-000</v>
          </cell>
          <cell r="F26">
            <v>25000</v>
          </cell>
        </row>
        <row r="27">
          <cell r="A27" t="str">
            <v>'11111-51013-021-000-000</v>
          </cell>
          <cell r="F27">
            <v>19000</v>
          </cell>
        </row>
        <row r="28">
          <cell r="A28" t="str">
            <v>'11111-51013-022-000-000</v>
          </cell>
          <cell r="F28">
            <v>26000</v>
          </cell>
        </row>
        <row r="29">
          <cell r="A29" t="str">
            <v>'11111-51013-025-000-000</v>
          </cell>
          <cell r="F29">
            <v>4000</v>
          </cell>
        </row>
        <row r="30">
          <cell r="A30" t="str">
            <v>'11111-51013-028-000-000</v>
          </cell>
          <cell r="F30">
            <v>19000</v>
          </cell>
        </row>
        <row r="31">
          <cell r="A31" t="str">
            <v>'11111-51013-029-000-000</v>
          </cell>
          <cell r="F31">
            <v>140000</v>
          </cell>
        </row>
        <row r="32">
          <cell r="A32" t="str">
            <v>'11112-00000-000-000-000</v>
          </cell>
          <cell r="F32">
            <v>241000</v>
          </cell>
        </row>
        <row r="33">
          <cell r="A33" t="str">
            <v>'11112-50000-000-000-000</v>
          </cell>
          <cell r="F33">
            <v>241000</v>
          </cell>
        </row>
        <row r="34">
          <cell r="A34" t="str">
            <v>'11112-51000-000-000-000</v>
          </cell>
          <cell r="F34">
            <v>241000</v>
          </cell>
        </row>
        <row r="35">
          <cell r="A35" t="str">
            <v>'11112-51010-000-000-000</v>
          </cell>
          <cell r="F35">
            <v>241000</v>
          </cell>
        </row>
        <row r="36">
          <cell r="A36" t="str">
            <v>'11112-51013-000-000-000</v>
          </cell>
          <cell r="F36">
            <v>241000</v>
          </cell>
        </row>
        <row r="37">
          <cell r="A37" t="str">
            <v>'11112-51013-006-000-000</v>
          </cell>
          <cell r="F37">
            <v>20000</v>
          </cell>
        </row>
        <row r="38">
          <cell r="A38" t="str">
            <v>'11112-51013-053-000-000</v>
          </cell>
          <cell r="F38">
            <v>6000</v>
          </cell>
        </row>
        <row r="39">
          <cell r="A39" t="str">
            <v>'11112-51013-055-000-000</v>
          </cell>
          <cell r="F39">
            <v>0</v>
          </cell>
        </row>
        <row r="40">
          <cell r="A40" t="str">
            <v>'11112-51013-084-000-000</v>
          </cell>
          <cell r="F40">
            <v>20000</v>
          </cell>
        </row>
        <row r="41">
          <cell r="A41" t="str">
            <v>'11112-51013-085-000-000</v>
          </cell>
          <cell r="F41">
            <v>5000</v>
          </cell>
        </row>
        <row r="42">
          <cell r="A42" t="str">
            <v>'11112-51013-091-000-000</v>
          </cell>
          <cell r="F42">
            <v>0</v>
          </cell>
        </row>
        <row r="43">
          <cell r="A43" t="str">
            <v>'11112-51013-092-000-000</v>
          </cell>
          <cell r="F43">
            <v>30000</v>
          </cell>
        </row>
        <row r="44">
          <cell r="A44" t="str">
            <v>'11112-51013-093-000-000</v>
          </cell>
          <cell r="F44">
            <v>0</v>
          </cell>
        </row>
        <row r="45">
          <cell r="A45" t="str">
            <v>'11112-51013-094-000-000</v>
          </cell>
          <cell r="F45">
            <v>30000</v>
          </cell>
        </row>
        <row r="46">
          <cell r="A46" t="str">
            <v>'11112-51013-096-000-000</v>
          </cell>
          <cell r="F46">
            <v>5000</v>
          </cell>
        </row>
        <row r="47">
          <cell r="A47" t="str">
            <v>'11112-51013-098-000-000</v>
          </cell>
          <cell r="F47">
            <v>10000</v>
          </cell>
        </row>
        <row r="48">
          <cell r="A48" t="str">
            <v>'11112-51013-099-000-000</v>
          </cell>
          <cell r="F48">
            <v>5000</v>
          </cell>
        </row>
        <row r="49">
          <cell r="A49" t="str">
            <v>'11112-51013-101-000-000</v>
          </cell>
          <cell r="F49">
            <v>20000</v>
          </cell>
        </row>
        <row r="50">
          <cell r="A50" t="str">
            <v>'11112-51013-102-000-000</v>
          </cell>
          <cell r="F50">
            <v>40000</v>
          </cell>
        </row>
        <row r="51">
          <cell r="A51" t="str">
            <v>'11112-51013-103-000-000</v>
          </cell>
          <cell r="F51">
            <v>20000</v>
          </cell>
        </row>
        <row r="52">
          <cell r="A52" t="str">
            <v>'11112-51013-104-000-000</v>
          </cell>
          <cell r="F52">
            <v>20000</v>
          </cell>
        </row>
        <row r="53">
          <cell r="A53" t="str">
            <v>'11112-51013-106-000-000</v>
          </cell>
          <cell r="F53">
            <v>10000</v>
          </cell>
        </row>
        <row r="54">
          <cell r="A54" t="str">
            <v>'11120-00000-000-000-000</v>
          </cell>
          <cell r="F54">
            <v>22554304.500000238</v>
          </cell>
        </row>
        <row r="55">
          <cell r="A55" t="str">
            <v>'11121-00000-000-000-000</v>
          </cell>
          <cell r="F55">
            <v>22554304.500000238</v>
          </cell>
        </row>
        <row r="56">
          <cell r="A56" t="str">
            <v>'11121-50000-000-000-000</v>
          </cell>
          <cell r="F56">
            <v>22554304.500000238</v>
          </cell>
        </row>
        <row r="57">
          <cell r="A57" t="str">
            <v>'11121-51000-000-000-000</v>
          </cell>
          <cell r="F57">
            <v>22554304.500000238</v>
          </cell>
        </row>
        <row r="58">
          <cell r="A58" t="str">
            <v>'11121-51010-000-000-000</v>
          </cell>
          <cell r="F58">
            <v>22554304.500000238</v>
          </cell>
        </row>
        <row r="59">
          <cell r="A59" t="str">
            <v>'11121-51013-000-000-000</v>
          </cell>
          <cell r="F59">
            <v>22554304.500000238</v>
          </cell>
        </row>
        <row r="60">
          <cell r="A60" t="str">
            <v>'11121-51013-001-000-000</v>
          </cell>
          <cell r="F60">
            <v>60829.41</v>
          </cell>
        </row>
        <row r="61">
          <cell r="A61" t="str">
            <v>'11121-51013-002-000-000</v>
          </cell>
          <cell r="F61">
            <v>9221.31</v>
          </cell>
        </row>
        <row r="62">
          <cell r="A62" t="str">
            <v>'11121-51013-004-000-000</v>
          </cell>
          <cell r="F62">
            <v>56866.96</v>
          </cell>
        </row>
        <row r="63">
          <cell r="A63" t="str">
            <v>'11121-51013-006-000-000</v>
          </cell>
          <cell r="F63">
            <v>2774.34</v>
          </cell>
        </row>
        <row r="64">
          <cell r="A64" t="str">
            <v>'11121-51013-009-000-000</v>
          </cell>
          <cell r="F64">
            <v>1137.3699999999999</v>
          </cell>
        </row>
        <row r="65">
          <cell r="A65" t="str">
            <v>'11121-51013-013-000-000</v>
          </cell>
          <cell r="F65">
            <v>5827310.0899999999</v>
          </cell>
        </row>
        <row r="66">
          <cell r="A66" t="str">
            <v>'11121-51013-015-000-000</v>
          </cell>
          <cell r="F66">
            <v>1855.04</v>
          </cell>
        </row>
        <row r="67">
          <cell r="A67" t="str">
            <v>'11121-51013-017-000-000</v>
          </cell>
          <cell r="F67">
            <v>46.53</v>
          </cell>
        </row>
        <row r="68">
          <cell r="A68" t="str">
            <v>'11121-51013-018-000-000</v>
          </cell>
          <cell r="F68">
            <v>97.09</v>
          </cell>
        </row>
        <row r="69">
          <cell r="A69" t="str">
            <v>'11121-51013-022-000-000</v>
          </cell>
          <cell r="F69">
            <v>68256.039999999994</v>
          </cell>
        </row>
        <row r="70">
          <cell r="A70" t="str">
            <v>'11121-51013-027-000-000</v>
          </cell>
          <cell r="F70">
            <v>6.37</v>
          </cell>
        </row>
        <row r="71">
          <cell r="A71" t="str">
            <v>'11121-51013-028-000-000</v>
          </cell>
          <cell r="F71">
            <v>1140054.42</v>
          </cell>
        </row>
        <row r="72">
          <cell r="A72" t="str">
            <v>'11121-51013-032-000-000</v>
          </cell>
          <cell r="F72">
            <v>77.06</v>
          </cell>
        </row>
        <row r="73">
          <cell r="A73" t="str">
            <v>'11121-51013-037-000-000</v>
          </cell>
          <cell r="F73">
            <v>9.3000000000000007</v>
          </cell>
        </row>
        <row r="74">
          <cell r="A74" t="str">
            <v>'11121-51013-040-000-000</v>
          </cell>
          <cell r="F74">
            <v>6424497.1899999995</v>
          </cell>
        </row>
        <row r="75">
          <cell r="A75" t="str">
            <v>'11121-51013-042-000-000</v>
          </cell>
          <cell r="F75">
            <v>11267.6</v>
          </cell>
        </row>
        <row r="76">
          <cell r="A76" t="str">
            <v>'11121-51013-047-000-000</v>
          </cell>
          <cell r="F76">
            <v>77</v>
          </cell>
        </row>
        <row r="77">
          <cell r="A77" t="str">
            <v>'11121-51013-050-000-000</v>
          </cell>
          <cell r="F77">
            <v>212.01</v>
          </cell>
        </row>
        <row r="78">
          <cell r="A78" t="str">
            <v>'11121-51013-051-000-000</v>
          </cell>
          <cell r="F78">
            <v>406322.4</v>
          </cell>
        </row>
        <row r="79">
          <cell r="A79" t="str">
            <v>'11121-51013-053-000-000</v>
          </cell>
          <cell r="F79">
            <v>654547.04</v>
          </cell>
        </row>
        <row r="80">
          <cell r="A80" t="str">
            <v>'11121-51013-061-000-000</v>
          </cell>
          <cell r="F80">
            <v>253618.66</v>
          </cell>
        </row>
        <row r="81">
          <cell r="A81" t="str">
            <v>'11121-51013-064-000-000</v>
          </cell>
          <cell r="F81">
            <v>91711.359999999404</v>
          </cell>
        </row>
        <row r="82">
          <cell r="A82" t="str">
            <v>'11121-51013-076-000-000</v>
          </cell>
          <cell r="F82">
            <v>2869.56</v>
          </cell>
        </row>
        <row r="83">
          <cell r="A83" t="str">
            <v>'11121-51013-085-000-000</v>
          </cell>
          <cell r="F83">
            <v>21509.06</v>
          </cell>
        </row>
        <row r="84">
          <cell r="A84" t="str">
            <v>'11121-51013-094-000-000</v>
          </cell>
          <cell r="F84">
            <v>20477.72</v>
          </cell>
        </row>
        <row r="85">
          <cell r="A85" t="str">
            <v>'11121-51013-098-000-000</v>
          </cell>
          <cell r="F85">
            <v>44688.160000000003</v>
          </cell>
        </row>
        <row r="86">
          <cell r="A86" t="str">
            <v>'11121-51013-102-000-000</v>
          </cell>
          <cell r="F86">
            <v>2896.84</v>
          </cell>
        </row>
        <row r="87">
          <cell r="A87" t="str">
            <v>'11121-51013-108-000-000</v>
          </cell>
          <cell r="F87">
            <v>176000.45</v>
          </cell>
        </row>
        <row r="88">
          <cell r="A88" t="str">
            <v>'11121-51013-113-000-000</v>
          </cell>
          <cell r="F88">
            <v>315005.09000000003</v>
          </cell>
        </row>
        <row r="89">
          <cell r="A89" t="str">
            <v>'11121-51013-114-000-000</v>
          </cell>
          <cell r="F89">
            <v>298216.72999999672</v>
          </cell>
        </row>
        <row r="90">
          <cell r="A90" t="str">
            <v>'11121-51013-115-000-000</v>
          </cell>
          <cell r="F90">
            <v>7647.83</v>
          </cell>
        </row>
        <row r="91">
          <cell r="A91" t="str">
            <v>'11121-51013-117-000-000</v>
          </cell>
          <cell r="F91">
            <v>9518.32</v>
          </cell>
        </row>
        <row r="92">
          <cell r="A92" t="str">
            <v>'11121-51013-118-000-000</v>
          </cell>
          <cell r="F92">
            <v>294880.26000000164</v>
          </cell>
        </row>
        <row r="93">
          <cell r="A93" t="str">
            <v>'11121-51013-123-000-000</v>
          </cell>
          <cell r="F93">
            <v>67126.14</v>
          </cell>
        </row>
        <row r="94">
          <cell r="A94" t="str">
            <v>'11121-51013-126-000-000</v>
          </cell>
          <cell r="F94">
            <v>8881.7199999999721</v>
          </cell>
        </row>
        <row r="95">
          <cell r="A95" t="str">
            <v>'11121-51013-128-000-000</v>
          </cell>
          <cell r="F95">
            <v>0</v>
          </cell>
        </row>
        <row r="96">
          <cell r="A96" t="str">
            <v>'11121-51013-129-000-000</v>
          </cell>
          <cell r="F96">
            <v>77382.70000000298</v>
          </cell>
        </row>
        <row r="97">
          <cell r="A97" t="str">
            <v>'11121-51013-132-000-000</v>
          </cell>
          <cell r="F97">
            <v>220577.63999999873</v>
          </cell>
        </row>
        <row r="98">
          <cell r="A98" t="str">
            <v>'11121-51013-139-000-000</v>
          </cell>
          <cell r="F98">
            <v>62944.29</v>
          </cell>
        </row>
        <row r="99">
          <cell r="A99" t="str">
            <v>'11121-51013-140-000-000</v>
          </cell>
          <cell r="F99">
            <v>2635.41</v>
          </cell>
        </row>
        <row r="100">
          <cell r="A100" t="str">
            <v>'11121-51013-141-000-000</v>
          </cell>
          <cell r="F100">
            <v>62272.550000011921</v>
          </cell>
        </row>
        <row r="101">
          <cell r="A101" t="str">
            <v>'11121-51013-142-000-000</v>
          </cell>
          <cell r="F101">
            <v>8022.6299999952316</v>
          </cell>
        </row>
        <row r="102">
          <cell r="A102" t="str">
            <v>'11121-51013-143-000-000</v>
          </cell>
          <cell r="F102">
            <v>2390939.9200000018</v>
          </cell>
        </row>
        <row r="103">
          <cell r="A103" t="str">
            <v>'11121-51013-144-000-000</v>
          </cell>
          <cell r="F103">
            <v>298366.35000000149</v>
          </cell>
        </row>
        <row r="104">
          <cell r="A104" t="str">
            <v>'11121-51013-145-000-000</v>
          </cell>
          <cell r="F104">
            <v>830648.70000000298</v>
          </cell>
        </row>
        <row r="105">
          <cell r="A105" t="str">
            <v>'11121-51013-147-000-000</v>
          </cell>
          <cell r="F105">
            <v>9782.73</v>
          </cell>
        </row>
        <row r="106">
          <cell r="A106" t="str">
            <v>'11121-51013-148-000-000</v>
          </cell>
          <cell r="F106">
            <v>28188.589999999851</v>
          </cell>
        </row>
        <row r="107">
          <cell r="A107" t="str">
            <v>'11121-51013-149-000-000</v>
          </cell>
          <cell r="F107">
            <v>527752.56000000238</v>
          </cell>
        </row>
        <row r="108">
          <cell r="A108" t="str">
            <v>'11121-51013-150-000-000</v>
          </cell>
          <cell r="F108">
            <v>1160.9699999999993</v>
          </cell>
        </row>
        <row r="109">
          <cell r="A109" t="str">
            <v>'11121-51013-151-000-000</v>
          </cell>
          <cell r="F109">
            <v>4510.49</v>
          </cell>
        </row>
        <row r="110">
          <cell r="A110" t="str">
            <v>'11121-51013-152-000-000</v>
          </cell>
          <cell r="F110">
            <v>728344.56000000238</v>
          </cell>
        </row>
        <row r="111">
          <cell r="A111" t="str">
            <v>'11121-51013-153-000-000</v>
          </cell>
          <cell r="F111">
            <v>2251.8800000000047</v>
          </cell>
        </row>
        <row r="112">
          <cell r="A112" t="str">
            <v>'11121-51013-154-000-000</v>
          </cell>
          <cell r="F112">
            <v>73046.759999999776</v>
          </cell>
        </row>
        <row r="113">
          <cell r="A113" t="str">
            <v>'11121-51013-155-000-000</v>
          </cell>
          <cell r="F113">
            <v>0</v>
          </cell>
        </row>
        <row r="114">
          <cell r="A114" t="str">
            <v>'11121-51013-157-000-000</v>
          </cell>
          <cell r="F114">
            <v>898214.53000000119</v>
          </cell>
        </row>
        <row r="115">
          <cell r="A115" t="str">
            <v>'11121-51013-158-000-000</v>
          </cell>
          <cell r="F115">
            <v>3196.7199999988079</v>
          </cell>
        </row>
        <row r="116">
          <cell r="A116" t="str">
            <v>'11121-51013-159-000-000</v>
          </cell>
          <cell r="F116">
            <v>43552.050000000745</v>
          </cell>
        </row>
        <row r="117">
          <cell r="A117" t="str">
            <v>'11200-00000-000-000-000</v>
          </cell>
          <cell r="F117">
            <v>1316213180.29</v>
          </cell>
        </row>
        <row r="118">
          <cell r="A118" t="str">
            <v>'11220-00000-000-000-000</v>
          </cell>
          <cell r="F118">
            <v>1108829575.8099999</v>
          </cell>
        </row>
        <row r="119">
          <cell r="A119" t="str">
            <v>'11221-00000-000-000-000</v>
          </cell>
          <cell r="F119">
            <v>1078829575.8099999</v>
          </cell>
        </row>
        <row r="120">
          <cell r="A120" t="str">
            <v>'11221-50000-000-000-000</v>
          </cell>
          <cell r="F120">
            <v>1078829575.8099999</v>
          </cell>
        </row>
        <row r="121">
          <cell r="A121" t="str">
            <v>'11221-51000-000-000-000</v>
          </cell>
          <cell r="F121">
            <v>1078829575.8099999</v>
          </cell>
        </row>
        <row r="122">
          <cell r="A122" t="str">
            <v>'11221-51010-000-000-000</v>
          </cell>
          <cell r="F122">
            <v>1078829575.8099999</v>
          </cell>
        </row>
        <row r="123">
          <cell r="A123" t="str">
            <v>'11221-51013-000-000-000</v>
          </cell>
          <cell r="F123">
            <v>1078829575.8099999</v>
          </cell>
        </row>
        <row r="124">
          <cell r="A124" t="str">
            <v>'11221-51013-001-000-000</v>
          </cell>
          <cell r="F124">
            <v>801965006.96000004</v>
          </cell>
        </row>
        <row r="125">
          <cell r="A125" t="str">
            <v>'11221-51013-001-001-000</v>
          </cell>
          <cell r="F125">
            <v>204609951.54999998</v>
          </cell>
        </row>
        <row r="126">
          <cell r="A126" t="str">
            <v>'11221-51013-001-001-001</v>
          </cell>
          <cell r="F126">
            <v>1126855.3999999999</v>
          </cell>
        </row>
        <row r="127">
          <cell r="A127" t="str">
            <v>'11221-51013-001-001-002</v>
          </cell>
          <cell r="F127">
            <v>433931.54000000004</v>
          </cell>
        </row>
        <row r="128">
          <cell r="A128" t="str">
            <v>'11221-51013-001-001-003</v>
          </cell>
          <cell r="F128">
            <v>487198.93</v>
          </cell>
        </row>
        <row r="129">
          <cell r="A129" t="str">
            <v>'11221-51013-001-001-004</v>
          </cell>
          <cell r="F129">
            <v>683950.85</v>
          </cell>
        </row>
        <row r="130">
          <cell r="A130" t="str">
            <v>'11221-51013-001-001-005</v>
          </cell>
          <cell r="F130">
            <v>877134.06</v>
          </cell>
        </row>
        <row r="131">
          <cell r="A131" t="str">
            <v>'11221-51013-001-001-006</v>
          </cell>
          <cell r="F131">
            <v>867082.73</v>
          </cell>
        </row>
        <row r="132">
          <cell r="A132" t="str">
            <v>'11221-51013-001-001-007</v>
          </cell>
          <cell r="F132">
            <v>1024830.8200000001</v>
          </cell>
        </row>
        <row r="133">
          <cell r="A133" t="str">
            <v>'11221-51013-001-001-008</v>
          </cell>
          <cell r="F133">
            <v>1255126.0999999999</v>
          </cell>
        </row>
        <row r="134">
          <cell r="A134" t="str">
            <v>'11221-51013-001-001-009</v>
          </cell>
          <cell r="F134">
            <v>1069131.25</v>
          </cell>
        </row>
        <row r="135">
          <cell r="A135" t="str">
            <v>'11221-51013-001-001-010</v>
          </cell>
          <cell r="F135">
            <v>1124364.96</v>
          </cell>
        </row>
        <row r="136">
          <cell r="A136" t="str">
            <v>'11221-51013-001-001-011</v>
          </cell>
          <cell r="F136">
            <v>1122063.1299999999</v>
          </cell>
        </row>
        <row r="137">
          <cell r="A137" t="str">
            <v>'11221-51013-001-001-012</v>
          </cell>
          <cell r="F137">
            <v>1177360.55</v>
          </cell>
        </row>
        <row r="138">
          <cell r="A138" t="str">
            <v>'11221-51013-001-001-013</v>
          </cell>
          <cell r="F138">
            <v>1337394.0999999999</v>
          </cell>
        </row>
        <row r="139">
          <cell r="A139" t="str">
            <v>'11221-51013-001-001-014</v>
          </cell>
          <cell r="F139">
            <v>1397574.7900000003</v>
          </cell>
        </row>
        <row r="140">
          <cell r="A140" t="str">
            <v>'11221-51013-001-001-015</v>
          </cell>
          <cell r="F140">
            <v>1836273.7</v>
          </cell>
        </row>
        <row r="141">
          <cell r="A141" t="str">
            <v>'11221-51013-001-001-016</v>
          </cell>
          <cell r="F141">
            <v>2212105.4500000002</v>
          </cell>
        </row>
        <row r="142">
          <cell r="A142" t="str">
            <v>'11221-51013-001-001-017</v>
          </cell>
          <cell r="F142">
            <v>2975259.5</v>
          </cell>
        </row>
        <row r="143">
          <cell r="A143" t="str">
            <v>'11221-51013-001-001-018</v>
          </cell>
          <cell r="F143">
            <v>2900306.83</v>
          </cell>
        </row>
        <row r="144">
          <cell r="A144" t="str">
            <v>'11221-51013-001-001-019</v>
          </cell>
          <cell r="F144">
            <v>3297307.75</v>
          </cell>
        </row>
        <row r="145">
          <cell r="A145" t="str">
            <v>'11221-51013-001-001-020</v>
          </cell>
          <cell r="F145">
            <v>3066985.44</v>
          </cell>
        </row>
        <row r="146">
          <cell r="A146" t="str">
            <v>'11221-51013-001-001-021</v>
          </cell>
          <cell r="F146">
            <v>4900799.1400000006</v>
          </cell>
        </row>
        <row r="147">
          <cell r="A147" t="str">
            <v>'11221-51013-001-001-022</v>
          </cell>
          <cell r="F147">
            <v>5988925.8499999996</v>
          </cell>
        </row>
        <row r="148">
          <cell r="A148" t="str">
            <v>'11221-51013-001-001-023</v>
          </cell>
          <cell r="F148">
            <v>7252007.3799999999</v>
          </cell>
        </row>
        <row r="149">
          <cell r="A149" t="str">
            <v>'11221-51013-001-001-024</v>
          </cell>
          <cell r="F149">
            <v>6626787.7199999997</v>
          </cell>
        </row>
        <row r="150">
          <cell r="A150" t="str">
            <v>'11221-51013-001-001-025</v>
          </cell>
          <cell r="F150">
            <v>9773288.6999999993</v>
          </cell>
        </row>
        <row r="151">
          <cell r="A151" t="str">
            <v>'11221-51013-001-001-026</v>
          </cell>
          <cell r="F151">
            <v>28008319.420000002</v>
          </cell>
        </row>
        <row r="152">
          <cell r="A152" t="str">
            <v>'11221-51013-001-001-027</v>
          </cell>
          <cell r="F152">
            <v>54947904.659999996</v>
          </cell>
        </row>
        <row r="153">
          <cell r="A153" t="str">
            <v>'11221-51013-001-001-028</v>
          </cell>
          <cell r="F153">
            <v>56839680.800000004</v>
          </cell>
        </row>
        <row r="154">
          <cell r="A154" t="str">
            <v>'11221-51013-001-001-029</v>
          </cell>
          <cell r="F154">
            <v>0</v>
          </cell>
        </row>
        <row r="155">
          <cell r="A155" t="str">
            <v>'11221-51013-001-001-030</v>
          </cell>
          <cell r="F155">
            <v>0</v>
          </cell>
        </row>
        <row r="156">
          <cell r="A156" t="str">
            <v>'11221-51013-001-001-031</v>
          </cell>
          <cell r="F156">
            <v>0</v>
          </cell>
        </row>
        <row r="157">
          <cell r="A157" t="str">
            <v>'11221-51013-001-001-032</v>
          </cell>
          <cell r="F157">
            <v>0</v>
          </cell>
        </row>
        <row r="158">
          <cell r="A158" t="str">
            <v>'11221-51013-001-001-033</v>
          </cell>
          <cell r="F158">
            <v>0</v>
          </cell>
        </row>
        <row r="159">
          <cell r="A159" t="str">
            <v>'11221-51013-001-002-000</v>
          </cell>
          <cell r="F159">
            <v>597355055.41000009</v>
          </cell>
        </row>
        <row r="160">
          <cell r="A160" t="str">
            <v>'11221-51013-001-002-001</v>
          </cell>
          <cell r="F160">
            <v>741367.34000000008</v>
          </cell>
        </row>
        <row r="161">
          <cell r="A161" t="str">
            <v>'11221-51013-001-002-002</v>
          </cell>
          <cell r="F161">
            <v>367693.6</v>
          </cell>
        </row>
        <row r="162">
          <cell r="A162" t="str">
            <v>'11221-51013-001-002-003</v>
          </cell>
          <cell r="F162">
            <v>533417.41999999993</v>
          </cell>
        </row>
        <row r="163">
          <cell r="A163" t="str">
            <v>'11221-51013-001-002-004</v>
          </cell>
          <cell r="F163">
            <v>678571.18</v>
          </cell>
        </row>
        <row r="164">
          <cell r="A164" t="str">
            <v>'11221-51013-001-002-005</v>
          </cell>
          <cell r="F164">
            <v>1082543.1400000001</v>
          </cell>
        </row>
        <row r="165">
          <cell r="A165" t="str">
            <v>'11221-51013-001-002-006</v>
          </cell>
          <cell r="F165">
            <v>1671367.99</v>
          </cell>
        </row>
        <row r="166">
          <cell r="A166" t="str">
            <v>'11221-51013-001-002-007</v>
          </cell>
          <cell r="F166">
            <v>2196620.48</v>
          </cell>
        </row>
        <row r="167">
          <cell r="A167" t="str">
            <v>'11221-51013-001-002-008</v>
          </cell>
          <cell r="F167">
            <v>3119207.4899999998</v>
          </cell>
        </row>
        <row r="168">
          <cell r="A168" t="str">
            <v>'11221-51013-001-002-009</v>
          </cell>
          <cell r="F168">
            <v>3743913.86</v>
          </cell>
        </row>
        <row r="169">
          <cell r="A169" t="str">
            <v>'11221-51013-001-002-010</v>
          </cell>
          <cell r="F169">
            <v>4401986.43</v>
          </cell>
        </row>
        <row r="170">
          <cell r="A170" t="str">
            <v>'11221-51013-001-002-011</v>
          </cell>
          <cell r="F170">
            <v>4964989.09</v>
          </cell>
        </row>
        <row r="171">
          <cell r="A171" t="str">
            <v>'11221-51013-001-002-012</v>
          </cell>
          <cell r="F171">
            <v>5727837.0800000001</v>
          </cell>
        </row>
        <row r="172">
          <cell r="A172" t="str">
            <v>'11221-51013-001-002-013</v>
          </cell>
          <cell r="F172">
            <v>6638957.8199999994</v>
          </cell>
        </row>
        <row r="173">
          <cell r="A173" t="str">
            <v>'11221-51013-001-002-014</v>
          </cell>
          <cell r="F173">
            <v>8180610.75</v>
          </cell>
        </row>
        <row r="174">
          <cell r="A174" t="str">
            <v>'11221-51013-001-002-015</v>
          </cell>
          <cell r="F174">
            <v>10250476.33</v>
          </cell>
        </row>
        <row r="175">
          <cell r="A175" t="str">
            <v>'11221-51013-001-002-016</v>
          </cell>
          <cell r="F175">
            <v>13304779.340000002</v>
          </cell>
        </row>
        <row r="176">
          <cell r="A176" t="str">
            <v>'11221-51013-001-002-017</v>
          </cell>
          <cell r="F176">
            <v>15832574.210000001</v>
          </cell>
        </row>
        <row r="177">
          <cell r="A177" t="str">
            <v>'11221-51013-001-002-018</v>
          </cell>
          <cell r="F177">
            <v>12890475.560000001</v>
          </cell>
        </row>
        <row r="178">
          <cell r="A178" t="str">
            <v>'11221-51013-001-002-019</v>
          </cell>
          <cell r="F178">
            <v>19647381.289999999</v>
          </cell>
        </row>
        <row r="179">
          <cell r="A179" t="str">
            <v>'11221-51013-001-002-020</v>
          </cell>
          <cell r="F179">
            <v>19106743.350000001</v>
          </cell>
        </row>
        <row r="180">
          <cell r="A180" t="str">
            <v>'11221-51013-001-002-021</v>
          </cell>
          <cell r="F180">
            <v>31444357.699999999</v>
          </cell>
        </row>
        <row r="181">
          <cell r="A181" t="str">
            <v>'11221-51013-001-002-022</v>
          </cell>
          <cell r="F181">
            <v>35072917.219999991</v>
          </cell>
        </row>
        <row r="182">
          <cell r="A182" t="str">
            <v>'11221-51013-001-002-023</v>
          </cell>
          <cell r="F182">
            <v>39770219.549999997</v>
          </cell>
        </row>
        <row r="183">
          <cell r="A183" t="str">
            <v>'11221-51013-001-002-024</v>
          </cell>
          <cell r="F183">
            <v>41993185.169999994</v>
          </cell>
        </row>
        <row r="184">
          <cell r="A184" t="str">
            <v>'11221-51013-001-002-025</v>
          </cell>
          <cell r="F184">
            <v>50802660.049999997</v>
          </cell>
        </row>
        <row r="185">
          <cell r="A185" t="str">
            <v>'11221-51013-001-002-026</v>
          </cell>
          <cell r="F185">
            <v>75853086.900000006</v>
          </cell>
        </row>
        <row r="186">
          <cell r="A186" t="str">
            <v>'11221-51013-001-002-027</v>
          </cell>
          <cell r="F186">
            <v>87068370.519999996</v>
          </cell>
        </row>
        <row r="187">
          <cell r="A187" t="str">
            <v>'11221-51013-001-002-028</v>
          </cell>
          <cell r="F187">
            <v>100268744.55</v>
          </cell>
        </row>
        <row r="188">
          <cell r="A188" t="str">
            <v>'11221-51013-001-002-029</v>
          </cell>
          <cell r="F188">
            <v>0</v>
          </cell>
        </row>
        <row r="189">
          <cell r="A189" t="str">
            <v>'11221-51013-001-002-030</v>
          </cell>
          <cell r="F189">
            <v>0</v>
          </cell>
        </row>
        <row r="190">
          <cell r="A190" t="str">
            <v>'11221-51013-001-002-031</v>
          </cell>
          <cell r="F190">
            <v>0</v>
          </cell>
        </row>
        <row r="191">
          <cell r="A191" t="str">
            <v>'11221-51013-001-002-032</v>
          </cell>
          <cell r="F191">
            <v>0</v>
          </cell>
        </row>
        <row r="192">
          <cell r="A192" t="str">
            <v>'11221-51013-001-002-033</v>
          </cell>
          <cell r="F192">
            <v>0</v>
          </cell>
        </row>
        <row r="193">
          <cell r="A193" t="str">
            <v>'11221-51013-002-000-000</v>
          </cell>
          <cell r="F193">
            <v>90332894.370000005</v>
          </cell>
        </row>
        <row r="194">
          <cell r="A194" t="str">
            <v>'11221-51013-002-001-000</v>
          </cell>
          <cell r="F194">
            <v>28327616.759999998</v>
          </cell>
        </row>
        <row r="195">
          <cell r="A195" t="str">
            <v>'11221-51013-002-001-001</v>
          </cell>
          <cell r="F195">
            <v>69138.829999999987</v>
          </cell>
        </row>
        <row r="196">
          <cell r="A196" t="str">
            <v>'11221-51013-002-001-002</v>
          </cell>
          <cell r="F196">
            <v>48146</v>
          </cell>
        </row>
        <row r="197">
          <cell r="A197" t="str">
            <v>'11221-51013-002-001-003</v>
          </cell>
          <cell r="F197">
            <v>59447.960000000006</v>
          </cell>
        </row>
        <row r="198">
          <cell r="A198" t="str">
            <v>'11221-51013-002-001-004</v>
          </cell>
          <cell r="F198">
            <v>84522.93</v>
          </cell>
        </row>
        <row r="199">
          <cell r="A199" t="str">
            <v>'11221-51013-002-001-005</v>
          </cell>
          <cell r="F199">
            <v>105471.24</v>
          </cell>
        </row>
        <row r="200">
          <cell r="A200" t="str">
            <v>'11221-51013-002-001-006</v>
          </cell>
          <cell r="F200">
            <v>97555.61</v>
          </cell>
        </row>
        <row r="201">
          <cell r="A201" t="str">
            <v>'11221-51013-002-001-007</v>
          </cell>
          <cell r="F201">
            <v>121861.2</v>
          </cell>
        </row>
        <row r="202">
          <cell r="A202" t="str">
            <v>'11221-51013-002-001-008</v>
          </cell>
          <cell r="F202">
            <v>151062.22999999998</v>
          </cell>
        </row>
        <row r="203">
          <cell r="A203" t="str">
            <v>'11221-51013-002-001-009</v>
          </cell>
          <cell r="F203">
            <v>121581.8</v>
          </cell>
        </row>
        <row r="204">
          <cell r="A204" t="str">
            <v>'11221-51013-002-001-010</v>
          </cell>
          <cell r="F204">
            <v>125794.2</v>
          </cell>
        </row>
        <row r="205">
          <cell r="A205" t="str">
            <v>'11221-51013-002-001-011</v>
          </cell>
          <cell r="F205">
            <v>128223.46</v>
          </cell>
        </row>
        <row r="206">
          <cell r="A206" t="str">
            <v>'11221-51013-002-001-012</v>
          </cell>
          <cell r="F206">
            <v>138238.97</v>
          </cell>
        </row>
        <row r="207">
          <cell r="A207" t="str">
            <v>'11221-51013-002-001-013</v>
          </cell>
          <cell r="F207">
            <v>147940.59999999998</v>
          </cell>
        </row>
        <row r="208">
          <cell r="A208" t="str">
            <v>'11221-51013-002-001-014</v>
          </cell>
          <cell r="F208">
            <v>140937.4</v>
          </cell>
        </row>
        <row r="209">
          <cell r="A209" t="str">
            <v>'11221-51013-002-001-015</v>
          </cell>
          <cell r="F209">
            <v>228302.45</v>
          </cell>
        </row>
        <row r="210">
          <cell r="A210" t="str">
            <v>'11221-51013-002-001-016</v>
          </cell>
          <cell r="F210">
            <v>227685.7</v>
          </cell>
        </row>
        <row r="211">
          <cell r="A211" t="str">
            <v>'11221-51013-002-001-017</v>
          </cell>
          <cell r="F211">
            <v>326834.03999999998</v>
          </cell>
        </row>
        <row r="212">
          <cell r="A212" t="str">
            <v>'11221-51013-002-001-018</v>
          </cell>
          <cell r="F212">
            <v>361327.32</v>
          </cell>
        </row>
        <row r="213">
          <cell r="A213" t="str">
            <v>'11221-51013-002-001-019</v>
          </cell>
          <cell r="F213">
            <v>353590.73000000004</v>
          </cell>
        </row>
        <row r="214">
          <cell r="A214" t="str">
            <v>'11221-51013-002-001-020</v>
          </cell>
          <cell r="F214">
            <v>72789.930000000008</v>
          </cell>
        </row>
        <row r="215">
          <cell r="A215" t="str">
            <v>'11221-51013-002-001-021</v>
          </cell>
          <cell r="F215">
            <v>118967.1</v>
          </cell>
        </row>
        <row r="216">
          <cell r="A216" t="str">
            <v>'11221-51013-002-001-022</v>
          </cell>
          <cell r="F216">
            <v>1161517.49</v>
          </cell>
        </row>
        <row r="217">
          <cell r="A217" t="str">
            <v>'11221-51013-002-001-023</v>
          </cell>
          <cell r="F217">
            <v>1321657.25</v>
          </cell>
        </row>
        <row r="218">
          <cell r="A218" t="str">
            <v>'11221-51013-002-001-024</v>
          </cell>
          <cell r="F218">
            <v>1251291.9099999999</v>
          </cell>
        </row>
        <row r="219">
          <cell r="A219" t="str">
            <v>'11221-51013-002-001-025</v>
          </cell>
          <cell r="F219">
            <v>1781340.01</v>
          </cell>
        </row>
        <row r="220">
          <cell r="A220" t="str">
            <v>'11221-51013-002-001-026</v>
          </cell>
          <cell r="F220">
            <v>3744081.0599999996</v>
          </cell>
        </row>
        <row r="221">
          <cell r="A221" t="str">
            <v>'11221-51013-002-001-027</v>
          </cell>
          <cell r="F221">
            <v>6586943.4699999997</v>
          </cell>
        </row>
        <row r="222">
          <cell r="A222" t="str">
            <v>'11221-51013-002-001-028</v>
          </cell>
          <cell r="F222">
            <v>9251365.870000001</v>
          </cell>
        </row>
        <row r="223">
          <cell r="A223" t="str">
            <v>'11221-51013-002-001-029</v>
          </cell>
          <cell r="F223">
            <v>0</v>
          </cell>
        </row>
        <row r="224">
          <cell r="A224" t="str">
            <v>'11221-51013-002-001-030</v>
          </cell>
          <cell r="F224">
            <v>0</v>
          </cell>
        </row>
        <row r="225">
          <cell r="A225" t="str">
            <v>'11221-51013-002-001-031</v>
          </cell>
          <cell r="F225">
            <v>0</v>
          </cell>
        </row>
        <row r="226">
          <cell r="A226" t="str">
            <v>'11221-51013-002-001-032</v>
          </cell>
          <cell r="F226">
            <v>0</v>
          </cell>
        </row>
        <row r="227">
          <cell r="A227" t="str">
            <v>'11221-51013-002-001-033</v>
          </cell>
          <cell r="F227">
            <v>0</v>
          </cell>
        </row>
        <row r="228">
          <cell r="A228" t="str">
            <v>'11221-51013-002-002-000</v>
          </cell>
          <cell r="F228">
            <v>62005277.609999992</v>
          </cell>
        </row>
        <row r="229">
          <cell r="A229" t="str">
            <v>'11221-51013-002-002-001</v>
          </cell>
          <cell r="F229">
            <v>33409.32</v>
          </cell>
        </row>
        <row r="230">
          <cell r="A230" t="str">
            <v>'11221-51013-002-002-002</v>
          </cell>
          <cell r="F230">
            <v>31495.86</v>
          </cell>
        </row>
        <row r="231">
          <cell r="A231" t="str">
            <v>'11221-51013-002-002-003</v>
          </cell>
          <cell r="F231">
            <v>44387.29</v>
          </cell>
        </row>
        <row r="232">
          <cell r="A232" t="str">
            <v>'11221-51013-002-002-004</v>
          </cell>
          <cell r="F232">
            <v>55696</v>
          </cell>
        </row>
        <row r="233">
          <cell r="A233" t="str">
            <v>'11221-51013-002-002-005</v>
          </cell>
          <cell r="F233">
            <v>88388.180000000008</v>
          </cell>
        </row>
        <row r="234">
          <cell r="A234" t="str">
            <v>'11221-51013-002-002-006</v>
          </cell>
          <cell r="F234">
            <v>131563.61000000002</v>
          </cell>
        </row>
        <row r="235">
          <cell r="A235" t="str">
            <v>'11221-51013-002-002-007</v>
          </cell>
          <cell r="F235">
            <v>174417.31</v>
          </cell>
        </row>
        <row r="236">
          <cell r="A236" t="str">
            <v>'11221-51013-002-002-008</v>
          </cell>
          <cell r="F236">
            <v>252951.73</v>
          </cell>
        </row>
        <row r="237">
          <cell r="A237" t="str">
            <v>'11221-51013-002-002-009</v>
          </cell>
          <cell r="F237">
            <v>268089.89</v>
          </cell>
        </row>
        <row r="238">
          <cell r="A238" t="str">
            <v>'11221-51013-002-002-010</v>
          </cell>
          <cell r="F238">
            <v>332809.09999999998</v>
          </cell>
        </row>
        <row r="239">
          <cell r="A239" t="str">
            <v>'11221-51013-002-002-011</v>
          </cell>
          <cell r="F239">
            <v>384822.14</v>
          </cell>
        </row>
        <row r="240">
          <cell r="A240" t="str">
            <v>'11221-51013-002-002-012</v>
          </cell>
          <cell r="F240">
            <v>432855.57</v>
          </cell>
        </row>
        <row r="241">
          <cell r="A241" t="str">
            <v>'11221-51013-002-002-013</v>
          </cell>
          <cell r="F241">
            <v>351846.27999999997</v>
          </cell>
        </row>
        <row r="242">
          <cell r="A242" t="str">
            <v>'11221-51013-002-002-014</v>
          </cell>
          <cell r="F242">
            <v>503954.05</v>
          </cell>
        </row>
        <row r="243">
          <cell r="A243" t="str">
            <v>'11221-51013-002-002-015</v>
          </cell>
          <cell r="F243">
            <v>713994.42999999993</v>
          </cell>
        </row>
        <row r="244">
          <cell r="A244" t="str">
            <v>'11221-51013-002-002-016</v>
          </cell>
          <cell r="F244">
            <v>983048.9</v>
          </cell>
        </row>
        <row r="245">
          <cell r="A245" t="str">
            <v>'11221-51013-002-002-017</v>
          </cell>
          <cell r="F245">
            <v>1321429.8</v>
          </cell>
        </row>
        <row r="246">
          <cell r="A246" t="str">
            <v>'11221-51013-002-002-018</v>
          </cell>
          <cell r="F246">
            <v>715490.22</v>
          </cell>
        </row>
        <row r="247">
          <cell r="A247" t="str">
            <v>'11221-51013-002-002-019</v>
          </cell>
          <cell r="F247">
            <v>1110557.6800000002</v>
          </cell>
        </row>
        <row r="248">
          <cell r="A248" t="str">
            <v>'11221-51013-002-002-020</v>
          </cell>
          <cell r="F248">
            <v>129769.31999999998</v>
          </cell>
        </row>
        <row r="249">
          <cell r="A249" t="str">
            <v>'11221-51013-002-002-021</v>
          </cell>
          <cell r="F249">
            <v>85450.59</v>
          </cell>
        </row>
        <row r="250">
          <cell r="A250" t="str">
            <v>'11221-51013-002-002-022</v>
          </cell>
          <cell r="F250">
            <v>3778072.13</v>
          </cell>
        </row>
        <row r="251">
          <cell r="A251" t="str">
            <v>'11221-51013-002-002-023</v>
          </cell>
          <cell r="F251">
            <v>4833648.3600000003</v>
          </cell>
        </row>
        <row r="252">
          <cell r="A252" t="str">
            <v>'11221-51013-002-002-024</v>
          </cell>
          <cell r="F252">
            <v>4730521.8899999997</v>
          </cell>
        </row>
        <row r="253">
          <cell r="A253" t="str">
            <v>'11221-51013-002-002-025</v>
          </cell>
          <cell r="F253">
            <v>6518061.0900000008</v>
          </cell>
        </row>
        <row r="254">
          <cell r="A254" t="str">
            <v>'11221-51013-002-002-026</v>
          </cell>
          <cell r="F254">
            <v>10148605.080000002</v>
          </cell>
        </row>
        <row r="255">
          <cell r="A255" t="str">
            <v>'11221-51013-002-002-027</v>
          </cell>
          <cell r="F255">
            <v>11072742.76</v>
          </cell>
        </row>
        <row r="256">
          <cell r="A256" t="str">
            <v>'11221-51013-002-002-028</v>
          </cell>
          <cell r="F256">
            <v>12777199.029999999</v>
          </cell>
        </row>
        <row r="257">
          <cell r="A257" t="str">
            <v>'11221-51013-002-002-029</v>
          </cell>
          <cell r="F257">
            <v>0</v>
          </cell>
        </row>
        <row r="258">
          <cell r="A258" t="str">
            <v>'11221-51013-002-002-030</v>
          </cell>
          <cell r="F258">
            <v>0</v>
          </cell>
        </row>
        <row r="259">
          <cell r="A259" t="str">
            <v>'11221-51013-002-002-031</v>
          </cell>
          <cell r="F259">
            <v>0</v>
          </cell>
        </row>
        <row r="260">
          <cell r="A260" t="str">
            <v>'11221-51013-002-002-032</v>
          </cell>
          <cell r="F260">
            <v>0</v>
          </cell>
        </row>
        <row r="261">
          <cell r="A261" t="str">
            <v>'11221-51013-002-002-033</v>
          </cell>
          <cell r="F261">
            <v>0</v>
          </cell>
        </row>
        <row r="262">
          <cell r="A262" t="str">
            <v>'11221-51013-003-000-000</v>
          </cell>
          <cell r="F262">
            <v>35410943.009999998</v>
          </cell>
        </row>
        <row r="263">
          <cell r="A263" t="str">
            <v>'11221-51013-003-001-000</v>
          </cell>
          <cell r="F263">
            <v>111617.30000000002</v>
          </cell>
        </row>
        <row r="264">
          <cell r="A264" t="str">
            <v>'11221-51013-003-002-000</v>
          </cell>
          <cell r="F264">
            <v>131588.9</v>
          </cell>
        </row>
        <row r="265">
          <cell r="A265" t="str">
            <v>'11221-51013-003-003-000</v>
          </cell>
          <cell r="F265">
            <v>181822.77000000002</v>
          </cell>
        </row>
        <row r="266">
          <cell r="A266" t="str">
            <v>'11221-51013-003-004-000</v>
          </cell>
          <cell r="F266">
            <v>230204</v>
          </cell>
        </row>
        <row r="267">
          <cell r="A267" t="str">
            <v>'11221-51013-003-005-000</v>
          </cell>
          <cell r="F267">
            <v>260815.6</v>
          </cell>
        </row>
        <row r="268">
          <cell r="A268" t="str">
            <v>'11221-51013-003-006-000</v>
          </cell>
          <cell r="F268">
            <v>4953276.26</v>
          </cell>
        </row>
        <row r="269">
          <cell r="A269" t="str">
            <v>'11221-51013-003-007-000</v>
          </cell>
          <cell r="F269">
            <v>3842537.78</v>
          </cell>
        </row>
        <row r="270">
          <cell r="A270" t="str">
            <v>'11221-51013-003-008-000</v>
          </cell>
          <cell r="F270">
            <v>9856112.7699999996</v>
          </cell>
        </row>
        <row r="271">
          <cell r="A271" t="str">
            <v>'11221-51013-003-009-000</v>
          </cell>
          <cell r="F271">
            <v>1313961.33</v>
          </cell>
        </row>
        <row r="272">
          <cell r="A272" t="str">
            <v>'11221-51013-003-010-000</v>
          </cell>
          <cell r="F272">
            <v>1331809.5799999998</v>
          </cell>
        </row>
        <row r="273">
          <cell r="A273" t="str">
            <v>'11221-51013-003-011-000</v>
          </cell>
          <cell r="F273">
            <v>2461435.06</v>
          </cell>
        </row>
        <row r="274">
          <cell r="A274" t="str">
            <v>'11221-51013-003-012-000</v>
          </cell>
          <cell r="F274">
            <v>185521.86000000002</v>
          </cell>
        </row>
        <row r="275">
          <cell r="A275" t="str">
            <v>'11221-51013-003-013-000</v>
          </cell>
          <cell r="F275">
            <v>2790794.47</v>
          </cell>
        </row>
        <row r="276">
          <cell r="A276" t="str">
            <v>'11221-51013-003-014-000</v>
          </cell>
          <cell r="F276">
            <v>3437287.9099999997</v>
          </cell>
        </row>
        <row r="277">
          <cell r="A277" t="str">
            <v>'11221-51013-003-015-000</v>
          </cell>
          <cell r="F277">
            <v>4322157.4200000009</v>
          </cell>
        </row>
        <row r="278">
          <cell r="A278" t="str">
            <v>'11221-51013-003-016-000</v>
          </cell>
          <cell r="F278">
            <v>0</v>
          </cell>
        </row>
        <row r="279">
          <cell r="A279" t="str">
            <v>'11221-51013-003-017-000</v>
          </cell>
          <cell r="F279">
            <v>0</v>
          </cell>
        </row>
        <row r="280">
          <cell r="A280" t="str">
            <v>'11221-51013-003-018-000</v>
          </cell>
          <cell r="F280">
            <v>0</v>
          </cell>
        </row>
        <row r="281">
          <cell r="A281" t="str">
            <v>'11221-51013-003-019-000</v>
          </cell>
          <cell r="F281">
            <v>0</v>
          </cell>
        </row>
        <row r="282">
          <cell r="A282" t="str">
            <v>'11221-51013-003-020-000</v>
          </cell>
          <cell r="F282">
            <v>0</v>
          </cell>
        </row>
        <row r="283">
          <cell r="A283" t="str">
            <v>'11221-51013-004-000-000</v>
          </cell>
          <cell r="F283">
            <v>151120731.47</v>
          </cell>
        </row>
        <row r="284">
          <cell r="A284" t="str">
            <v>'11221-51013-004-001-000</v>
          </cell>
          <cell r="F284">
            <v>84286073.950000003</v>
          </cell>
        </row>
        <row r="285">
          <cell r="A285" t="str">
            <v>'11221-51013-004-002-000</v>
          </cell>
          <cell r="F285">
            <v>52317298.579999998</v>
          </cell>
        </row>
        <row r="286">
          <cell r="A286" t="str">
            <v>'11221-51013-004-002-002</v>
          </cell>
          <cell r="F286">
            <v>2079437.22</v>
          </cell>
        </row>
        <row r="287">
          <cell r="A287" t="str">
            <v>'11221-51013-004-002-003</v>
          </cell>
          <cell r="F287">
            <v>10133692.92</v>
          </cell>
        </row>
        <row r="288">
          <cell r="A288" t="str">
            <v>'11221-51013-004-002-004</v>
          </cell>
          <cell r="F288">
            <v>11541772.76</v>
          </cell>
        </row>
        <row r="289">
          <cell r="A289" t="str">
            <v>'11221-51013-004-002-005</v>
          </cell>
          <cell r="F289">
            <v>14281197.84</v>
          </cell>
        </row>
        <row r="290">
          <cell r="A290" t="str">
            <v>'11221-51013-004-002-006</v>
          </cell>
          <cell r="F290">
            <v>14281197.84</v>
          </cell>
        </row>
        <row r="291">
          <cell r="A291" t="str">
            <v>'11221-51013-004-003-000</v>
          </cell>
          <cell r="F291">
            <v>14517358.939999999</v>
          </cell>
        </row>
        <row r="292">
          <cell r="A292" t="str">
            <v>'11221-51013-004-003-003</v>
          </cell>
          <cell r="F292">
            <v>1390613.96</v>
          </cell>
        </row>
        <row r="293">
          <cell r="A293" t="str">
            <v>'11221-51013-004-003-004</v>
          </cell>
          <cell r="F293">
            <v>1458527.22</v>
          </cell>
        </row>
        <row r="294">
          <cell r="A294" t="str">
            <v>'11221-51013-004-003-005</v>
          </cell>
          <cell r="F294">
            <v>5834108.8799999999</v>
          </cell>
        </row>
        <row r="295">
          <cell r="A295" t="str">
            <v>'11221-51013-004-003-006</v>
          </cell>
          <cell r="F295">
            <v>5834108.8799999999</v>
          </cell>
        </row>
        <row r="296">
          <cell r="A296" t="str">
            <v>'11221-51013-004-004-000</v>
          </cell>
          <cell r="F296">
            <v>0</v>
          </cell>
        </row>
        <row r="297">
          <cell r="A297" t="str">
            <v>'11221-51013-004-004-001</v>
          </cell>
          <cell r="F297">
            <v>0</v>
          </cell>
        </row>
        <row r="298">
          <cell r="A298" t="str">
            <v>'11221-51013-005-000-000</v>
          </cell>
          <cell r="F298">
            <v>0</v>
          </cell>
        </row>
        <row r="299">
          <cell r="A299" t="str">
            <v>'11221-51013-005-001-000</v>
          </cell>
          <cell r="F299">
            <v>0</v>
          </cell>
        </row>
        <row r="300">
          <cell r="A300" t="str">
            <v>'11221-51013-005-001-001</v>
          </cell>
          <cell r="F300">
            <v>0</v>
          </cell>
        </row>
        <row r="301">
          <cell r="A301" t="str">
            <v>'11221-51013-005-001-002</v>
          </cell>
          <cell r="F301">
            <v>0</v>
          </cell>
        </row>
        <row r="302">
          <cell r="A302" t="str">
            <v>'11221-51013-005-001-003</v>
          </cell>
          <cell r="F302">
            <v>0</v>
          </cell>
        </row>
        <row r="303">
          <cell r="A303" t="str">
            <v>'11221-51013-005-001-004</v>
          </cell>
          <cell r="F303">
            <v>0</v>
          </cell>
        </row>
        <row r="304">
          <cell r="A304" t="str">
            <v>'11221-51013-005-001-005</v>
          </cell>
          <cell r="F304">
            <v>0</v>
          </cell>
        </row>
        <row r="305">
          <cell r="A305" t="str">
            <v>'11221-51013-005-001-006</v>
          </cell>
          <cell r="F305">
            <v>0</v>
          </cell>
        </row>
        <row r="306">
          <cell r="A306" t="str">
            <v>'11221-51013-005-002-000</v>
          </cell>
          <cell r="F306">
            <v>0</v>
          </cell>
        </row>
        <row r="307">
          <cell r="A307" t="str">
            <v>'11221-51013-005-002-001</v>
          </cell>
          <cell r="F307">
            <v>0</v>
          </cell>
        </row>
        <row r="308">
          <cell r="A308" t="str">
            <v>'11221-51013-005-002-002</v>
          </cell>
          <cell r="F308">
            <v>0</v>
          </cell>
        </row>
        <row r="309">
          <cell r="A309" t="str">
            <v>'11221-51013-005-002-003</v>
          </cell>
          <cell r="F309">
            <v>0</v>
          </cell>
        </row>
        <row r="310">
          <cell r="A310" t="str">
            <v>'11221-51013-005-002-004</v>
          </cell>
          <cell r="F310">
            <v>0</v>
          </cell>
        </row>
        <row r="311">
          <cell r="A311" t="str">
            <v>'11221-51013-005-002-005</v>
          </cell>
          <cell r="F311">
            <v>0</v>
          </cell>
        </row>
        <row r="312">
          <cell r="A312" t="str">
            <v>'11221-51013-005-002-006</v>
          </cell>
          <cell r="F312">
            <v>0</v>
          </cell>
        </row>
        <row r="313">
          <cell r="A313" t="str">
            <v>'11221-51013-006-000-000</v>
          </cell>
          <cell r="F313">
            <v>0</v>
          </cell>
        </row>
        <row r="314">
          <cell r="A314" t="str">
            <v>'11221-51013-006-001-000</v>
          </cell>
          <cell r="F314">
            <v>0</v>
          </cell>
        </row>
        <row r="315">
          <cell r="A315" t="str">
            <v>'11221-51013-006-001-001</v>
          </cell>
          <cell r="F315">
            <v>0</v>
          </cell>
        </row>
        <row r="316">
          <cell r="A316" t="str">
            <v>'11221-51013-006-001-002</v>
          </cell>
          <cell r="F316">
            <v>0</v>
          </cell>
        </row>
        <row r="317">
          <cell r="A317" t="str">
            <v>'11221-51013-006-001-003</v>
          </cell>
          <cell r="F317">
            <v>0</v>
          </cell>
        </row>
        <row r="318">
          <cell r="A318" t="str">
            <v>'11221-51013-006-001-004</v>
          </cell>
          <cell r="F318">
            <v>0</v>
          </cell>
        </row>
        <row r="319">
          <cell r="A319" t="str">
            <v>'11221-51013-006-001-005</v>
          </cell>
          <cell r="F319">
            <v>0</v>
          </cell>
        </row>
        <row r="320">
          <cell r="A320" t="str">
            <v>'11221-51013-006-001-006</v>
          </cell>
          <cell r="F320">
            <v>0</v>
          </cell>
        </row>
        <row r="321">
          <cell r="A321" t="str">
            <v>'11221-51013-006-002-000</v>
          </cell>
          <cell r="F321">
            <v>0</v>
          </cell>
        </row>
        <row r="322">
          <cell r="A322" t="str">
            <v>'11221-51013-006-002-001</v>
          </cell>
          <cell r="F322">
            <v>0</v>
          </cell>
        </row>
        <row r="323">
          <cell r="A323" t="str">
            <v>'11221-51013-006-002-002</v>
          </cell>
          <cell r="F323">
            <v>0</v>
          </cell>
        </row>
        <row r="324">
          <cell r="A324" t="str">
            <v>'11221-51013-006-002-003</v>
          </cell>
          <cell r="F324">
            <v>0</v>
          </cell>
        </row>
        <row r="325">
          <cell r="A325" t="str">
            <v>'11221-51013-006-002-004</v>
          </cell>
          <cell r="F325">
            <v>0</v>
          </cell>
        </row>
        <row r="326">
          <cell r="A326" t="str">
            <v>'11221-51013-006-002-005</v>
          </cell>
          <cell r="F326">
            <v>0</v>
          </cell>
        </row>
        <row r="327">
          <cell r="A327" t="str">
            <v>'11221-51013-006-002-006</v>
          </cell>
          <cell r="F327">
            <v>0</v>
          </cell>
        </row>
        <row r="328">
          <cell r="A328" t="str">
            <v>'11221-51013-007-000-000</v>
          </cell>
          <cell r="F328">
            <v>0</v>
          </cell>
        </row>
        <row r="329">
          <cell r="A329" t="str">
            <v>'11221-51013-007-001-000</v>
          </cell>
          <cell r="F329">
            <v>0</v>
          </cell>
        </row>
        <row r="330">
          <cell r="A330" t="str">
            <v>'11221-51013-007-001-001</v>
          </cell>
          <cell r="F330">
            <v>0</v>
          </cell>
        </row>
        <row r="331">
          <cell r="A331" t="str">
            <v>'11221-51013-007-001-002</v>
          </cell>
          <cell r="F331">
            <v>0</v>
          </cell>
        </row>
        <row r="332">
          <cell r="A332" t="str">
            <v>'11221-51013-007-001-003</v>
          </cell>
          <cell r="F332">
            <v>0</v>
          </cell>
        </row>
        <row r="333">
          <cell r="A333" t="str">
            <v>'11221-51013-007-001-004</v>
          </cell>
          <cell r="F333">
            <v>0</v>
          </cell>
        </row>
        <row r="334">
          <cell r="A334" t="str">
            <v>'11221-51013-007-001-005</v>
          </cell>
          <cell r="F334">
            <v>0</v>
          </cell>
        </row>
        <row r="335">
          <cell r="A335" t="str">
            <v>'11221-51013-007-001-006</v>
          </cell>
          <cell r="F335">
            <v>0</v>
          </cell>
        </row>
        <row r="336">
          <cell r="A336" t="str">
            <v>'11221-51013-008-000-000</v>
          </cell>
          <cell r="F336">
            <v>0</v>
          </cell>
        </row>
        <row r="337">
          <cell r="A337" t="str">
            <v>'11221-51013-008-001-000</v>
          </cell>
          <cell r="F337">
            <v>0</v>
          </cell>
        </row>
        <row r="338">
          <cell r="A338" t="str">
            <v>'11221-51013-008-001-001</v>
          </cell>
          <cell r="F338">
            <v>0</v>
          </cell>
        </row>
        <row r="339">
          <cell r="A339" t="str">
            <v>'11221-51013-008-001-002</v>
          </cell>
          <cell r="F339">
            <v>0</v>
          </cell>
        </row>
        <row r="340">
          <cell r="A340" t="str">
            <v>'11221-51013-008-002-000</v>
          </cell>
          <cell r="F340">
            <v>0</v>
          </cell>
        </row>
        <row r="341">
          <cell r="A341" t="str">
            <v>'11221-51013-008-002-001</v>
          </cell>
          <cell r="F341">
            <v>0</v>
          </cell>
        </row>
        <row r="342">
          <cell r="A342" t="str">
            <v>'11221-51013-008-002-002</v>
          </cell>
          <cell r="F342">
            <v>0</v>
          </cell>
        </row>
        <row r="343">
          <cell r="A343" t="str">
            <v>'11221-51013-008-003-000</v>
          </cell>
          <cell r="F343">
            <v>0</v>
          </cell>
        </row>
        <row r="344">
          <cell r="A344" t="str">
            <v>'11221-51013-008-003-001</v>
          </cell>
          <cell r="F344">
            <v>0</v>
          </cell>
        </row>
        <row r="345">
          <cell r="A345" t="str">
            <v>'11221-51013-008-003-002</v>
          </cell>
          <cell r="F345">
            <v>0</v>
          </cell>
        </row>
        <row r="346">
          <cell r="A346" t="str">
            <v>'11221-51013-008-004-000</v>
          </cell>
          <cell r="F346">
            <v>0</v>
          </cell>
        </row>
        <row r="347">
          <cell r="A347" t="str">
            <v>'11221-51013-008-004-002</v>
          </cell>
          <cell r="F347">
            <v>0</v>
          </cell>
        </row>
        <row r="348">
          <cell r="A348" t="str">
            <v>'11221-51013-008-005-000</v>
          </cell>
          <cell r="F348">
            <v>0</v>
          </cell>
        </row>
        <row r="349">
          <cell r="A349" t="str">
            <v>'11221-51013-008-005-002</v>
          </cell>
          <cell r="F349">
            <v>0</v>
          </cell>
        </row>
        <row r="350">
          <cell r="A350" t="str">
            <v>'11221-51013-008-006-000</v>
          </cell>
          <cell r="F350">
            <v>0</v>
          </cell>
        </row>
        <row r="351">
          <cell r="A351" t="str">
            <v>'11221-51013-008-006-001</v>
          </cell>
          <cell r="F351">
            <v>0</v>
          </cell>
        </row>
        <row r="352">
          <cell r="A352" t="str">
            <v>'11221-51013-008-006-002</v>
          </cell>
          <cell r="F352">
            <v>0</v>
          </cell>
        </row>
        <row r="353">
          <cell r="A353" t="str">
            <v>'11221-51013-008-007-000</v>
          </cell>
          <cell r="F353">
            <v>0</v>
          </cell>
        </row>
        <row r="354">
          <cell r="A354" t="str">
            <v>'11221-51013-008-007-001</v>
          </cell>
          <cell r="F354">
            <v>0</v>
          </cell>
        </row>
        <row r="355">
          <cell r="A355" t="str">
            <v>'11221-51013-008-007-002</v>
          </cell>
          <cell r="F355">
            <v>0</v>
          </cell>
        </row>
        <row r="356">
          <cell r="A356" t="str">
            <v>'11221-51013-008-008-000</v>
          </cell>
          <cell r="F356">
            <v>0</v>
          </cell>
        </row>
        <row r="357">
          <cell r="A357" t="str">
            <v>'11221-51013-008-008-001</v>
          </cell>
          <cell r="F357">
            <v>0</v>
          </cell>
        </row>
        <row r="358">
          <cell r="A358" t="str">
            <v>'11221-51013-008-008-002</v>
          </cell>
          <cell r="F358">
            <v>0</v>
          </cell>
        </row>
        <row r="359">
          <cell r="A359" t="str">
            <v>'11221-51013-008-009-000</v>
          </cell>
          <cell r="F359">
            <v>0</v>
          </cell>
        </row>
        <row r="360">
          <cell r="A360" t="str">
            <v>'11221-51013-008-009-001</v>
          </cell>
          <cell r="F360">
            <v>0</v>
          </cell>
        </row>
        <row r="361">
          <cell r="A361" t="str">
            <v>'11221-51013-008-010-000</v>
          </cell>
          <cell r="F361">
            <v>0</v>
          </cell>
        </row>
        <row r="362">
          <cell r="A362" t="str">
            <v>'11221-51013-008-010-001</v>
          </cell>
          <cell r="F362">
            <v>0</v>
          </cell>
        </row>
        <row r="363">
          <cell r="A363" t="str">
            <v>'11221-51013-008-011-000</v>
          </cell>
          <cell r="F363">
            <v>0</v>
          </cell>
        </row>
        <row r="364">
          <cell r="A364" t="str">
            <v>'11221-51013-008-011-001</v>
          </cell>
          <cell r="F364">
            <v>0</v>
          </cell>
        </row>
        <row r="365">
          <cell r="A365" t="str">
            <v>'11221-51013-008-011-002</v>
          </cell>
          <cell r="F365">
            <v>0</v>
          </cell>
        </row>
        <row r="366">
          <cell r="A366" t="str">
            <v>'11221-51013-008-013-000</v>
          </cell>
          <cell r="F366">
            <v>0</v>
          </cell>
        </row>
        <row r="367">
          <cell r="A367" t="str">
            <v>'11221-51013-008-013-001</v>
          </cell>
          <cell r="F367">
            <v>0</v>
          </cell>
        </row>
        <row r="368">
          <cell r="A368" t="str">
            <v>'11221-51013-008-013-002</v>
          </cell>
          <cell r="F368">
            <v>0</v>
          </cell>
        </row>
        <row r="369">
          <cell r="A369" t="str">
            <v>'11221-51013-008-014-000</v>
          </cell>
          <cell r="F369">
            <v>0</v>
          </cell>
        </row>
        <row r="370">
          <cell r="A370" t="str">
            <v>'11221-51013-008-014-001</v>
          </cell>
          <cell r="F370">
            <v>0</v>
          </cell>
        </row>
        <row r="371">
          <cell r="A371" t="str">
            <v>'11221-51013-008-014-002</v>
          </cell>
          <cell r="F371">
            <v>0</v>
          </cell>
        </row>
        <row r="372">
          <cell r="A372" t="str">
            <v>'11221-51013-008-015-000</v>
          </cell>
          <cell r="F372">
            <v>0</v>
          </cell>
        </row>
        <row r="373">
          <cell r="A373" t="str">
            <v>'11221-51013-008-015-001</v>
          </cell>
          <cell r="F373">
            <v>0</v>
          </cell>
        </row>
        <row r="374">
          <cell r="A374" t="str">
            <v>'11221-51013-008-015-002</v>
          </cell>
          <cell r="F374">
            <v>0</v>
          </cell>
        </row>
        <row r="375">
          <cell r="A375" t="str">
            <v>'11221-51013-008-016-000</v>
          </cell>
          <cell r="F375">
            <v>0</v>
          </cell>
        </row>
        <row r="376">
          <cell r="A376" t="str">
            <v>'11221-51013-008-016-001</v>
          </cell>
          <cell r="F376">
            <v>0</v>
          </cell>
        </row>
        <row r="377">
          <cell r="A377" t="str">
            <v>'11221-51013-008-016-002</v>
          </cell>
          <cell r="F377">
            <v>0</v>
          </cell>
        </row>
        <row r="378">
          <cell r="A378" t="str">
            <v>'11221-51013-008-017-000</v>
          </cell>
          <cell r="F378">
            <v>0</v>
          </cell>
        </row>
        <row r="379">
          <cell r="A379" t="str">
            <v>'11221-51013-008-017-001</v>
          </cell>
          <cell r="F379">
            <v>0</v>
          </cell>
        </row>
        <row r="380">
          <cell r="A380" t="str">
            <v>'11221-51013-008-017-002</v>
          </cell>
          <cell r="F380">
            <v>0</v>
          </cell>
        </row>
        <row r="381">
          <cell r="A381" t="str">
            <v>'11221-51013-008-018-000</v>
          </cell>
          <cell r="F381">
            <v>0</v>
          </cell>
        </row>
        <row r="382">
          <cell r="A382" t="str">
            <v>'11221-51013-008-018-001</v>
          </cell>
          <cell r="F382">
            <v>0</v>
          </cell>
        </row>
        <row r="383">
          <cell r="A383" t="str">
            <v>'11221-51013-008-018-002</v>
          </cell>
          <cell r="F383">
            <v>0</v>
          </cell>
        </row>
        <row r="384">
          <cell r="A384" t="str">
            <v>'11221-51013-008-020-000</v>
          </cell>
          <cell r="F384">
            <v>0</v>
          </cell>
        </row>
        <row r="385">
          <cell r="A385" t="str">
            <v>'11221-51013-008-020-001</v>
          </cell>
          <cell r="F385">
            <v>0</v>
          </cell>
        </row>
        <row r="386">
          <cell r="A386" t="str">
            <v>'11221-51013-008-020-002</v>
          </cell>
          <cell r="F386">
            <v>0</v>
          </cell>
        </row>
        <row r="387">
          <cell r="A387" t="str">
            <v>'11221-51013-008-021-000</v>
          </cell>
          <cell r="F387">
            <v>0</v>
          </cell>
        </row>
        <row r="388">
          <cell r="A388" t="str">
            <v>'11221-51013-008-021-001</v>
          </cell>
          <cell r="F388">
            <v>0</v>
          </cell>
        </row>
        <row r="389">
          <cell r="A389" t="str">
            <v>'11221-51013-008-021-002</v>
          </cell>
          <cell r="F389">
            <v>0</v>
          </cell>
        </row>
        <row r="390">
          <cell r="A390" t="str">
            <v>'11221-51013-008-022-000</v>
          </cell>
          <cell r="F390">
            <v>0</v>
          </cell>
        </row>
        <row r="391">
          <cell r="A391" t="str">
            <v>'11221-51013-008-022-001</v>
          </cell>
          <cell r="F391">
            <v>0</v>
          </cell>
        </row>
        <row r="392">
          <cell r="A392" t="str">
            <v>'11221-51013-008-022-002</v>
          </cell>
          <cell r="F392">
            <v>0</v>
          </cell>
        </row>
        <row r="393">
          <cell r="A393" t="str">
            <v>'11221-51013-008-023-000</v>
          </cell>
          <cell r="F393">
            <v>0</v>
          </cell>
        </row>
        <row r="394">
          <cell r="A394" t="str">
            <v>'11221-51013-008-023-001</v>
          </cell>
          <cell r="F394">
            <v>0</v>
          </cell>
        </row>
        <row r="395">
          <cell r="A395" t="str">
            <v>'11221-51013-008-024-000</v>
          </cell>
          <cell r="F395">
            <v>0</v>
          </cell>
        </row>
        <row r="396">
          <cell r="A396" t="str">
            <v>'11221-51013-008-024-001</v>
          </cell>
          <cell r="F396">
            <v>0</v>
          </cell>
        </row>
        <row r="397">
          <cell r="A397" t="str">
            <v>'11221-51013-008-025-000</v>
          </cell>
          <cell r="F397">
            <v>0</v>
          </cell>
        </row>
        <row r="398">
          <cell r="A398" t="str">
            <v>'11221-51013-008-025-001</v>
          </cell>
          <cell r="F398">
            <v>0</v>
          </cell>
        </row>
        <row r="399">
          <cell r="A399" t="str">
            <v>'11221-51013-008-025-002</v>
          </cell>
          <cell r="F399">
            <v>0</v>
          </cell>
        </row>
        <row r="400">
          <cell r="A400" t="str">
            <v>'11221-51013-008-026-000</v>
          </cell>
          <cell r="F400">
            <v>0</v>
          </cell>
        </row>
        <row r="401">
          <cell r="A401" t="str">
            <v>'11221-51013-008-026-001</v>
          </cell>
          <cell r="F401">
            <v>0</v>
          </cell>
        </row>
        <row r="402">
          <cell r="A402" t="str">
            <v>'11221-51013-008-027-000</v>
          </cell>
          <cell r="F402">
            <v>0</v>
          </cell>
        </row>
        <row r="403">
          <cell r="A403" t="str">
            <v>'11221-51013-008-027-001</v>
          </cell>
          <cell r="F403">
            <v>0</v>
          </cell>
        </row>
        <row r="404">
          <cell r="A404" t="str">
            <v>'11221-51013-008-027-002</v>
          </cell>
          <cell r="F404">
            <v>0</v>
          </cell>
        </row>
        <row r="405">
          <cell r="A405" t="str">
            <v>'11221-51013-008-028-000</v>
          </cell>
          <cell r="F405">
            <v>0</v>
          </cell>
        </row>
        <row r="406">
          <cell r="A406" t="str">
            <v>'11221-51013-008-028-001</v>
          </cell>
          <cell r="F406">
            <v>0</v>
          </cell>
        </row>
        <row r="407">
          <cell r="A407" t="str">
            <v>'11221-51013-008-028-002</v>
          </cell>
          <cell r="F407">
            <v>0</v>
          </cell>
        </row>
        <row r="408">
          <cell r="A408" t="str">
            <v>'11221-51013-008-029-000</v>
          </cell>
          <cell r="F408">
            <v>0</v>
          </cell>
        </row>
        <row r="409">
          <cell r="A409" t="str">
            <v>'11221-51013-008-029-001</v>
          </cell>
          <cell r="F409">
            <v>0</v>
          </cell>
        </row>
        <row r="410">
          <cell r="A410" t="str">
            <v>'11221-51013-008-029-002</v>
          </cell>
          <cell r="F410">
            <v>0</v>
          </cell>
        </row>
        <row r="411">
          <cell r="A411" t="str">
            <v>'11221-51013-008-030-000</v>
          </cell>
          <cell r="F411">
            <v>0</v>
          </cell>
        </row>
        <row r="412">
          <cell r="A412" t="str">
            <v>'11221-51013-008-030-001</v>
          </cell>
          <cell r="F412">
            <v>0</v>
          </cell>
        </row>
        <row r="413">
          <cell r="A413" t="str">
            <v>'11221-51013-008-031-000</v>
          </cell>
          <cell r="F413">
            <v>0</v>
          </cell>
        </row>
        <row r="414">
          <cell r="A414" t="str">
            <v>'11221-51013-008-031-001</v>
          </cell>
          <cell r="F414">
            <v>0</v>
          </cell>
        </row>
        <row r="415">
          <cell r="A415" t="str">
            <v>'11221-51013-008-031-002</v>
          </cell>
          <cell r="F415">
            <v>0</v>
          </cell>
        </row>
        <row r="416">
          <cell r="A416" t="str">
            <v>'11221-51013-008-032-000</v>
          </cell>
          <cell r="F416">
            <v>0</v>
          </cell>
        </row>
        <row r="417">
          <cell r="A417" t="str">
            <v>'11221-51013-008-032-001</v>
          </cell>
          <cell r="F417">
            <v>0</v>
          </cell>
        </row>
        <row r="418">
          <cell r="A418" t="str">
            <v>'11221-51013-008-032-002</v>
          </cell>
          <cell r="F418">
            <v>0</v>
          </cell>
        </row>
        <row r="419">
          <cell r="A419" t="str">
            <v>'11221-51013-008-033-000</v>
          </cell>
          <cell r="F419">
            <v>0</v>
          </cell>
        </row>
        <row r="420">
          <cell r="A420" t="str">
            <v>'11221-51013-008-033-001</v>
          </cell>
          <cell r="F420">
            <v>0</v>
          </cell>
        </row>
        <row r="421">
          <cell r="A421" t="str">
            <v>'11221-51013-008-033-002</v>
          </cell>
          <cell r="F421">
            <v>0</v>
          </cell>
        </row>
        <row r="422">
          <cell r="A422" t="str">
            <v>'11221-51013-008-034-000</v>
          </cell>
          <cell r="F422">
            <v>0</v>
          </cell>
        </row>
        <row r="423">
          <cell r="A423" t="str">
            <v>'11221-51013-008-034-001</v>
          </cell>
          <cell r="F423">
            <v>0</v>
          </cell>
        </row>
        <row r="424">
          <cell r="A424" t="str">
            <v>'11221-51013-008-034-002</v>
          </cell>
          <cell r="F424">
            <v>0</v>
          </cell>
        </row>
        <row r="425">
          <cell r="A425" t="str">
            <v>'11221-51013-008-037-000</v>
          </cell>
          <cell r="F425">
            <v>0</v>
          </cell>
        </row>
        <row r="426">
          <cell r="A426" t="str">
            <v>'11221-51013-008-037-001</v>
          </cell>
          <cell r="F426">
            <v>0</v>
          </cell>
        </row>
        <row r="427">
          <cell r="A427" t="str">
            <v>'11221-51013-008-038-000</v>
          </cell>
          <cell r="F427">
            <v>0</v>
          </cell>
        </row>
        <row r="428">
          <cell r="A428" t="str">
            <v>'11221-51013-008-038-002</v>
          </cell>
          <cell r="F428">
            <v>0</v>
          </cell>
        </row>
        <row r="429">
          <cell r="A429" t="str">
            <v>'11221-51013-008-039-000</v>
          </cell>
          <cell r="F429">
            <v>0</v>
          </cell>
        </row>
        <row r="430">
          <cell r="A430" t="str">
            <v>'11221-51013-008-039-001</v>
          </cell>
          <cell r="F430">
            <v>0</v>
          </cell>
        </row>
        <row r="431">
          <cell r="A431" t="str">
            <v>'11221-51013-008-040-000</v>
          </cell>
          <cell r="F431">
            <v>0</v>
          </cell>
        </row>
        <row r="432">
          <cell r="A432" t="str">
            <v>'11221-51013-008-040-001</v>
          </cell>
          <cell r="F432">
            <v>0</v>
          </cell>
        </row>
        <row r="433">
          <cell r="A433" t="str">
            <v>'11221-51013-008-041-000</v>
          </cell>
          <cell r="F433">
            <v>0</v>
          </cell>
        </row>
        <row r="434">
          <cell r="A434" t="str">
            <v>'11221-51013-008-041-001</v>
          </cell>
          <cell r="F434">
            <v>0</v>
          </cell>
        </row>
        <row r="435">
          <cell r="A435" t="str">
            <v>'11221-51013-008-048-000</v>
          </cell>
          <cell r="F435">
            <v>0</v>
          </cell>
        </row>
        <row r="436">
          <cell r="A436" t="str">
            <v>'11221-51013-008-048-001</v>
          </cell>
          <cell r="F436">
            <v>0</v>
          </cell>
        </row>
        <row r="437">
          <cell r="A437" t="str">
            <v>'11229-00000-000-000-000</v>
          </cell>
          <cell r="F437">
            <v>29999999.999999996</v>
          </cell>
        </row>
        <row r="438">
          <cell r="A438" t="str">
            <v>'11229-50000-000-000-000</v>
          </cell>
          <cell r="F438">
            <v>29999999.999999996</v>
          </cell>
        </row>
        <row r="439">
          <cell r="A439" t="str">
            <v>'11229-51000-000-000-000</v>
          </cell>
          <cell r="F439">
            <v>29999999.999999996</v>
          </cell>
        </row>
        <row r="440">
          <cell r="A440" t="str">
            <v>'11229-51010-000-000-000</v>
          </cell>
          <cell r="F440">
            <v>29999999.999999996</v>
          </cell>
        </row>
        <row r="441">
          <cell r="A441" t="str">
            <v>'11229-51013-000-000-000</v>
          </cell>
          <cell r="F441">
            <v>29999999.999999996</v>
          </cell>
        </row>
        <row r="442">
          <cell r="A442" t="str">
            <v>'11229-51013-004-000-000</v>
          </cell>
          <cell r="F442">
            <v>0</v>
          </cell>
        </row>
        <row r="443">
          <cell r="A443" t="str">
            <v>'11229-51013-004-001-000</v>
          </cell>
          <cell r="F443">
            <v>0</v>
          </cell>
        </row>
        <row r="444">
          <cell r="A444" t="str">
            <v>'11229-51013-007-000-000</v>
          </cell>
          <cell r="F444">
            <v>0</v>
          </cell>
        </row>
        <row r="445">
          <cell r="A445" t="str">
            <v>'11229-51013-007-001-000</v>
          </cell>
          <cell r="F445">
            <v>0</v>
          </cell>
        </row>
        <row r="446">
          <cell r="A446" t="str">
            <v>'11229-51013-008-000-000</v>
          </cell>
          <cell r="F446">
            <v>30000000</v>
          </cell>
        </row>
        <row r="447">
          <cell r="A447" t="str">
            <v>'11229-51013-008-001-000</v>
          </cell>
          <cell r="F447">
            <v>30000000</v>
          </cell>
        </row>
        <row r="448">
          <cell r="A448" t="str">
            <v>'11230-00000-000-000-000</v>
          </cell>
          <cell r="F448">
            <v>24150483.280000001</v>
          </cell>
        </row>
        <row r="449">
          <cell r="A449" t="str">
            <v>'11230-50000-000-000-000</v>
          </cell>
          <cell r="F449">
            <v>24150483.280000001</v>
          </cell>
        </row>
        <row r="450">
          <cell r="A450" t="str">
            <v>'11230-51000-000-000-000</v>
          </cell>
          <cell r="F450">
            <v>24150483.280000001</v>
          </cell>
        </row>
        <row r="451">
          <cell r="A451" t="str">
            <v>'11230-51010-000-000-000</v>
          </cell>
          <cell r="F451">
            <v>24150483.280000001</v>
          </cell>
        </row>
        <row r="452">
          <cell r="A452" t="str">
            <v>'11230-51013-000-000-000</v>
          </cell>
          <cell r="F452">
            <v>24150483.280000001</v>
          </cell>
        </row>
        <row r="453">
          <cell r="A453" t="str">
            <v>'11230-51013-001-000-000</v>
          </cell>
          <cell r="F453">
            <v>4283700.46</v>
          </cell>
        </row>
        <row r="454">
          <cell r="A454" t="str">
            <v>'11230-51013-001-001-000</v>
          </cell>
          <cell r="F454">
            <v>71614.080000000002</v>
          </cell>
        </row>
        <row r="455">
          <cell r="A455" t="str">
            <v>'11230-51013-001-003-000</v>
          </cell>
          <cell r="F455">
            <v>3625230.42</v>
          </cell>
        </row>
        <row r="456">
          <cell r="A456" t="str">
            <v>'11230-51013-001-005-000</v>
          </cell>
          <cell r="F456">
            <v>392874.82</v>
          </cell>
        </row>
        <row r="457">
          <cell r="A457" t="str">
            <v>'11230-51013-001-013-000</v>
          </cell>
          <cell r="F457">
            <v>3604</v>
          </cell>
        </row>
        <row r="458">
          <cell r="A458" t="str">
            <v>'11230-51013-001-036-000</v>
          </cell>
          <cell r="F458">
            <v>25448</v>
          </cell>
        </row>
        <row r="459">
          <cell r="A459" t="str">
            <v>'11230-51013-001-041-000</v>
          </cell>
          <cell r="F459">
            <v>7946.39</v>
          </cell>
        </row>
        <row r="460">
          <cell r="A460" t="str">
            <v>'11230-51013-001-042-000</v>
          </cell>
          <cell r="F460">
            <v>2500</v>
          </cell>
        </row>
        <row r="461">
          <cell r="A461" t="str">
            <v>'11230-51013-001-044-000</v>
          </cell>
          <cell r="F461">
            <v>11000</v>
          </cell>
        </row>
        <row r="462">
          <cell r="A462" t="str">
            <v>'11230-51013-001-050-000</v>
          </cell>
          <cell r="F462">
            <v>7929.09</v>
          </cell>
        </row>
        <row r="463">
          <cell r="A463" t="str">
            <v>'11230-51013-001-062-000</v>
          </cell>
          <cell r="F463">
            <v>36666.699999999997</v>
          </cell>
        </row>
        <row r="464">
          <cell r="A464" t="str">
            <v>'11230-51013-001-070-000</v>
          </cell>
          <cell r="F464">
            <v>0</v>
          </cell>
        </row>
        <row r="465">
          <cell r="A465" t="str">
            <v>'11230-51013-001-071-000</v>
          </cell>
          <cell r="F465">
            <v>14000</v>
          </cell>
        </row>
        <row r="466">
          <cell r="A466" t="str">
            <v>'11230-51013-001-072-000</v>
          </cell>
          <cell r="F466">
            <v>38936.959999999999</v>
          </cell>
        </row>
        <row r="467">
          <cell r="A467" t="str">
            <v>'11230-51013-001-073-000</v>
          </cell>
          <cell r="F467">
            <v>45950</v>
          </cell>
        </row>
        <row r="468">
          <cell r="A468" t="str">
            <v>'11230-51013-003-000-000</v>
          </cell>
          <cell r="F468">
            <v>282817.37</v>
          </cell>
        </row>
        <row r="469">
          <cell r="A469" t="str">
            <v>'11230-51013-003-002-000</v>
          </cell>
          <cell r="F469">
            <v>2000</v>
          </cell>
        </row>
        <row r="470">
          <cell r="A470" t="str">
            <v>'11230-51013-003-003-000</v>
          </cell>
          <cell r="F470">
            <v>192232.69</v>
          </cell>
        </row>
        <row r="471">
          <cell r="A471" t="str">
            <v>'11230-51013-003-004-000</v>
          </cell>
          <cell r="F471">
            <v>13000.07</v>
          </cell>
        </row>
        <row r="472">
          <cell r="A472" t="str">
            <v>'11230-51013-003-006-000</v>
          </cell>
          <cell r="F472">
            <v>29600.959999999999</v>
          </cell>
        </row>
        <row r="473">
          <cell r="A473" t="str">
            <v>'11230-51013-003-008-000</v>
          </cell>
          <cell r="F473">
            <v>13483.65</v>
          </cell>
        </row>
        <row r="474">
          <cell r="A474" t="str">
            <v>'11230-51013-003-010-000</v>
          </cell>
          <cell r="F474">
            <v>32500</v>
          </cell>
        </row>
        <row r="475">
          <cell r="A475" t="str">
            <v>'11230-51013-003-011-000</v>
          </cell>
          <cell r="F475">
            <v>0</v>
          </cell>
        </row>
        <row r="476">
          <cell r="A476" t="str">
            <v>'11230-51013-003-012-000</v>
          </cell>
          <cell r="F476">
            <v>0</v>
          </cell>
        </row>
        <row r="477">
          <cell r="A477" t="str">
            <v>'11230-51013-003-013-000</v>
          </cell>
          <cell r="F477">
            <v>0</v>
          </cell>
        </row>
        <row r="478">
          <cell r="A478" t="str">
            <v>'11230-51013-003-014-000</v>
          </cell>
          <cell r="F478">
            <v>0</v>
          </cell>
        </row>
        <row r="479">
          <cell r="A479" t="str">
            <v>'11230-51013-005-000-000</v>
          </cell>
          <cell r="F479">
            <v>707671.46000000008</v>
          </cell>
        </row>
        <row r="480">
          <cell r="A480" t="str">
            <v>'11230-51013-005-002-000</v>
          </cell>
          <cell r="F480">
            <v>10000</v>
          </cell>
        </row>
        <row r="481">
          <cell r="A481" t="str">
            <v>'11230-51013-005-011-000</v>
          </cell>
          <cell r="F481">
            <v>17647.03</v>
          </cell>
        </row>
        <row r="482">
          <cell r="A482" t="str">
            <v>'11230-51013-005-021-000</v>
          </cell>
          <cell r="F482">
            <v>25000</v>
          </cell>
        </row>
        <row r="483">
          <cell r="A483" t="str">
            <v>'11230-51013-005-022-000</v>
          </cell>
          <cell r="F483">
            <v>9523.82</v>
          </cell>
        </row>
        <row r="484">
          <cell r="A484" t="str">
            <v>'11230-51013-005-023-000</v>
          </cell>
          <cell r="F484">
            <v>6666.64</v>
          </cell>
        </row>
        <row r="485">
          <cell r="A485" t="str">
            <v>'11230-51013-005-026-000</v>
          </cell>
          <cell r="F485">
            <v>8823.5499999999993</v>
          </cell>
        </row>
        <row r="486">
          <cell r="A486" t="str">
            <v>'11230-51013-005-030-000</v>
          </cell>
          <cell r="F486">
            <v>23809.55</v>
          </cell>
        </row>
        <row r="487">
          <cell r="A487" t="str">
            <v>'11230-51013-005-033-000</v>
          </cell>
          <cell r="F487">
            <v>4761.91</v>
          </cell>
        </row>
        <row r="488">
          <cell r="A488" t="str">
            <v>'11230-51013-005-035-000</v>
          </cell>
          <cell r="F488">
            <v>14296.73</v>
          </cell>
        </row>
        <row r="489">
          <cell r="A489" t="str">
            <v>'11230-51013-005-037-000</v>
          </cell>
          <cell r="F489">
            <v>12121.220000000001</v>
          </cell>
        </row>
        <row r="490">
          <cell r="A490" t="str">
            <v>'11230-51013-005-042-000</v>
          </cell>
          <cell r="F490">
            <v>8823.5499999999993</v>
          </cell>
        </row>
        <row r="491">
          <cell r="A491" t="str">
            <v>'11230-51013-005-047-000</v>
          </cell>
          <cell r="F491">
            <v>28500</v>
          </cell>
        </row>
        <row r="492">
          <cell r="A492" t="str">
            <v>'11230-51013-005-049-000</v>
          </cell>
          <cell r="F492">
            <v>13235.36</v>
          </cell>
        </row>
        <row r="493">
          <cell r="A493" t="str">
            <v>'11230-51013-005-050-000</v>
          </cell>
          <cell r="F493">
            <v>19477.73</v>
          </cell>
        </row>
        <row r="494">
          <cell r="A494" t="str">
            <v>'11230-51013-005-066-000</v>
          </cell>
          <cell r="F494">
            <v>14705.87</v>
          </cell>
        </row>
        <row r="495">
          <cell r="A495" t="str">
            <v>'11230-51013-005-072-000</v>
          </cell>
          <cell r="F495">
            <v>5882.32</v>
          </cell>
        </row>
        <row r="496">
          <cell r="A496" t="str">
            <v>'11230-51013-005-073-000</v>
          </cell>
          <cell r="F496">
            <v>7500</v>
          </cell>
        </row>
        <row r="497">
          <cell r="A497" t="str">
            <v>'11230-51013-005-114-000</v>
          </cell>
          <cell r="F497">
            <v>14705.87</v>
          </cell>
        </row>
        <row r="498">
          <cell r="A498" t="str">
            <v>'11230-51013-005-116-000</v>
          </cell>
          <cell r="F498">
            <v>7500</v>
          </cell>
        </row>
        <row r="499">
          <cell r="A499" t="str">
            <v>'11230-51013-005-131-000</v>
          </cell>
          <cell r="F499">
            <v>14705.87</v>
          </cell>
        </row>
        <row r="500">
          <cell r="A500" t="str">
            <v>'11230-51013-005-157-000</v>
          </cell>
          <cell r="F500">
            <v>17647.03</v>
          </cell>
        </row>
        <row r="501">
          <cell r="A501" t="str">
            <v>'11230-51013-005-172-000</v>
          </cell>
          <cell r="F501">
            <v>2941.16</v>
          </cell>
        </row>
        <row r="502">
          <cell r="A502" t="str">
            <v>'11230-51013-005-173-000</v>
          </cell>
          <cell r="F502">
            <v>5555.52</v>
          </cell>
        </row>
        <row r="503">
          <cell r="A503" t="str">
            <v>'11230-51013-005-203-000</v>
          </cell>
          <cell r="F503">
            <v>12500</v>
          </cell>
        </row>
        <row r="504">
          <cell r="A504" t="str">
            <v>'11230-51013-005-213-000</v>
          </cell>
          <cell r="F504">
            <v>23076.93</v>
          </cell>
        </row>
        <row r="505">
          <cell r="A505" t="str">
            <v>'11230-51013-005-240-000</v>
          </cell>
          <cell r="F505">
            <v>26315.78</v>
          </cell>
        </row>
        <row r="506">
          <cell r="A506" t="str">
            <v>'11230-51013-005-241-000</v>
          </cell>
          <cell r="F506">
            <v>15000</v>
          </cell>
        </row>
        <row r="507">
          <cell r="A507" t="str">
            <v>'11230-51013-005-242-000</v>
          </cell>
          <cell r="F507">
            <v>5555.52</v>
          </cell>
        </row>
        <row r="508">
          <cell r="A508" t="str">
            <v>'11230-51013-005-251-000</v>
          </cell>
          <cell r="F508">
            <v>6250</v>
          </cell>
        </row>
        <row r="509">
          <cell r="A509" t="str">
            <v>'11230-51013-005-273-000</v>
          </cell>
          <cell r="F509">
            <v>7500</v>
          </cell>
        </row>
        <row r="510">
          <cell r="A510" t="str">
            <v>'11230-51013-005-274-000</v>
          </cell>
          <cell r="F510">
            <v>35000</v>
          </cell>
        </row>
        <row r="511">
          <cell r="A511" t="str">
            <v>'11230-51013-005-277-000</v>
          </cell>
          <cell r="F511">
            <v>26315.78</v>
          </cell>
        </row>
        <row r="512">
          <cell r="A512" t="str">
            <v>'11230-51013-005-280-000</v>
          </cell>
          <cell r="F512">
            <v>19444.48</v>
          </cell>
        </row>
        <row r="513">
          <cell r="A513" t="str">
            <v>'11230-51013-005-290-000</v>
          </cell>
          <cell r="F513">
            <v>9523.82</v>
          </cell>
        </row>
        <row r="514">
          <cell r="A514" t="str">
            <v>'11230-51013-005-291-000</v>
          </cell>
          <cell r="F514">
            <v>17647.03</v>
          </cell>
        </row>
        <row r="515">
          <cell r="A515" t="str">
            <v>'11230-51013-005-295-000</v>
          </cell>
          <cell r="F515">
            <v>7692.3099999999995</v>
          </cell>
        </row>
        <row r="516">
          <cell r="A516" t="str">
            <v>'11230-51013-005-302-000</v>
          </cell>
          <cell r="F516">
            <v>14285.73</v>
          </cell>
        </row>
        <row r="517">
          <cell r="A517" t="str">
            <v>'11230-51013-005-303-000</v>
          </cell>
          <cell r="F517">
            <v>10526.33</v>
          </cell>
        </row>
        <row r="518">
          <cell r="A518" t="str">
            <v>'11230-51013-005-304-000</v>
          </cell>
          <cell r="F518">
            <v>10000</v>
          </cell>
        </row>
        <row r="519">
          <cell r="A519" t="str">
            <v>'11230-51013-005-305-000</v>
          </cell>
          <cell r="F519">
            <v>16666.64</v>
          </cell>
        </row>
        <row r="520">
          <cell r="A520" t="str">
            <v>'11230-51013-005-306-000</v>
          </cell>
          <cell r="F520">
            <v>22222.240000000002</v>
          </cell>
        </row>
        <row r="521">
          <cell r="A521" t="str">
            <v>'11230-51013-005-307-000</v>
          </cell>
          <cell r="F521">
            <v>16666.64</v>
          </cell>
        </row>
        <row r="522">
          <cell r="A522" t="str">
            <v>'11230-51013-005-308-000</v>
          </cell>
          <cell r="F522">
            <v>12500</v>
          </cell>
        </row>
        <row r="523">
          <cell r="A523" t="str">
            <v>'11230-51013-005-309-000</v>
          </cell>
          <cell r="F523">
            <v>14285.720000000001</v>
          </cell>
        </row>
        <row r="524">
          <cell r="A524" t="str">
            <v>'11230-51013-005-310-000</v>
          </cell>
          <cell r="F524">
            <v>21428.559999999998</v>
          </cell>
        </row>
        <row r="525">
          <cell r="A525" t="str">
            <v>'11230-51013-005-311-000</v>
          </cell>
          <cell r="F525">
            <v>19230.759999999998</v>
          </cell>
        </row>
        <row r="526">
          <cell r="A526" t="str">
            <v>'11230-51013-005-312-000</v>
          </cell>
          <cell r="F526">
            <v>7692.3099999999995</v>
          </cell>
        </row>
        <row r="527">
          <cell r="A527" t="str">
            <v>'11230-51013-005-313-000</v>
          </cell>
          <cell r="F527">
            <v>18332.330000000002</v>
          </cell>
        </row>
        <row r="528">
          <cell r="A528" t="str">
            <v>'11230-51013-005-314-000</v>
          </cell>
          <cell r="F528">
            <v>18181.82</v>
          </cell>
        </row>
        <row r="529">
          <cell r="A529" t="str">
            <v>'11230-51013-006-000-000</v>
          </cell>
          <cell r="F529">
            <v>110000</v>
          </cell>
        </row>
        <row r="530">
          <cell r="A530" t="str">
            <v>'11230-51013-006-019-000</v>
          </cell>
          <cell r="F530">
            <v>0</v>
          </cell>
        </row>
        <row r="531">
          <cell r="A531" t="str">
            <v>'11230-51013-006-036-000</v>
          </cell>
          <cell r="F531">
            <v>0</v>
          </cell>
        </row>
        <row r="532">
          <cell r="A532" t="str">
            <v>'11230-51013-006-041-000</v>
          </cell>
          <cell r="F532">
            <v>0</v>
          </cell>
        </row>
        <row r="533">
          <cell r="A533" t="str">
            <v>'11230-51013-006-042-000</v>
          </cell>
          <cell r="F533">
            <v>0</v>
          </cell>
        </row>
        <row r="534">
          <cell r="A534" t="str">
            <v>'11230-51013-006-049-000</v>
          </cell>
          <cell r="F534">
            <v>0</v>
          </cell>
        </row>
        <row r="535">
          <cell r="A535" t="str">
            <v>'11230-51013-006-089-000</v>
          </cell>
          <cell r="F535">
            <v>0</v>
          </cell>
        </row>
        <row r="536">
          <cell r="A536" t="str">
            <v>'11230-51013-006-090-000</v>
          </cell>
          <cell r="F536">
            <v>0</v>
          </cell>
        </row>
        <row r="537">
          <cell r="A537" t="str">
            <v>'11230-51013-006-105-000</v>
          </cell>
          <cell r="F537">
            <v>0</v>
          </cell>
        </row>
        <row r="538">
          <cell r="A538" t="str">
            <v>'11230-51013-006-106-000</v>
          </cell>
          <cell r="F538">
            <v>110000</v>
          </cell>
        </row>
        <row r="539">
          <cell r="A539" t="str">
            <v>'11230-51013-006-107-000</v>
          </cell>
          <cell r="F539">
            <v>0</v>
          </cell>
        </row>
        <row r="540">
          <cell r="A540" t="str">
            <v>'11230-51013-006-116-000</v>
          </cell>
          <cell r="F540">
            <v>0</v>
          </cell>
        </row>
        <row r="541">
          <cell r="A541" t="str">
            <v>'11230-51013-006-123-000</v>
          </cell>
          <cell r="F541">
            <v>0</v>
          </cell>
        </row>
        <row r="542">
          <cell r="A542" t="str">
            <v>'11230-51013-006-127-000</v>
          </cell>
          <cell r="F542">
            <v>0</v>
          </cell>
        </row>
        <row r="543">
          <cell r="A543" t="str">
            <v>'11230-51013-006-128-000</v>
          </cell>
          <cell r="F543">
            <v>0</v>
          </cell>
        </row>
        <row r="544">
          <cell r="A544" t="str">
            <v>'11230-51013-006-145-000</v>
          </cell>
          <cell r="F544">
            <v>0</v>
          </cell>
        </row>
        <row r="545">
          <cell r="A545" t="str">
            <v>'11230-51013-006-148-000</v>
          </cell>
          <cell r="F545">
            <v>0</v>
          </cell>
        </row>
        <row r="546">
          <cell r="A546" t="str">
            <v>'11230-51013-006-149-000</v>
          </cell>
          <cell r="F546">
            <v>0</v>
          </cell>
        </row>
        <row r="547">
          <cell r="A547" t="str">
            <v>'11230-51013-006-150-000</v>
          </cell>
          <cell r="F547">
            <v>0</v>
          </cell>
        </row>
        <row r="548">
          <cell r="A548" t="str">
            <v>'11230-51013-006-151-000</v>
          </cell>
          <cell r="F548">
            <v>0</v>
          </cell>
        </row>
        <row r="549">
          <cell r="A549" t="str">
            <v>'11230-51013-006-152-000</v>
          </cell>
          <cell r="F549">
            <v>0</v>
          </cell>
        </row>
        <row r="550">
          <cell r="A550" t="str">
            <v>'11230-51013-007-000-000</v>
          </cell>
          <cell r="F550">
            <v>77500</v>
          </cell>
        </row>
        <row r="551">
          <cell r="A551" t="str">
            <v>'11230-51013-007-002-000</v>
          </cell>
          <cell r="F551">
            <v>22500</v>
          </cell>
        </row>
        <row r="552">
          <cell r="A552" t="str">
            <v>'11230-51013-007-041-000</v>
          </cell>
          <cell r="F552">
            <v>10000</v>
          </cell>
        </row>
        <row r="553">
          <cell r="A553" t="str">
            <v>'11230-51013-007-071-000</v>
          </cell>
          <cell r="F553">
            <v>15000</v>
          </cell>
        </row>
        <row r="554">
          <cell r="A554" t="str">
            <v>'11230-51013-007-100-000</v>
          </cell>
          <cell r="F554">
            <v>30000</v>
          </cell>
        </row>
        <row r="555">
          <cell r="A555" t="str">
            <v>'11230-51013-011-000-000</v>
          </cell>
          <cell r="F555">
            <v>8532898.5099999998</v>
          </cell>
        </row>
        <row r="556">
          <cell r="A556" t="str">
            <v>'11230-51013-011-001-000</v>
          </cell>
          <cell r="F556">
            <v>4000000</v>
          </cell>
        </row>
        <row r="557">
          <cell r="A557" t="str">
            <v>'11230-51013-011-002-000</v>
          </cell>
          <cell r="F557">
            <v>4279482.51</v>
          </cell>
        </row>
        <row r="558">
          <cell r="A558" t="str">
            <v>'11230-51013-011-003-000</v>
          </cell>
          <cell r="F558">
            <v>164644.79999999999</v>
          </cell>
        </row>
        <row r="559">
          <cell r="A559" t="str">
            <v>'11230-51013-011-004-000</v>
          </cell>
          <cell r="F559">
            <v>88771.199999999997</v>
          </cell>
        </row>
        <row r="560">
          <cell r="A560" t="str">
            <v>'11230-51013-012-000-000</v>
          </cell>
          <cell r="F560">
            <v>8380543.7000000002</v>
          </cell>
        </row>
        <row r="561">
          <cell r="A561" t="str">
            <v>'11230-51013-012-001-000</v>
          </cell>
          <cell r="F561">
            <v>3390000</v>
          </cell>
        </row>
        <row r="562">
          <cell r="A562" t="str">
            <v>'11230-51013-012-002-000</v>
          </cell>
          <cell r="F562">
            <v>3390000</v>
          </cell>
        </row>
        <row r="563">
          <cell r="A563" t="str">
            <v>'11230-51013-012-003-000</v>
          </cell>
          <cell r="F563">
            <v>1350000</v>
          </cell>
        </row>
        <row r="564">
          <cell r="A564" t="str">
            <v>'11230-51013-012-004-000</v>
          </cell>
          <cell r="F564">
            <v>140000</v>
          </cell>
        </row>
        <row r="565">
          <cell r="A565" t="str">
            <v>'11230-51013-012-005-000</v>
          </cell>
          <cell r="F565">
            <v>110543.7</v>
          </cell>
        </row>
        <row r="566">
          <cell r="A566" t="str">
            <v>'11230-51013-013-000-000</v>
          </cell>
          <cell r="F566">
            <v>1775351.78</v>
          </cell>
        </row>
        <row r="567">
          <cell r="A567" t="str">
            <v>'11230-51013-013-001-000</v>
          </cell>
          <cell r="F567">
            <v>1775351.78</v>
          </cell>
        </row>
        <row r="568">
          <cell r="A568" t="str">
            <v>'11230-51013-015-000-000</v>
          </cell>
          <cell r="F568">
            <v>0</v>
          </cell>
        </row>
        <row r="569">
          <cell r="A569" t="str">
            <v>'11230-51013-015-001-000</v>
          </cell>
          <cell r="F569">
            <v>0</v>
          </cell>
        </row>
        <row r="570">
          <cell r="A570" t="str">
            <v>'11230-51013-015-002-000</v>
          </cell>
          <cell r="F570">
            <v>0</v>
          </cell>
        </row>
        <row r="571">
          <cell r="A571" t="str">
            <v>'11240-00000-000-000-000</v>
          </cell>
          <cell r="F571">
            <v>0</v>
          </cell>
        </row>
        <row r="572">
          <cell r="A572" t="str">
            <v>'11244-00000-000-000-000</v>
          </cell>
          <cell r="F572">
            <v>0</v>
          </cell>
        </row>
        <row r="573">
          <cell r="A573" t="str">
            <v>'11244-50000-000-000-000</v>
          </cell>
          <cell r="F573">
            <v>0</v>
          </cell>
        </row>
        <row r="574">
          <cell r="A574" t="str">
            <v>'11244-51000-000-000-000</v>
          </cell>
          <cell r="F574">
            <v>0</v>
          </cell>
        </row>
        <row r="575">
          <cell r="A575" t="str">
            <v>'11244-51010-000-000-000</v>
          </cell>
          <cell r="F575">
            <v>0</v>
          </cell>
        </row>
        <row r="576">
          <cell r="A576" t="str">
            <v>'11244-51013-000-000-000</v>
          </cell>
          <cell r="F576">
            <v>0</v>
          </cell>
        </row>
        <row r="577">
          <cell r="A577" t="str">
            <v>'11244-51013-001-000-000</v>
          </cell>
          <cell r="F577">
            <v>0</v>
          </cell>
        </row>
        <row r="578">
          <cell r="A578" t="str">
            <v>'11244-51013-001-001-000</v>
          </cell>
          <cell r="F578">
            <v>0</v>
          </cell>
        </row>
        <row r="579">
          <cell r="A579" t="str">
            <v>'11290-00000-000-000-000</v>
          </cell>
          <cell r="F579">
            <v>183233121.20000002</v>
          </cell>
        </row>
        <row r="580">
          <cell r="A580" t="str">
            <v>'11291-00000-000-000-000</v>
          </cell>
          <cell r="F580">
            <v>183233121.20000002</v>
          </cell>
        </row>
        <row r="581">
          <cell r="A581" t="str">
            <v>'11291-50000-000-000-000</v>
          </cell>
          <cell r="F581">
            <v>183233121.20000002</v>
          </cell>
        </row>
        <row r="582">
          <cell r="A582" t="str">
            <v>'11291-51000-000-000-000</v>
          </cell>
          <cell r="F582">
            <v>183233121.20000002</v>
          </cell>
        </row>
        <row r="583">
          <cell r="A583" t="str">
            <v>'11291-51010-000-000-000</v>
          </cell>
          <cell r="F583">
            <v>183233121.20000002</v>
          </cell>
        </row>
        <row r="584">
          <cell r="A584" t="str">
            <v>'11291-51013-000-000-000</v>
          </cell>
          <cell r="F584">
            <v>183233121.20000002</v>
          </cell>
        </row>
        <row r="585">
          <cell r="A585" t="str">
            <v>'11291-51013-002-000-000</v>
          </cell>
          <cell r="F585">
            <v>171143091.65000001</v>
          </cell>
        </row>
        <row r="586">
          <cell r="A586" t="str">
            <v>'11291-51013-002-001-000</v>
          </cell>
          <cell r="F586">
            <v>23464150.390000001</v>
          </cell>
        </row>
        <row r="587">
          <cell r="A587" t="str">
            <v>'11291-51013-002-002-000</v>
          </cell>
          <cell r="F587">
            <v>147678941.26000002</v>
          </cell>
        </row>
        <row r="588">
          <cell r="A588" t="str">
            <v>'11291-51013-003-000-000</v>
          </cell>
          <cell r="F588">
            <v>11684444.339999996</v>
          </cell>
        </row>
        <row r="589">
          <cell r="A589" t="str">
            <v>'11291-51013-003-002-000</v>
          </cell>
          <cell r="F589">
            <v>11585889.399999999</v>
          </cell>
        </row>
        <row r="590">
          <cell r="A590" t="str">
            <v>'11291-51013-003-003-000</v>
          </cell>
          <cell r="F590">
            <v>98554.94</v>
          </cell>
        </row>
        <row r="591">
          <cell r="A591" t="str">
            <v>'11291-51013-004-000-000</v>
          </cell>
          <cell r="F591">
            <v>405585.20999999996</v>
          </cell>
        </row>
        <row r="592">
          <cell r="A592" t="str">
            <v>'11291-51013-004-001-000</v>
          </cell>
          <cell r="F592">
            <v>405585.20999999996</v>
          </cell>
        </row>
        <row r="593">
          <cell r="A593" t="str">
            <v>'11300-00000-000-000-000</v>
          </cell>
          <cell r="F593">
            <v>20723207.439999998</v>
          </cell>
        </row>
        <row r="594">
          <cell r="A594" t="str">
            <v>'11310-00000-000-000-000</v>
          </cell>
          <cell r="F594">
            <v>9927347.0299999993</v>
          </cell>
        </row>
        <row r="595">
          <cell r="A595" t="str">
            <v>'11310-50000-000-000-000</v>
          </cell>
          <cell r="F595">
            <v>9927347.0299999993</v>
          </cell>
        </row>
        <row r="596">
          <cell r="A596" t="str">
            <v>'11310-51000-000-000-000</v>
          </cell>
          <cell r="F596">
            <v>9927347.0299999993</v>
          </cell>
        </row>
        <row r="597">
          <cell r="A597" t="str">
            <v>'11310-51010-000-000-000</v>
          </cell>
          <cell r="F597">
            <v>9927347.0299999993</v>
          </cell>
        </row>
        <row r="598">
          <cell r="A598" t="str">
            <v>'11310-51013-000-000-000</v>
          </cell>
          <cell r="F598">
            <v>9927347.0299999993</v>
          </cell>
        </row>
        <row r="599">
          <cell r="A599" t="str">
            <v>'11310-51013-001-000-000</v>
          </cell>
          <cell r="F599">
            <v>9072894.5499999989</v>
          </cell>
        </row>
        <row r="600">
          <cell r="A600" t="str">
            <v>'11310-51013-001-099-000</v>
          </cell>
          <cell r="F600">
            <v>16698.88</v>
          </cell>
        </row>
        <row r="601">
          <cell r="A601" t="str">
            <v>'11310-51013-001-100-000</v>
          </cell>
          <cell r="F601">
            <v>71350</v>
          </cell>
        </row>
        <row r="602">
          <cell r="A602" t="str">
            <v>'11310-51013-001-103-000</v>
          </cell>
          <cell r="F602">
            <v>7134</v>
          </cell>
        </row>
        <row r="603">
          <cell r="A603" t="str">
            <v>'11310-51013-001-105-000</v>
          </cell>
          <cell r="F603">
            <v>1039.82</v>
          </cell>
        </row>
        <row r="604">
          <cell r="A604" t="str">
            <v>'11310-51013-001-110-000</v>
          </cell>
          <cell r="F604">
            <v>12875.81</v>
          </cell>
        </row>
        <row r="605">
          <cell r="A605" t="str">
            <v>'11310-51013-001-111-000</v>
          </cell>
          <cell r="F605">
            <v>266800</v>
          </cell>
        </row>
        <row r="606">
          <cell r="A606" t="str">
            <v>'11310-51013-001-113-000</v>
          </cell>
          <cell r="F606">
            <v>8309.5400000000009</v>
          </cell>
        </row>
        <row r="607">
          <cell r="A607" t="str">
            <v>'11310-51013-001-114-000</v>
          </cell>
          <cell r="F607">
            <v>85513.58</v>
          </cell>
        </row>
        <row r="608">
          <cell r="A608" t="str">
            <v>'11310-51013-001-115-000</v>
          </cell>
          <cell r="F608">
            <v>973797.63</v>
          </cell>
        </row>
        <row r="609">
          <cell r="A609" t="str">
            <v>'11310-51013-001-118-000</v>
          </cell>
          <cell r="F609">
            <v>50880.3</v>
          </cell>
        </row>
        <row r="610">
          <cell r="A610" t="str">
            <v>'11310-51013-001-119-000</v>
          </cell>
          <cell r="F610">
            <v>12064</v>
          </cell>
        </row>
        <row r="611">
          <cell r="A611" t="str">
            <v>'11310-51013-001-120-000</v>
          </cell>
          <cell r="F611">
            <v>230661.88</v>
          </cell>
        </row>
        <row r="612">
          <cell r="A612" t="str">
            <v>'11310-51013-001-121-000</v>
          </cell>
          <cell r="F612">
            <v>43396.5</v>
          </cell>
        </row>
        <row r="613">
          <cell r="A613" t="str">
            <v>'11310-51013-001-122-000</v>
          </cell>
          <cell r="F613">
            <v>19001.73</v>
          </cell>
        </row>
        <row r="614">
          <cell r="A614" t="str">
            <v>'11310-51013-001-123-000</v>
          </cell>
          <cell r="F614">
            <v>48405.64</v>
          </cell>
        </row>
        <row r="615">
          <cell r="A615" t="str">
            <v>'11310-51013-001-125-000</v>
          </cell>
          <cell r="F615">
            <v>205232</v>
          </cell>
        </row>
        <row r="616">
          <cell r="A616" t="str">
            <v>'11310-51013-001-126-000</v>
          </cell>
          <cell r="F616">
            <v>4065</v>
          </cell>
        </row>
        <row r="617">
          <cell r="A617" t="str">
            <v>'11310-51013-001-128-000</v>
          </cell>
          <cell r="F617">
            <v>262914</v>
          </cell>
        </row>
        <row r="618">
          <cell r="A618" t="str">
            <v>'11310-51013-001-129-000</v>
          </cell>
          <cell r="F618">
            <v>17400</v>
          </cell>
        </row>
        <row r="619">
          <cell r="A619" t="str">
            <v>'11310-51013-001-130-000</v>
          </cell>
          <cell r="F619">
            <v>168320</v>
          </cell>
        </row>
        <row r="620">
          <cell r="A620" t="str">
            <v>'11310-51013-001-133-000</v>
          </cell>
          <cell r="F620">
            <v>20000.490000000002</v>
          </cell>
        </row>
        <row r="621">
          <cell r="A621" t="str">
            <v>'11310-51013-001-134-000</v>
          </cell>
          <cell r="F621">
            <v>28826</v>
          </cell>
        </row>
        <row r="622">
          <cell r="A622" t="str">
            <v>'11310-51013-001-139-000</v>
          </cell>
          <cell r="F622">
            <v>5976.32</v>
          </cell>
        </row>
        <row r="623">
          <cell r="A623" t="str">
            <v>'11310-51013-001-142-000</v>
          </cell>
          <cell r="F623">
            <v>6182.8</v>
          </cell>
        </row>
        <row r="624">
          <cell r="A624" t="str">
            <v>'11310-51013-001-144-000</v>
          </cell>
          <cell r="F624">
            <v>187613.89</v>
          </cell>
        </row>
        <row r="625">
          <cell r="A625" t="str">
            <v>'11310-51013-001-148-000</v>
          </cell>
          <cell r="F625">
            <v>3294.98</v>
          </cell>
        </row>
        <row r="626">
          <cell r="A626" t="str">
            <v>'11310-51013-001-149-000</v>
          </cell>
          <cell r="F626">
            <v>245020</v>
          </cell>
        </row>
        <row r="627">
          <cell r="A627" t="str">
            <v>'11310-51013-001-155-000</v>
          </cell>
          <cell r="F627">
            <v>54138.36</v>
          </cell>
        </row>
        <row r="628">
          <cell r="A628" t="str">
            <v>'11310-51013-001-207-000</v>
          </cell>
          <cell r="F628">
            <v>9790.2800000000007</v>
          </cell>
        </row>
        <row r="629">
          <cell r="A629" t="str">
            <v>'11310-51013-001-208-000</v>
          </cell>
          <cell r="F629">
            <v>179567.8</v>
          </cell>
        </row>
        <row r="630">
          <cell r="A630" t="str">
            <v>'11310-51013-001-228-000</v>
          </cell>
          <cell r="F630">
            <v>5249.03</v>
          </cell>
        </row>
        <row r="631">
          <cell r="A631" t="str">
            <v>'11310-51013-001-229-000</v>
          </cell>
          <cell r="F631">
            <v>84743.18</v>
          </cell>
        </row>
        <row r="632">
          <cell r="A632" t="str">
            <v>'11310-51013-001-290-000</v>
          </cell>
          <cell r="F632">
            <v>22385.75</v>
          </cell>
        </row>
        <row r="633">
          <cell r="A633" t="str">
            <v>'11310-51013-001-302-000</v>
          </cell>
          <cell r="F633">
            <v>818892</v>
          </cell>
        </row>
        <row r="634">
          <cell r="A634" t="str">
            <v>'11310-51013-001-315-000</v>
          </cell>
          <cell r="F634">
            <v>13077.64</v>
          </cell>
        </row>
        <row r="635">
          <cell r="A635" t="str">
            <v>'11310-51013-001-316-000</v>
          </cell>
          <cell r="F635">
            <v>61344.78</v>
          </cell>
        </row>
        <row r="636">
          <cell r="A636" t="str">
            <v>'11310-51013-001-318-000</v>
          </cell>
          <cell r="F636">
            <v>68952</v>
          </cell>
        </row>
        <row r="637">
          <cell r="A637" t="str">
            <v>'11310-51013-001-322-000</v>
          </cell>
          <cell r="F637">
            <v>4454.3999999999996</v>
          </cell>
        </row>
        <row r="638">
          <cell r="A638" t="str">
            <v>'11310-51013-001-331-000</v>
          </cell>
          <cell r="F638">
            <v>22544.6</v>
          </cell>
        </row>
        <row r="639">
          <cell r="A639" t="str">
            <v>'11310-51013-001-338-000</v>
          </cell>
          <cell r="F639">
            <v>21335.66</v>
          </cell>
        </row>
        <row r="640">
          <cell r="A640" t="str">
            <v>'11310-51013-001-350-000</v>
          </cell>
          <cell r="F640">
            <v>604522.4</v>
          </cell>
        </row>
        <row r="641">
          <cell r="A641" t="str">
            <v>'11310-51013-001-361-000</v>
          </cell>
          <cell r="F641">
            <v>7980.17</v>
          </cell>
        </row>
        <row r="642">
          <cell r="A642" t="str">
            <v>'11310-51013-001-373-000</v>
          </cell>
          <cell r="F642">
            <v>458056.48</v>
          </cell>
        </row>
        <row r="643">
          <cell r="A643" t="str">
            <v>'11310-51013-001-475-000</v>
          </cell>
          <cell r="F643">
            <v>22729.99</v>
          </cell>
        </row>
        <row r="644">
          <cell r="A644" t="str">
            <v>'11310-51013-001-534-000</v>
          </cell>
          <cell r="F644">
            <v>91547.65</v>
          </cell>
        </row>
        <row r="645">
          <cell r="A645" t="str">
            <v>'11310-51013-001-557-000</v>
          </cell>
          <cell r="F645">
            <v>33434.79</v>
          </cell>
        </row>
        <row r="646">
          <cell r="A646" t="str">
            <v>'11310-51013-001-561-000</v>
          </cell>
          <cell r="F646">
            <v>23992.14</v>
          </cell>
        </row>
        <row r="647">
          <cell r="A647" t="str">
            <v>'11310-51013-001-569-000</v>
          </cell>
          <cell r="F647">
            <v>8600</v>
          </cell>
        </row>
        <row r="648">
          <cell r="A648" t="str">
            <v>'11310-51013-001-580-000</v>
          </cell>
          <cell r="F648">
            <v>43000.04</v>
          </cell>
        </row>
        <row r="649">
          <cell r="A649" t="str">
            <v>'11310-51013-001-583-000</v>
          </cell>
          <cell r="F649">
            <v>8529.94</v>
          </cell>
        </row>
        <row r="650">
          <cell r="A650" t="str">
            <v>'11310-51013-001-613-000</v>
          </cell>
          <cell r="F650">
            <v>9265.6</v>
          </cell>
        </row>
        <row r="651">
          <cell r="A651" t="str">
            <v>'11310-51013-001-629-000</v>
          </cell>
          <cell r="F651">
            <v>26010.41</v>
          </cell>
        </row>
        <row r="652">
          <cell r="A652" t="str">
            <v>'11310-51013-001-630-000</v>
          </cell>
          <cell r="F652">
            <v>3804.78</v>
          </cell>
        </row>
        <row r="653">
          <cell r="A653" t="str">
            <v>'11310-51013-001-634-000</v>
          </cell>
          <cell r="F653">
            <v>150000</v>
          </cell>
        </row>
        <row r="654">
          <cell r="A654" t="str">
            <v>'11310-51013-001-636-000</v>
          </cell>
          <cell r="F654">
            <v>47532.25</v>
          </cell>
        </row>
        <row r="655">
          <cell r="A655" t="str">
            <v>'11310-51013-001-637-000</v>
          </cell>
          <cell r="F655">
            <v>122017.81</v>
          </cell>
        </row>
        <row r="656">
          <cell r="A656" t="str">
            <v>'11310-51013-001-638-000</v>
          </cell>
          <cell r="F656">
            <v>39810.019999999997</v>
          </cell>
        </row>
        <row r="657">
          <cell r="A657" t="str">
            <v>'11310-51013-001-639-000</v>
          </cell>
          <cell r="F657">
            <v>89001.5</v>
          </cell>
        </row>
        <row r="658">
          <cell r="A658" t="str">
            <v>'11310-51013-001-642-000</v>
          </cell>
          <cell r="F658">
            <v>46664.5</v>
          </cell>
        </row>
        <row r="659">
          <cell r="A659" t="str">
            <v>'11310-51013-001-643-000</v>
          </cell>
          <cell r="F659">
            <v>14630.81</v>
          </cell>
        </row>
        <row r="660">
          <cell r="A660" t="str">
            <v>'11310-51013-001-644-000</v>
          </cell>
          <cell r="F660">
            <v>66617.149999999994</v>
          </cell>
        </row>
        <row r="661">
          <cell r="A661" t="str">
            <v>'11310-51013-001-645-000</v>
          </cell>
          <cell r="F661">
            <v>9411.02</v>
          </cell>
        </row>
        <row r="662">
          <cell r="A662" t="str">
            <v>'11310-51013-001-646-000</v>
          </cell>
          <cell r="F662">
            <v>126343.6</v>
          </cell>
        </row>
        <row r="663">
          <cell r="A663" t="str">
            <v>'11310-51013-001-647-000</v>
          </cell>
          <cell r="F663">
            <v>70756.52</v>
          </cell>
        </row>
        <row r="664">
          <cell r="A664" t="str">
            <v>'11310-51013-001-671-000</v>
          </cell>
          <cell r="F664">
            <v>27650.02</v>
          </cell>
        </row>
        <row r="665">
          <cell r="A665" t="str">
            <v>'11310-51013-001-687-000</v>
          </cell>
          <cell r="F665">
            <v>442440</v>
          </cell>
        </row>
        <row r="666">
          <cell r="A666" t="str">
            <v>'11310-51013-001-692-000</v>
          </cell>
          <cell r="F666">
            <v>44091.71</v>
          </cell>
        </row>
        <row r="667">
          <cell r="A667" t="str">
            <v>'11310-51013-001-700-000</v>
          </cell>
          <cell r="F667">
            <v>12846</v>
          </cell>
        </row>
        <row r="668">
          <cell r="A668" t="str">
            <v>'11310-51013-001-705-000</v>
          </cell>
          <cell r="F668">
            <v>17418.560000000001</v>
          </cell>
        </row>
        <row r="669">
          <cell r="A669" t="str">
            <v>'11310-51013-001-711-000</v>
          </cell>
          <cell r="F669">
            <v>6960</v>
          </cell>
        </row>
        <row r="670">
          <cell r="A670" t="str">
            <v>'11310-51013-001-713-000</v>
          </cell>
          <cell r="F670">
            <v>4500</v>
          </cell>
        </row>
        <row r="671">
          <cell r="A671" t="str">
            <v>'11310-51013-001-716-000</v>
          </cell>
          <cell r="F671">
            <v>7688.99</v>
          </cell>
        </row>
        <row r="672">
          <cell r="A672" t="str">
            <v>'11310-51013-001-720-000</v>
          </cell>
          <cell r="F672">
            <v>32543.78</v>
          </cell>
        </row>
        <row r="673">
          <cell r="A673" t="str">
            <v>'11310-51013-001-730-000</v>
          </cell>
          <cell r="F673">
            <v>629880</v>
          </cell>
        </row>
        <row r="674">
          <cell r="A674" t="str">
            <v>'11310-51013-001-732-000</v>
          </cell>
          <cell r="F674">
            <v>6196.45</v>
          </cell>
        </row>
        <row r="675">
          <cell r="A675" t="str">
            <v>'11310-51013-001-734-000</v>
          </cell>
          <cell r="F675">
            <v>8250.4699999999993</v>
          </cell>
        </row>
        <row r="676">
          <cell r="A676" t="str">
            <v>'11310-51013-001-746-000</v>
          </cell>
          <cell r="F676">
            <v>144144.25</v>
          </cell>
        </row>
        <row r="677">
          <cell r="A677" t="str">
            <v>'11310-51013-001-752-000</v>
          </cell>
          <cell r="F677">
            <v>26655.87</v>
          </cell>
        </row>
        <row r="678">
          <cell r="A678" t="str">
            <v>'11310-51013-001-758-000</v>
          </cell>
          <cell r="F678">
            <v>2366.4</v>
          </cell>
        </row>
        <row r="679">
          <cell r="A679" t="str">
            <v>'11310-51013-001-778-000</v>
          </cell>
          <cell r="F679">
            <v>47999.96</v>
          </cell>
        </row>
        <row r="680">
          <cell r="A680" t="str">
            <v>'11310-51013-001-783-000</v>
          </cell>
          <cell r="F680">
            <v>61850.1</v>
          </cell>
        </row>
        <row r="681">
          <cell r="A681" t="str">
            <v>'11310-51013-001-785-000</v>
          </cell>
          <cell r="F681">
            <v>18027.98</v>
          </cell>
        </row>
        <row r="682">
          <cell r="A682" t="str">
            <v>'11310-51013-001-788-000</v>
          </cell>
          <cell r="F682">
            <v>7494.18</v>
          </cell>
        </row>
        <row r="683">
          <cell r="A683" t="str">
            <v>'11310-51013-001-796-000</v>
          </cell>
          <cell r="F683">
            <v>97678.22</v>
          </cell>
        </row>
        <row r="684">
          <cell r="A684" t="str">
            <v>'11310-51013-001-807-000</v>
          </cell>
          <cell r="F684">
            <v>26000.01</v>
          </cell>
        </row>
        <row r="685">
          <cell r="A685" t="str">
            <v>'11310-51013-001-817-000</v>
          </cell>
          <cell r="F685">
            <v>5911.98</v>
          </cell>
        </row>
        <row r="686">
          <cell r="A686" t="str">
            <v>'11310-51013-001-819-000</v>
          </cell>
          <cell r="F686">
            <v>3658.44</v>
          </cell>
        </row>
        <row r="687">
          <cell r="A687" t="str">
            <v>'11310-51013-001-825-000</v>
          </cell>
          <cell r="F687">
            <v>75180.55</v>
          </cell>
        </row>
        <row r="688">
          <cell r="A688" t="str">
            <v>'11310-51013-001-845-000</v>
          </cell>
          <cell r="F688">
            <v>5336</v>
          </cell>
        </row>
        <row r="689">
          <cell r="A689" t="str">
            <v>'11310-51013-001-858-000</v>
          </cell>
          <cell r="F689">
            <v>11600</v>
          </cell>
        </row>
        <row r="690">
          <cell r="A690" t="str">
            <v>'11310-51013-001-882-000</v>
          </cell>
          <cell r="F690">
            <v>0</v>
          </cell>
        </row>
        <row r="691">
          <cell r="A691" t="str">
            <v>'11310-51013-001-923-000</v>
          </cell>
          <cell r="F691">
            <v>410060</v>
          </cell>
        </row>
        <row r="692">
          <cell r="A692" t="str">
            <v>'11310-51013-001-932-000</v>
          </cell>
          <cell r="F692">
            <v>21294</v>
          </cell>
        </row>
        <row r="693">
          <cell r="A693" t="str">
            <v>'11310-51013-001-942-000</v>
          </cell>
          <cell r="F693">
            <v>78374.05</v>
          </cell>
        </row>
        <row r="694">
          <cell r="A694" t="str">
            <v>'11310-51013-001-944-000</v>
          </cell>
          <cell r="F694">
            <v>174000</v>
          </cell>
        </row>
        <row r="695">
          <cell r="A695" t="str">
            <v>'11310-51013-001-945-000</v>
          </cell>
          <cell r="F695">
            <v>0</v>
          </cell>
        </row>
        <row r="696">
          <cell r="A696" t="str">
            <v>'11310-51013-001-946-000</v>
          </cell>
          <cell r="F696">
            <v>0</v>
          </cell>
        </row>
        <row r="697">
          <cell r="A697" t="str">
            <v>'11310-51013-001-947-000</v>
          </cell>
          <cell r="F697">
            <v>0</v>
          </cell>
        </row>
        <row r="698">
          <cell r="A698" t="str">
            <v>'11310-51013-001-948-000</v>
          </cell>
          <cell r="F698">
            <v>0</v>
          </cell>
        </row>
        <row r="699">
          <cell r="A699" t="str">
            <v>'11310-51013-001-949-000</v>
          </cell>
          <cell r="F699">
            <v>0</v>
          </cell>
        </row>
        <row r="700">
          <cell r="A700" t="str">
            <v>'11310-51013-001-950-000</v>
          </cell>
          <cell r="F700">
            <v>0</v>
          </cell>
        </row>
        <row r="701">
          <cell r="A701" t="str">
            <v>'11310-51013-001-951-000</v>
          </cell>
          <cell r="F701">
            <v>121286.73999999999</v>
          </cell>
        </row>
        <row r="702">
          <cell r="A702" t="str">
            <v>'11310-51013-002-000-000</v>
          </cell>
          <cell r="F702">
            <v>854452.48</v>
          </cell>
        </row>
        <row r="703">
          <cell r="A703" t="str">
            <v>'11310-51013-002-001-000</v>
          </cell>
          <cell r="F703">
            <v>4640</v>
          </cell>
        </row>
        <row r="704">
          <cell r="A704" t="str">
            <v>'11310-51013-002-002-000</v>
          </cell>
          <cell r="F704">
            <v>175713.56</v>
          </cell>
        </row>
        <row r="705">
          <cell r="A705" t="str">
            <v>'11310-51013-002-003-000</v>
          </cell>
          <cell r="F705">
            <v>24806.77</v>
          </cell>
        </row>
        <row r="706">
          <cell r="A706" t="str">
            <v>'11310-51013-002-004-000</v>
          </cell>
          <cell r="F706">
            <v>1254.54</v>
          </cell>
        </row>
        <row r="707">
          <cell r="A707" t="str">
            <v>'11310-51013-002-005-000</v>
          </cell>
          <cell r="F707">
            <v>52699.89</v>
          </cell>
        </row>
        <row r="708">
          <cell r="A708" t="str">
            <v>'11310-51013-002-006-000</v>
          </cell>
          <cell r="F708">
            <v>7424</v>
          </cell>
        </row>
        <row r="709">
          <cell r="A709" t="str">
            <v>'11310-51013-002-007-000</v>
          </cell>
          <cell r="F709">
            <v>16477.41</v>
          </cell>
        </row>
        <row r="710">
          <cell r="A710" t="str">
            <v>'11310-51013-002-008-000</v>
          </cell>
          <cell r="F710">
            <v>3696.72</v>
          </cell>
        </row>
        <row r="711">
          <cell r="A711" t="str">
            <v>'11310-51013-002-009-000</v>
          </cell>
          <cell r="F711">
            <v>167040</v>
          </cell>
        </row>
        <row r="712">
          <cell r="A712" t="str">
            <v>'11310-51013-002-010-000</v>
          </cell>
          <cell r="F712">
            <v>1978</v>
          </cell>
        </row>
        <row r="713">
          <cell r="A713" t="str">
            <v>'11310-51013-002-011-000</v>
          </cell>
          <cell r="F713">
            <v>316242.99</v>
          </cell>
        </row>
        <row r="714">
          <cell r="A714" t="str">
            <v>'11310-51013-002-012-000</v>
          </cell>
          <cell r="F714">
            <v>40315.800000000003</v>
          </cell>
        </row>
        <row r="715">
          <cell r="A715" t="str">
            <v>'11310-51013-002-013-000</v>
          </cell>
          <cell r="F715">
            <v>10170</v>
          </cell>
        </row>
        <row r="716">
          <cell r="A716" t="str">
            <v>'11310-51013-002-014-000</v>
          </cell>
          <cell r="F716">
            <v>31992.799999999999</v>
          </cell>
        </row>
        <row r="717">
          <cell r="A717" t="str">
            <v>'11340-00000-000-000-000</v>
          </cell>
          <cell r="F717">
            <v>10795860.41</v>
          </cell>
        </row>
        <row r="718">
          <cell r="A718" t="str">
            <v>'11341-00000-000-000-000</v>
          </cell>
          <cell r="F718">
            <v>10795860.41</v>
          </cell>
        </row>
        <row r="719">
          <cell r="A719" t="str">
            <v>'11341-50000-000-000-000</v>
          </cell>
          <cell r="F719">
            <v>10795860.41</v>
          </cell>
        </row>
        <row r="720">
          <cell r="A720" t="str">
            <v>'11341-51000-000-000-000</v>
          </cell>
          <cell r="F720">
            <v>10795860.41</v>
          </cell>
        </row>
        <row r="721">
          <cell r="A721" t="str">
            <v>'11341-51010-000-000-000</v>
          </cell>
          <cell r="F721">
            <v>10795860.41</v>
          </cell>
        </row>
        <row r="722">
          <cell r="A722" t="str">
            <v>'11341-51013-000-000-000</v>
          </cell>
          <cell r="F722">
            <v>10795860.41</v>
          </cell>
        </row>
        <row r="723">
          <cell r="A723" t="str">
            <v>'11341-51013-002-000-000</v>
          </cell>
          <cell r="F723">
            <v>1988825.4</v>
          </cell>
        </row>
        <row r="724">
          <cell r="A724" t="str">
            <v>'11341-51013-002-001-000</v>
          </cell>
          <cell r="F724">
            <v>1988825.4</v>
          </cell>
        </row>
        <row r="725">
          <cell r="A725" t="str">
            <v>'11341-51013-003-000-000</v>
          </cell>
          <cell r="F725">
            <v>554904.93999999994</v>
          </cell>
        </row>
        <row r="726">
          <cell r="A726" t="str">
            <v>'11341-51013-003-001-000</v>
          </cell>
          <cell r="F726">
            <v>554904.93999999994</v>
          </cell>
        </row>
        <row r="727">
          <cell r="A727" t="str">
            <v>'11341-51013-004-000-000</v>
          </cell>
          <cell r="F727">
            <v>497202.5</v>
          </cell>
        </row>
        <row r="728">
          <cell r="A728" t="str">
            <v>'11341-51013-004-001-000</v>
          </cell>
          <cell r="F728">
            <v>248601.25</v>
          </cell>
        </row>
        <row r="729">
          <cell r="A729" t="str">
            <v>'11341-51013-004-002-000</v>
          </cell>
          <cell r="F729">
            <v>248601.25</v>
          </cell>
        </row>
        <row r="730">
          <cell r="A730" t="str">
            <v>'11341-51013-005-000-000</v>
          </cell>
          <cell r="F730">
            <v>80850</v>
          </cell>
        </row>
        <row r="731">
          <cell r="A731" t="str">
            <v>'11341-51013-005-001-000</v>
          </cell>
          <cell r="F731">
            <v>80850</v>
          </cell>
        </row>
        <row r="732">
          <cell r="A732" t="str">
            <v>'11341-51013-007-000-000</v>
          </cell>
          <cell r="F732">
            <v>1600575.13</v>
          </cell>
        </row>
        <row r="733">
          <cell r="A733" t="str">
            <v>'11341-51013-007-001-000</v>
          </cell>
          <cell r="F733">
            <v>1600575.13</v>
          </cell>
        </row>
        <row r="734">
          <cell r="A734" t="str">
            <v>'11341-51013-008-000-000</v>
          </cell>
          <cell r="F734">
            <v>222135.03</v>
          </cell>
        </row>
        <row r="735">
          <cell r="A735" t="str">
            <v>'11341-51013-008-001-000</v>
          </cell>
          <cell r="F735">
            <v>222135.03</v>
          </cell>
        </row>
        <row r="736">
          <cell r="A736" t="str">
            <v>'11341-51013-009-000-000</v>
          </cell>
          <cell r="F736">
            <v>154578.39000000001</v>
          </cell>
        </row>
        <row r="737">
          <cell r="A737" t="str">
            <v>'11341-51013-009-001-000</v>
          </cell>
          <cell r="F737">
            <v>154578.39000000001</v>
          </cell>
        </row>
        <row r="738">
          <cell r="A738" t="str">
            <v>'11341-51013-010-000-000</v>
          </cell>
          <cell r="F738">
            <v>164229.13</v>
          </cell>
        </row>
        <row r="739">
          <cell r="A739" t="str">
            <v>'11341-51013-010-001-000</v>
          </cell>
          <cell r="F739">
            <v>164229.13</v>
          </cell>
        </row>
        <row r="740">
          <cell r="A740" t="str">
            <v>'11341-51013-011-000-000</v>
          </cell>
          <cell r="F740">
            <v>213511.06</v>
          </cell>
        </row>
        <row r="741">
          <cell r="A741" t="str">
            <v>'11341-51013-011-001-000</v>
          </cell>
          <cell r="F741">
            <v>213511.06</v>
          </cell>
        </row>
        <row r="742">
          <cell r="A742" t="str">
            <v>'11341-51013-012-000-000</v>
          </cell>
          <cell r="F742">
            <v>238139.26</v>
          </cell>
        </row>
        <row r="743">
          <cell r="A743" t="str">
            <v>'11341-51013-012-001-000</v>
          </cell>
          <cell r="F743">
            <v>238139.26</v>
          </cell>
        </row>
        <row r="744">
          <cell r="A744" t="str">
            <v>'11341-51013-014-000-000</v>
          </cell>
          <cell r="F744">
            <v>1450000</v>
          </cell>
        </row>
        <row r="745">
          <cell r="A745" t="str">
            <v>'11341-51013-014-001-000</v>
          </cell>
          <cell r="F745">
            <v>1450000</v>
          </cell>
        </row>
        <row r="746">
          <cell r="A746" t="str">
            <v>'11341-51013-016-000-000</v>
          </cell>
          <cell r="F746">
            <v>11470.16</v>
          </cell>
        </row>
        <row r="747">
          <cell r="A747" t="str">
            <v>'11341-51013-016-001-000</v>
          </cell>
          <cell r="F747">
            <v>11470.16</v>
          </cell>
        </row>
        <row r="748">
          <cell r="A748" t="str">
            <v>'11341-51013-017-000-000</v>
          </cell>
          <cell r="F748">
            <v>205954.3</v>
          </cell>
        </row>
        <row r="749">
          <cell r="A749" t="str">
            <v>'11341-51013-017-001-000</v>
          </cell>
          <cell r="F749">
            <v>205954.3</v>
          </cell>
        </row>
        <row r="750">
          <cell r="A750" t="str">
            <v>'11341-51013-029-000-000</v>
          </cell>
          <cell r="F750">
            <v>112270</v>
          </cell>
        </row>
        <row r="751">
          <cell r="A751" t="str">
            <v>'11341-51013-029-001-000</v>
          </cell>
          <cell r="F751">
            <v>112270</v>
          </cell>
        </row>
        <row r="752">
          <cell r="A752" t="str">
            <v>'11341-51013-035-000-000</v>
          </cell>
          <cell r="F752">
            <v>2601837.21</v>
          </cell>
        </row>
        <row r="753">
          <cell r="A753" t="str">
            <v>'11341-51013-035-001-000</v>
          </cell>
          <cell r="F753">
            <v>412516.52</v>
          </cell>
        </row>
        <row r="754">
          <cell r="A754" t="str">
            <v>'11341-51013-035-002-000</v>
          </cell>
          <cell r="F754">
            <v>2189320.69</v>
          </cell>
        </row>
        <row r="755">
          <cell r="A755" t="str">
            <v>'11341-51013-037-000-000</v>
          </cell>
          <cell r="F755">
            <v>77163.75</v>
          </cell>
        </row>
        <row r="756">
          <cell r="A756" t="str">
            <v>'11341-51013-037-001-000</v>
          </cell>
          <cell r="F756">
            <v>77163.75</v>
          </cell>
        </row>
        <row r="757">
          <cell r="A757" t="str">
            <v>'11341-51013-044-000-000</v>
          </cell>
          <cell r="F757">
            <v>622214.15</v>
          </cell>
        </row>
        <row r="758">
          <cell r="A758" t="str">
            <v>'11341-51013-044-001-000</v>
          </cell>
          <cell r="F758">
            <v>622214.15</v>
          </cell>
        </row>
        <row r="759">
          <cell r="A759" t="str">
            <v>'11400-00000-000-000-000</v>
          </cell>
          <cell r="F759">
            <v>2860440.7600000002</v>
          </cell>
        </row>
        <row r="760">
          <cell r="A760" t="str">
            <v>'11410-00000-000-000-000</v>
          </cell>
          <cell r="F760">
            <v>2860440.7600000002</v>
          </cell>
        </row>
        <row r="761">
          <cell r="A761" t="str">
            <v>'11411-00000-000-000-000</v>
          </cell>
          <cell r="F761">
            <v>2860440.7600000002</v>
          </cell>
        </row>
        <row r="762">
          <cell r="A762" t="str">
            <v>'11411-50000-000-000-000</v>
          </cell>
          <cell r="F762">
            <v>2860440.7600000002</v>
          </cell>
        </row>
        <row r="763">
          <cell r="A763" t="str">
            <v>'11411-51000-000-000-000</v>
          </cell>
          <cell r="F763">
            <v>2860440.7600000002</v>
          </cell>
        </row>
        <row r="764">
          <cell r="A764" t="str">
            <v>'11411-51010-000-000-000</v>
          </cell>
          <cell r="F764">
            <v>2860440.7600000002</v>
          </cell>
        </row>
        <row r="765">
          <cell r="A765" t="str">
            <v>'11411-51013-000-000-000</v>
          </cell>
          <cell r="F765">
            <v>2860440.7600000002</v>
          </cell>
        </row>
        <row r="766">
          <cell r="A766" t="str">
            <v>'11411-51013-001-000-000</v>
          </cell>
          <cell r="F766">
            <v>2401430.04</v>
          </cell>
        </row>
        <row r="767">
          <cell r="A767" t="str">
            <v>'11411-51013-001-002-000</v>
          </cell>
          <cell r="F767">
            <v>2401430.04</v>
          </cell>
        </row>
        <row r="768">
          <cell r="A768" t="str">
            <v>'11411-51013-003-000-000</v>
          </cell>
          <cell r="F768">
            <v>459010.72000000009</v>
          </cell>
        </row>
        <row r="769">
          <cell r="A769" t="str">
            <v>'11411-51013-003-002-000</v>
          </cell>
          <cell r="F769">
            <v>459010.72000000009</v>
          </cell>
        </row>
        <row r="770">
          <cell r="A770" t="str">
            <v>'11500-00000-000-000-000</v>
          </cell>
          <cell r="F770">
            <v>13468730.659999998</v>
          </cell>
        </row>
        <row r="771">
          <cell r="A771" t="str">
            <v>'11510-00000-000-000-000</v>
          </cell>
          <cell r="F771">
            <v>13468730.659999998</v>
          </cell>
        </row>
        <row r="772">
          <cell r="A772" t="str">
            <v>'11511-00000-000-000-000</v>
          </cell>
          <cell r="F772">
            <v>746372.82000000007</v>
          </cell>
        </row>
        <row r="773">
          <cell r="A773" t="str">
            <v>'11511-50000-000-000-000</v>
          </cell>
          <cell r="F773">
            <v>746372.82000000007</v>
          </cell>
        </row>
        <row r="774">
          <cell r="A774" t="str">
            <v>'11511-51000-000-000-000</v>
          </cell>
          <cell r="F774">
            <v>746372.82000000007</v>
          </cell>
        </row>
        <row r="775">
          <cell r="A775" t="str">
            <v>'11511-51010-000-000-000</v>
          </cell>
          <cell r="F775">
            <v>746372.82000000007</v>
          </cell>
        </row>
        <row r="776">
          <cell r="A776" t="str">
            <v>'11511-51013-000-000-000</v>
          </cell>
          <cell r="F776">
            <v>746372.82000000007</v>
          </cell>
        </row>
        <row r="777">
          <cell r="A777" t="str">
            <v>'11511-51013-001-000-000</v>
          </cell>
          <cell r="F777">
            <v>267646.92</v>
          </cell>
        </row>
        <row r="778">
          <cell r="A778" t="str">
            <v>'11511-51013-001-003-000</v>
          </cell>
          <cell r="F778">
            <v>88029.86</v>
          </cell>
        </row>
        <row r="779">
          <cell r="A779" t="str">
            <v>'11511-51013-001-005-000</v>
          </cell>
          <cell r="F779">
            <v>802.47</v>
          </cell>
        </row>
        <row r="780">
          <cell r="A780" t="str">
            <v>'11511-51013-001-006-000</v>
          </cell>
          <cell r="F780">
            <v>66280.87</v>
          </cell>
        </row>
        <row r="781">
          <cell r="A781" t="str">
            <v>'11511-51013-001-008-000</v>
          </cell>
          <cell r="F781">
            <v>68896.83</v>
          </cell>
        </row>
        <row r="782">
          <cell r="A782" t="str">
            <v>'11511-51013-001-011-000</v>
          </cell>
          <cell r="F782">
            <v>26394.57</v>
          </cell>
        </row>
        <row r="783">
          <cell r="A783" t="str">
            <v>'11511-51013-001-013-000</v>
          </cell>
          <cell r="F783">
            <v>730.02</v>
          </cell>
        </row>
        <row r="784">
          <cell r="A784" t="str">
            <v>'11511-51013-001-015-000</v>
          </cell>
          <cell r="F784">
            <v>16512.3</v>
          </cell>
        </row>
        <row r="785">
          <cell r="A785" t="str">
            <v>'11511-51013-002-000-000</v>
          </cell>
          <cell r="F785">
            <v>470412.01</v>
          </cell>
        </row>
        <row r="786">
          <cell r="A786" t="str">
            <v>'11511-51013-002-004-000</v>
          </cell>
          <cell r="F786">
            <v>15520.18</v>
          </cell>
        </row>
        <row r="787">
          <cell r="A787" t="str">
            <v>'11511-51013-002-006-000</v>
          </cell>
          <cell r="F787">
            <v>454891.83</v>
          </cell>
        </row>
        <row r="788">
          <cell r="A788" t="str">
            <v>'11511-51013-003-000-000</v>
          </cell>
          <cell r="F788">
            <v>8313.8900000001304</v>
          </cell>
        </row>
        <row r="789">
          <cell r="A789" t="str">
            <v>'11511-51013-003-001-000</v>
          </cell>
          <cell r="F789">
            <v>5101.7999999999884</v>
          </cell>
        </row>
        <row r="790">
          <cell r="A790" t="str">
            <v>'11511-51013-003-002-000</v>
          </cell>
          <cell r="F790">
            <v>0</v>
          </cell>
        </row>
        <row r="791">
          <cell r="A791" t="str">
            <v>'11511-51013-003-003-000</v>
          </cell>
          <cell r="F791">
            <v>0</v>
          </cell>
        </row>
        <row r="792">
          <cell r="A792" t="str">
            <v>'11511-51013-003-004-000</v>
          </cell>
          <cell r="F792">
            <v>0</v>
          </cell>
        </row>
        <row r="793">
          <cell r="A793" t="str">
            <v>'11511-51013-003-011-000</v>
          </cell>
          <cell r="F793">
            <v>3212.0899999999965</v>
          </cell>
        </row>
        <row r="794">
          <cell r="A794" t="str">
            <v>'11511-51013-003-015-000</v>
          </cell>
          <cell r="F794">
            <v>0</v>
          </cell>
        </row>
        <row r="795">
          <cell r="A795" t="str">
            <v>'11513-00000-000-000-000</v>
          </cell>
          <cell r="F795">
            <v>2918590.3999999994</v>
          </cell>
        </row>
        <row r="796">
          <cell r="A796" t="str">
            <v>'11513-50000-000-000-000</v>
          </cell>
          <cell r="F796">
            <v>2918590.3999999994</v>
          </cell>
        </row>
        <row r="797">
          <cell r="A797" t="str">
            <v>'11513-51000-000-000-000</v>
          </cell>
          <cell r="F797">
            <v>2918590.3999999994</v>
          </cell>
        </row>
        <row r="798">
          <cell r="A798" t="str">
            <v>'11513-51010-000-000-000</v>
          </cell>
          <cell r="F798">
            <v>2918590.3999999994</v>
          </cell>
        </row>
        <row r="799">
          <cell r="A799" t="str">
            <v>'11513-51013-000-000-000</v>
          </cell>
          <cell r="F799">
            <v>2918590.3999999994</v>
          </cell>
        </row>
        <row r="800">
          <cell r="A800" t="str">
            <v>'11513-51013-001-000-000</v>
          </cell>
          <cell r="F800">
            <v>1155307.74</v>
          </cell>
        </row>
        <row r="801">
          <cell r="A801" t="str">
            <v>'11513-51013-001-001-000</v>
          </cell>
          <cell r="F801">
            <v>959237.9</v>
          </cell>
        </row>
        <row r="802">
          <cell r="A802" t="str">
            <v>'11513-51013-001-003-000</v>
          </cell>
          <cell r="F802">
            <v>181273.83</v>
          </cell>
        </row>
        <row r="803">
          <cell r="A803" t="str">
            <v>'11513-51013-001-004-000</v>
          </cell>
          <cell r="F803">
            <v>0</v>
          </cell>
        </row>
        <row r="804">
          <cell r="A804" t="str">
            <v>'11513-51013-001-006-000</v>
          </cell>
          <cell r="F804">
            <v>14796.01</v>
          </cell>
        </row>
        <row r="805">
          <cell r="A805" t="str">
            <v>'11513-51013-001-009-000</v>
          </cell>
          <cell r="F805">
            <v>0</v>
          </cell>
        </row>
        <row r="806">
          <cell r="A806" t="str">
            <v>'11513-51013-002-000-000</v>
          </cell>
          <cell r="F806">
            <v>1293501.8999999999</v>
          </cell>
        </row>
        <row r="807">
          <cell r="A807" t="str">
            <v>'11513-51013-002-003-000</v>
          </cell>
          <cell r="F807">
            <v>1040285.78</v>
          </cell>
        </row>
        <row r="808">
          <cell r="A808" t="str">
            <v>'11513-51013-002-008-000</v>
          </cell>
          <cell r="F808">
            <v>145312.43</v>
          </cell>
        </row>
        <row r="809">
          <cell r="A809" t="str">
            <v>'11513-51013-002-009-000</v>
          </cell>
          <cell r="F809">
            <v>107903.69</v>
          </cell>
        </row>
        <row r="810">
          <cell r="A810" t="str">
            <v>'11513-51013-003-000-000</v>
          </cell>
          <cell r="F810">
            <v>284390.74</v>
          </cell>
        </row>
        <row r="811">
          <cell r="A811" t="str">
            <v>'11513-51013-003-001-000</v>
          </cell>
          <cell r="F811">
            <v>100726.45999999996</v>
          </cell>
        </row>
        <row r="812">
          <cell r="A812" t="str">
            <v>'11513-51013-003-003-000</v>
          </cell>
          <cell r="F812">
            <v>33888.04</v>
          </cell>
        </row>
        <row r="813">
          <cell r="A813" t="str">
            <v>'11513-51013-003-005-000</v>
          </cell>
          <cell r="F813">
            <v>0</v>
          </cell>
        </row>
        <row r="814">
          <cell r="A814" t="str">
            <v>'11513-51013-003-006-000</v>
          </cell>
          <cell r="F814">
            <v>0</v>
          </cell>
        </row>
        <row r="815">
          <cell r="A815" t="str">
            <v>'11513-51013-003-009-000</v>
          </cell>
          <cell r="F815">
            <v>115289.05000000002</v>
          </cell>
        </row>
        <row r="816">
          <cell r="A816" t="str">
            <v>'11513-51013-003-010-000</v>
          </cell>
          <cell r="F816">
            <v>34487.19</v>
          </cell>
        </row>
        <row r="817">
          <cell r="A817" t="str">
            <v>'11513-51013-004-000-000</v>
          </cell>
          <cell r="F817">
            <v>185390.02000000002</v>
          </cell>
        </row>
        <row r="818">
          <cell r="A818" t="str">
            <v>'11513-51013-004-003-000</v>
          </cell>
          <cell r="F818">
            <v>113000</v>
          </cell>
        </row>
        <row r="819">
          <cell r="A819" t="str">
            <v>'11513-51013-004-009-000</v>
          </cell>
          <cell r="F819">
            <v>72390.020000000019</v>
          </cell>
        </row>
        <row r="820">
          <cell r="A820" t="str">
            <v>'11514-00000-000-000-000</v>
          </cell>
          <cell r="F820">
            <v>1325684.9299999988</v>
          </cell>
        </row>
        <row r="821">
          <cell r="A821" t="str">
            <v>'11514-50000-000-000-000</v>
          </cell>
          <cell r="F821">
            <v>1325684.9299999988</v>
          </cell>
        </row>
        <row r="822">
          <cell r="A822" t="str">
            <v>'11514-51000-000-000-000</v>
          </cell>
          <cell r="F822">
            <v>1325684.9299999988</v>
          </cell>
        </row>
        <row r="823">
          <cell r="A823" t="str">
            <v>'11514-51010-000-000-000</v>
          </cell>
          <cell r="F823">
            <v>1325684.9299999988</v>
          </cell>
        </row>
        <row r="824">
          <cell r="A824" t="str">
            <v>'11514-51013-000-000-000</v>
          </cell>
          <cell r="F824">
            <v>1325684.9299999988</v>
          </cell>
        </row>
        <row r="825">
          <cell r="A825" t="str">
            <v>'11514-51013-001-000-000</v>
          </cell>
          <cell r="F825">
            <v>135081.71</v>
          </cell>
        </row>
        <row r="826">
          <cell r="A826" t="str">
            <v>'11514-51013-001-004-000</v>
          </cell>
          <cell r="F826">
            <v>135081.71</v>
          </cell>
        </row>
        <row r="827">
          <cell r="A827" t="str">
            <v>'11514-51013-002-000-000</v>
          </cell>
          <cell r="F827">
            <v>446741.99</v>
          </cell>
        </row>
        <row r="828">
          <cell r="A828" t="str">
            <v>'11514-51013-002-004-000</v>
          </cell>
          <cell r="F828">
            <v>28319.5</v>
          </cell>
        </row>
        <row r="829">
          <cell r="A829" t="str">
            <v>'11514-51013-002-010-000</v>
          </cell>
          <cell r="F829">
            <v>418422.49</v>
          </cell>
        </row>
        <row r="830">
          <cell r="A830" t="str">
            <v>'11514-51013-003-000-000</v>
          </cell>
          <cell r="F830">
            <v>743861.23000000021</v>
          </cell>
        </row>
        <row r="831">
          <cell r="A831" t="str">
            <v>'11514-51013-003-002-000</v>
          </cell>
          <cell r="F831">
            <v>2357.7600000000002</v>
          </cell>
        </row>
        <row r="832">
          <cell r="A832" t="str">
            <v>'11514-51013-003-003-000</v>
          </cell>
          <cell r="F832">
            <v>14557.92</v>
          </cell>
        </row>
        <row r="833">
          <cell r="A833" t="str">
            <v>'11514-51013-003-004-000</v>
          </cell>
          <cell r="F833">
            <v>724585.15000000014</v>
          </cell>
        </row>
        <row r="834">
          <cell r="A834" t="str">
            <v>'11514-51013-003-005-000</v>
          </cell>
          <cell r="F834">
            <v>2360.4</v>
          </cell>
        </row>
        <row r="835">
          <cell r="A835" t="str">
            <v>'11514-51013-004-000-000</v>
          </cell>
          <cell r="F835">
            <v>0</v>
          </cell>
        </row>
        <row r="836">
          <cell r="A836" t="str">
            <v>'11514-51013-004-005-000</v>
          </cell>
          <cell r="F836">
            <v>0</v>
          </cell>
        </row>
        <row r="837">
          <cell r="A837" t="str">
            <v>'11514-51013-004-006-000</v>
          </cell>
          <cell r="F837">
            <v>0</v>
          </cell>
        </row>
        <row r="838">
          <cell r="A838" t="str">
            <v>'11514-51013-004-007-000</v>
          </cell>
          <cell r="F838">
            <v>0</v>
          </cell>
        </row>
        <row r="839">
          <cell r="A839" t="str">
            <v>'11514-51013-004-010-000</v>
          </cell>
          <cell r="F839">
            <v>0</v>
          </cell>
        </row>
        <row r="840">
          <cell r="A840" t="str">
            <v>'11514-51013-004-012-000</v>
          </cell>
          <cell r="F840">
            <v>0</v>
          </cell>
        </row>
        <row r="841">
          <cell r="A841" t="str">
            <v>'11515-00000-000-000-000</v>
          </cell>
          <cell r="F841">
            <v>39045.77999999997</v>
          </cell>
        </row>
        <row r="842">
          <cell r="A842" t="str">
            <v>'11515-50000-000-000-000</v>
          </cell>
          <cell r="F842">
            <v>39045.77999999997</v>
          </cell>
        </row>
        <row r="843">
          <cell r="A843" t="str">
            <v>'11515-51000-000-000-000</v>
          </cell>
          <cell r="F843">
            <v>39045.77999999997</v>
          </cell>
        </row>
        <row r="844">
          <cell r="A844" t="str">
            <v>'11515-51010-000-000-000</v>
          </cell>
          <cell r="F844">
            <v>39045.77999999997</v>
          </cell>
        </row>
        <row r="845">
          <cell r="A845" t="str">
            <v>'11515-51013-000-000-000</v>
          </cell>
          <cell r="F845">
            <v>39045.77999999997</v>
          </cell>
        </row>
        <row r="846">
          <cell r="A846" t="str">
            <v>'11515-51013-001-000-000</v>
          </cell>
          <cell r="F846">
            <v>26645.78</v>
          </cell>
        </row>
        <row r="847">
          <cell r="A847" t="str">
            <v>'11515-51013-001-001-000</v>
          </cell>
          <cell r="F847">
            <v>26645.78</v>
          </cell>
        </row>
        <row r="848">
          <cell r="A848" t="str">
            <v>'11515-51013-003-000-000</v>
          </cell>
          <cell r="F848">
            <v>0</v>
          </cell>
        </row>
        <row r="849">
          <cell r="A849" t="str">
            <v>'11515-51013-003-002-000</v>
          </cell>
          <cell r="F849">
            <v>0</v>
          </cell>
        </row>
        <row r="850">
          <cell r="A850" t="str">
            <v>'11515-51013-004-000-000</v>
          </cell>
          <cell r="F850">
            <v>12400</v>
          </cell>
        </row>
        <row r="851">
          <cell r="A851" t="str">
            <v>'11515-51013-004-002-000</v>
          </cell>
          <cell r="F851">
            <v>12400</v>
          </cell>
        </row>
        <row r="852">
          <cell r="A852" t="str">
            <v>'11516-00000-000-000-000</v>
          </cell>
          <cell r="F852">
            <v>312334.90000000002</v>
          </cell>
        </row>
        <row r="853">
          <cell r="A853" t="str">
            <v>'11516-50000-000-000-000</v>
          </cell>
          <cell r="F853">
            <v>312334.90000000002</v>
          </cell>
        </row>
        <row r="854">
          <cell r="A854" t="str">
            <v>'11516-51000-000-000-000</v>
          </cell>
          <cell r="F854">
            <v>312334.90000000002</v>
          </cell>
        </row>
        <row r="855">
          <cell r="A855" t="str">
            <v>'11516-51010-000-000-000</v>
          </cell>
          <cell r="F855">
            <v>312334.90000000002</v>
          </cell>
        </row>
        <row r="856">
          <cell r="A856" t="str">
            <v>'11516-51013-000-000-000</v>
          </cell>
          <cell r="F856">
            <v>312334.90000000002</v>
          </cell>
        </row>
        <row r="857">
          <cell r="A857" t="str">
            <v>'11516-51013-001-000-000</v>
          </cell>
          <cell r="F857">
            <v>298106.84000000003</v>
          </cell>
        </row>
        <row r="858">
          <cell r="A858" t="str">
            <v>'11516-51013-001-001-000</v>
          </cell>
          <cell r="F858">
            <v>298106.84000000003</v>
          </cell>
        </row>
        <row r="859">
          <cell r="A859" t="str">
            <v>'11516-51013-003-000-000</v>
          </cell>
          <cell r="F859">
            <v>14228.059999999998</v>
          </cell>
        </row>
        <row r="860">
          <cell r="A860" t="str">
            <v>'11516-51013-003-002-000</v>
          </cell>
          <cell r="F860">
            <v>14228.059999999998</v>
          </cell>
        </row>
        <row r="861">
          <cell r="A861" t="str">
            <v>'11516-51013-003-004-000</v>
          </cell>
          <cell r="F861">
            <v>0</v>
          </cell>
        </row>
        <row r="862">
          <cell r="A862" t="str">
            <v>'11518-00000-000-000-000</v>
          </cell>
          <cell r="F862">
            <v>5361494.22</v>
          </cell>
        </row>
        <row r="863">
          <cell r="A863" t="str">
            <v>'11518-50000-000-000-000</v>
          </cell>
          <cell r="F863">
            <v>5361494.22</v>
          </cell>
        </row>
        <row r="864">
          <cell r="A864" t="str">
            <v>'11518-51000-000-000-000</v>
          </cell>
          <cell r="F864">
            <v>5361494.22</v>
          </cell>
        </row>
        <row r="865">
          <cell r="A865" t="str">
            <v>'11518-51010-000-000-000</v>
          </cell>
          <cell r="F865">
            <v>5361494.22</v>
          </cell>
        </row>
        <row r="866">
          <cell r="A866" t="str">
            <v>'11518-51013-000-000-000</v>
          </cell>
          <cell r="F866">
            <v>5361494.22</v>
          </cell>
        </row>
        <row r="867">
          <cell r="A867" t="str">
            <v>'11518-51013-001-000-000</v>
          </cell>
          <cell r="F867">
            <v>1726693.09</v>
          </cell>
        </row>
        <row r="868">
          <cell r="A868" t="str">
            <v>'11518-51013-001-004-000</v>
          </cell>
          <cell r="F868">
            <v>0</v>
          </cell>
        </row>
        <row r="869">
          <cell r="A869" t="str">
            <v>'11518-51013-001-005-000</v>
          </cell>
          <cell r="F869">
            <v>1045126.58</v>
          </cell>
        </row>
        <row r="870">
          <cell r="A870" t="str">
            <v>'11518-51013-001-008-000</v>
          </cell>
          <cell r="F870">
            <v>495842.77</v>
          </cell>
        </row>
        <row r="871">
          <cell r="A871" t="str">
            <v>'11518-51013-001-010-000</v>
          </cell>
          <cell r="F871">
            <v>173327.74</v>
          </cell>
        </row>
        <row r="872">
          <cell r="A872" t="str">
            <v>'11518-51013-001-011-000</v>
          </cell>
          <cell r="F872">
            <v>0</v>
          </cell>
        </row>
        <row r="873">
          <cell r="A873" t="str">
            <v>'11518-51013-001-012-000</v>
          </cell>
          <cell r="F873">
            <v>12396</v>
          </cell>
        </row>
        <row r="874">
          <cell r="A874" t="str">
            <v>'11518-51013-002-000-000</v>
          </cell>
          <cell r="F874">
            <v>984680</v>
          </cell>
        </row>
        <row r="875">
          <cell r="A875" t="str">
            <v>'11518-51013-002-004-000</v>
          </cell>
          <cell r="F875">
            <v>59365.18</v>
          </cell>
        </row>
        <row r="876">
          <cell r="A876" t="str">
            <v>'11518-51013-002-010-000</v>
          </cell>
          <cell r="F876">
            <v>925314.82</v>
          </cell>
        </row>
        <row r="877">
          <cell r="A877" t="str">
            <v>'11518-51013-003-000-000</v>
          </cell>
          <cell r="F877">
            <v>1402902.85</v>
          </cell>
        </row>
        <row r="878">
          <cell r="A878" t="str">
            <v>'11518-51013-003-004-000</v>
          </cell>
          <cell r="F878">
            <v>24739.200000000012</v>
          </cell>
        </row>
        <row r="879">
          <cell r="A879" t="str">
            <v>'11518-51013-003-010-000</v>
          </cell>
          <cell r="F879">
            <v>1372972.6500000004</v>
          </cell>
        </row>
        <row r="880">
          <cell r="A880" t="str">
            <v>'11518-51013-003-012-000</v>
          </cell>
          <cell r="F880">
            <v>5191</v>
          </cell>
        </row>
        <row r="881">
          <cell r="A881" t="str">
            <v>'11518-51013-003-013-000</v>
          </cell>
          <cell r="F881">
            <v>0</v>
          </cell>
        </row>
        <row r="882">
          <cell r="A882" t="str">
            <v>'11518-51013-004-000-000</v>
          </cell>
          <cell r="F882">
            <v>1247218.2800000003</v>
          </cell>
        </row>
        <row r="883">
          <cell r="A883" t="str">
            <v>'11518-51013-004-004-000</v>
          </cell>
          <cell r="F883">
            <v>780</v>
          </cell>
        </row>
        <row r="884">
          <cell r="A884" t="str">
            <v>'11518-51013-004-010-000</v>
          </cell>
          <cell r="F884">
            <v>1246438.2800000003</v>
          </cell>
        </row>
        <row r="885">
          <cell r="A885" t="str">
            <v>'11519-00000-000-000-000</v>
          </cell>
          <cell r="F885">
            <v>2765207.6100000003</v>
          </cell>
        </row>
        <row r="886">
          <cell r="A886" t="str">
            <v>'11519-50000-000-000-000</v>
          </cell>
          <cell r="F886">
            <v>2765207.6100000003</v>
          </cell>
        </row>
        <row r="887">
          <cell r="A887" t="str">
            <v>'11519-51000-000-000-000</v>
          </cell>
          <cell r="F887">
            <v>2765207.6100000003</v>
          </cell>
        </row>
        <row r="888">
          <cell r="A888" t="str">
            <v>'11519-51010-000-000-000</v>
          </cell>
          <cell r="F888">
            <v>2765207.6100000003</v>
          </cell>
        </row>
        <row r="889">
          <cell r="A889" t="str">
            <v>'11519-51013-000-000-000</v>
          </cell>
          <cell r="F889">
            <v>2765207.6100000003</v>
          </cell>
        </row>
        <row r="890">
          <cell r="A890" t="str">
            <v>'11519-51013-001-000-000</v>
          </cell>
          <cell r="F890">
            <v>2765207.6100000003</v>
          </cell>
        </row>
        <row r="891">
          <cell r="A891" t="str">
            <v>'11519-51013-001-001-000</v>
          </cell>
          <cell r="F891">
            <v>2765207.6100000003</v>
          </cell>
        </row>
        <row r="892">
          <cell r="A892" t="str">
            <v>'11600-00000-000-000-000</v>
          </cell>
          <cell r="F892">
            <v>-165010289.66</v>
          </cell>
        </row>
        <row r="893">
          <cell r="A893" t="str">
            <v>'11610-00000-000-000-000</v>
          </cell>
          <cell r="F893">
            <v>-165010289.66</v>
          </cell>
        </row>
        <row r="894">
          <cell r="A894" t="str">
            <v>'11613-00000-000-000-000</v>
          </cell>
          <cell r="F894">
            <v>-165010289.66</v>
          </cell>
        </row>
        <row r="895">
          <cell r="A895" t="str">
            <v>'11613-50000-000-000-000</v>
          </cell>
          <cell r="F895">
            <v>-165010289.66</v>
          </cell>
        </row>
        <row r="896">
          <cell r="A896" t="str">
            <v>'11613-51000-000-000-000</v>
          </cell>
          <cell r="F896">
            <v>-165010289.66</v>
          </cell>
        </row>
        <row r="897">
          <cell r="A897" t="str">
            <v>'11613-51010-000-000-000</v>
          </cell>
          <cell r="F897">
            <v>-165010289.66</v>
          </cell>
        </row>
        <row r="898">
          <cell r="A898" t="str">
            <v>'11613-51013-000-000-000</v>
          </cell>
          <cell r="F898">
            <v>-165010289.66</v>
          </cell>
        </row>
        <row r="899">
          <cell r="A899" t="str">
            <v>'11613-51013-001-000-000</v>
          </cell>
          <cell r="F899">
            <v>-59919892.810000002</v>
          </cell>
        </row>
        <row r="900">
          <cell r="A900" t="str">
            <v>'11613-51013-001-001-000</v>
          </cell>
          <cell r="F900">
            <v>-56505.45</v>
          </cell>
        </row>
        <row r="901">
          <cell r="A901" t="str">
            <v>'11613-51013-001-002-000</v>
          </cell>
          <cell r="F901">
            <v>-298765.72000000003</v>
          </cell>
        </row>
        <row r="902">
          <cell r="A902" t="str">
            <v>'11613-51013-001-003-000</v>
          </cell>
          <cell r="F902">
            <v>-487198.93</v>
          </cell>
        </row>
        <row r="903">
          <cell r="A903" t="str">
            <v>'11613-51013-001-004-000</v>
          </cell>
          <cell r="F903">
            <v>-683950.85000000009</v>
          </cell>
        </row>
        <row r="904">
          <cell r="A904" t="str">
            <v>'11613-51013-001-005-000</v>
          </cell>
          <cell r="F904">
            <v>-877134.06</v>
          </cell>
        </row>
        <row r="905">
          <cell r="A905" t="str">
            <v>'11613-51013-001-006-000</v>
          </cell>
          <cell r="F905">
            <v>-536747.77</v>
          </cell>
        </row>
        <row r="906">
          <cell r="A906" t="str">
            <v>'11613-51013-001-007-000</v>
          </cell>
          <cell r="F906">
            <v>-1024830.8199999998</v>
          </cell>
        </row>
        <row r="907">
          <cell r="A907" t="str">
            <v>'11613-51013-001-008-000</v>
          </cell>
          <cell r="F907">
            <v>-883191.28999999992</v>
          </cell>
        </row>
        <row r="908">
          <cell r="A908" t="str">
            <v>'11613-51013-001-009-000</v>
          </cell>
          <cell r="F908">
            <v>-1060599</v>
          </cell>
        </row>
        <row r="909">
          <cell r="A909" t="str">
            <v>'11613-51013-001-010-000</v>
          </cell>
          <cell r="F909">
            <v>-655089.53</v>
          </cell>
        </row>
        <row r="910">
          <cell r="A910" t="str">
            <v>'11613-51013-001-011-000</v>
          </cell>
          <cell r="F910">
            <v>-1109481.6599999999</v>
          </cell>
        </row>
        <row r="911">
          <cell r="A911" t="str">
            <v>'11613-51013-001-012-000</v>
          </cell>
          <cell r="F911">
            <v>-1163423.4000000001</v>
          </cell>
        </row>
        <row r="912">
          <cell r="A912" t="str">
            <v>'11613-51013-001-013-000</v>
          </cell>
          <cell r="F912">
            <v>-1320692.1400000001</v>
          </cell>
        </row>
        <row r="913">
          <cell r="A913" t="str">
            <v>'11613-51013-001-014-000</v>
          </cell>
          <cell r="F913">
            <v>-961220.31</v>
          </cell>
        </row>
        <row r="914">
          <cell r="A914" t="str">
            <v>'11613-51013-001-015-000</v>
          </cell>
          <cell r="F914">
            <v>-714171.21</v>
          </cell>
        </row>
        <row r="915">
          <cell r="A915" t="str">
            <v>'11613-51013-001-016-000</v>
          </cell>
          <cell r="F915">
            <v>-933122.88</v>
          </cell>
        </row>
        <row r="916">
          <cell r="A916" t="str">
            <v>'11613-51013-001-017-000</v>
          </cell>
          <cell r="F916">
            <v>-205631.21999999997</v>
          </cell>
        </row>
        <row r="917">
          <cell r="A917" t="str">
            <v>'11613-51013-001-018-000</v>
          </cell>
          <cell r="F917">
            <v>-265380.96999999997</v>
          </cell>
        </row>
        <row r="918">
          <cell r="A918" t="str">
            <v>'11613-51013-001-019-000</v>
          </cell>
          <cell r="F918">
            <v>-348749.14</v>
          </cell>
        </row>
        <row r="919">
          <cell r="A919" t="str">
            <v>'11613-51013-001-020-000</v>
          </cell>
          <cell r="F919">
            <v>-206379.05000000002</v>
          </cell>
        </row>
        <row r="920">
          <cell r="A920" t="str">
            <v>'11613-51013-001-021-000</v>
          </cell>
          <cell r="F920">
            <v>-93570.840000000026</v>
          </cell>
        </row>
        <row r="921">
          <cell r="A921" t="str">
            <v>'11613-51013-001-022-000</v>
          </cell>
          <cell r="F921">
            <v>-81122.13</v>
          </cell>
        </row>
        <row r="922">
          <cell r="A922" t="str">
            <v>'11613-51013-001-023-000</v>
          </cell>
          <cell r="F922">
            <v>-2768443.81</v>
          </cell>
        </row>
        <row r="923">
          <cell r="A923" t="str">
            <v>'11613-51013-001-024-000</v>
          </cell>
          <cell r="F923">
            <v>-3734565.86</v>
          </cell>
        </row>
        <row r="924">
          <cell r="A924" t="str">
            <v>'11613-51013-001-025-000</v>
          </cell>
          <cell r="F924">
            <v>-6227493.0300000003</v>
          </cell>
        </row>
        <row r="925">
          <cell r="A925" t="str">
            <v>'11613-51013-001-026-000</v>
          </cell>
          <cell r="F925">
            <v>-10147541.9</v>
          </cell>
        </row>
        <row r="926">
          <cell r="A926" t="str">
            <v>'11613-51013-001-027-000</v>
          </cell>
          <cell r="F926">
            <v>-10337701.050000001</v>
          </cell>
        </row>
        <row r="927">
          <cell r="A927" t="str">
            <v>'11613-51013-001-028-000</v>
          </cell>
          <cell r="F927">
            <v>-12737188.789999999</v>
          </cell>
        </row>
        <row r="928">
          <cell r="A928" t="str">
            <v>'11613-51013-002-000-000</v>
          </cell>
          <cell r="F928">
            <v>-78851943.419999987</v>
          </cell>
        </row>
        <row r="929">
          <cell r="A929" t="str">
            <v>'11613-51013-002-001-000</v>
          </cell>
          <cell r="F929">
            <v>-5247.68</v>
          </cell>
        </row>
        <row r="930">
          <cell r="A930" t="str">
            <v>'11613-51013-002-002-000</v>
          </cell>
          <cell r="F930">
            <v>-367853.48</v>
          </cell>
        </row>
        <row r="931">
          <cell r="A931" t="str">
            <v>'11613-51013-002-003-000</v>
          </cell>
          <cell r="F931">
            <v>-533631.26</v>
          </cell>
        </row>
        <row r="932">
          <cell r="A932" t="str">
            <v>'11613-51013-002-004-000</v>
          </cell>
          <cell r="F932">
            <v>-678983.69</v>
          </cell>
        </row>
        <row r="933">
          <cell r="A933" t="str">
            <v>'11613-51013-002-005-000</v>
          </cell>
          <cell r="F933">
            <v>-965356.04</v>
          </cell>
        </row>
        <row r="934">
          <cell r="A934" t="str">
            <v>'11613-51013-002-006-000</v>
          </cell>
          <cell r="F934">
            <v>-25075.58</v>
          </cell>
        </row>
        <row r="935">
          <cell r="A935" t="str">
            <v>'11613-51013-002-007-000</v>
          </cell>
          <cell r="F935">
            <v>-2197318.64</v>
          </cell>
        </row>
        <row r="936">
          <cell r="A936" t="str">
            <v>'11613-51013-002-008-000</v>
          </cell>
          <cell r="F936">
            <v>-2182029.7200000002</v>
          </cell>
        </row>
        <row r="937">
          <cell r="A937" t="str">
            <v>'11613-51013-002-009-000</v>
          </cell>
          <cell r="F937">
            <v>-63998.86</v>
          </cell>
        </row>
        <row r="938">
          <cell r="A938" t="str">
            <v>'11613-51013-002-010-000</v>
          </cell>
          <cell r="F938">
            <v>-302754.46000000002</v>
          </cell>
        </row>
        <row r="939">
          <cell r="A939" t="str">
            <v>'11613-51013-002-011-000</v>
          </cell>
          <cell r="F939">
            <v>-40064.399999999994</v>
          </cell>
        </row>
        <row r="940">
          <cell r="A940" t="str">
            <v>'11613-51013-002-012-000</v>
          </cell>
          <cell r="F940">
            <v>-82526.66</v>
          </cell>
        </row>
        <row r="941">
          <cell r="A941" t="str">
            <v>'11613-51013-002-013-000</v>
          </cell>
          <cell r="F941">
            <v>-278611.19999999995</v>
          </cell>
        </row>
        <row r="942">
          <cell r="A942" t="str">
            <v>'11613-51013-002-014-000</v>
          </cell>
          <cell r="F942">
            <v>-126538.12</v>
          </cell>
        </row>
        <row r="943">
          <cell r="A943" t="str">
            <v>'11613-51013-002-015-000</v>
          </cell>
          <cell r="F943">
            <v>-106794.14000000001</v>
          </cell>
        </row>
        <row r="944">
          <cell r="A944" t="str">
            <v>'11613-51013-002-016-000</v>
          </cell>
          <cell r="F944">
            <v>-60575.48000000001</v>
          </cell>
        </row>
        <row r="945">
          <cell r="A945" t="str">
            <v>'11613-51013-002-017-000</v>
          </cell>
          <cell r="F945">
            <v>-1227672.07</v>
          </cell>
        </row>
        <row r="946">
          <cell r="A946" t="str">
            <v>'11613-51013-002-018-000</v>
          </cell>
          <cell r="F946">
            <v>-693036.72</v>
          </cell>
        </row>
        <row r="947">
          <cell r="A947" t="str">
            <v>'11613-51013-002-019-000</v>
          </cell>
          <cell r="F947">
            <v>-1756657.93</v>
          </cell>
        </row>
        <row r="948">
          <cell r="A948" t="str">
            <v>'11613-51013-002-020-000</v>
          </cell>
          <cell r="F948">
            <v>-1087521.0299999998</v>
          </cell>
        </row>
        <row r="949">
          <cell r="A949" t="str">
            <v>'11613-51013-002-021-000</v>
          </cell>
          <cell r="F949">
            <v>-2466822.1799999997</v>
          </cell>
        </row>
        <row r="950">
          <cell r="A950" t="str">
            <v>'11613-51013-002-022-000</v>
          </cell>
          <cell r="F950">
            <v>-1305753.6099999999</v>
          </cell>
        </row>
        <row r="951">
          <cell r="A951" t="str">
            <v>'11613-51013-002-023-000</v>
          </cell>
          <cell r="F951">
            <v>-1315571.8500000001</v>
          </cell>
        </row>
        <row r="952">
          <cell r="A952" t="str">
            <v>'11613-51013-002-024-000</v>
          </cell>
          <cell r="F952">
            <v>-647577.04999999993</v>
          </cell>
        </row>
        <row r="953">
          <cell r="A953" t="str">
            <v>'11613-51013-002-025-000</v>
          </cell>
          <cell r="F953">
            <v>-5444385.9600000009</v>
          </cell>
        </row>
        <row r="954">
          <cell r="A954" t="str">
            <v>'11613-51013-002-026-000</v>
          </cell>
          <cell r="F954">
            <v>-15855985.690000001</v>
          </cell>
        </row>
        <row r="955">
          <cell r="A955" t="str">
            <v>'11613-51013-002-027-000</v>
          </cell>
          <cell r="F955">
            <v>-18429358.93</v>
          </cell>
        </row>
        <row r="956">
          <cell r="A956" t="str">
            <v>'11613-51013-002-028-000</v>
          </cell>
          <cell r="F956">
            <v>-20604240.989999998</v>
          </cell>
        </row>
        <row r="957">
          <cell r="A957" t="str">
            <v>'11613-51013-003-000-000</v>
          </cell>
          <cell r="F957">
            <v>-9835081.4600000009</v>
          </cell>
        </row>
        <row r="958">
          <cell r="A958" t="str">
            <v>'11613-51013-003-001-000</v>
          </cell>
          <cell r="F958">
            <v>-61637.369999999995</v>
          </cell>
        </row>
        <row r="959">
          <cell r="A959" t="str">
            <v>'11613-51013-003-002-000</v>
          </cell>
          <cell r="F959">
            <v>-48146</v>
          </cell>
        </row>
        <row r="960">
          <cell r="A960" t="str">
            <v>'11613-51013-003-003-000</v>
          </cell>
          <cell r="F960">
            <v>-59447.96</v>
          </cell>
        </row>
        <row r="961">
          <cell r="A961" t="str">
            <v>'11613-51013-003-004-000</v>
          </cell>
          <cell r="F961">
            <v>-62669.29</v>
          </cell>
        </row>
        <row r="962">
          <cell r="A962" t="str">
            <v>'11613-51013-003-005-000</v>
          </cell>
          <cell r="F962">
            <v>-105471.24</v>
          </cell>
        </row>
        <row r="963">
          <cell r="A963" t="str">
            <v>'11613-51013-003-006-000</v>
          </cell>
          <cell r="F963">
            <v>-97555.61</v>
          </cell>
        </row>
        <row r="964">
          <cell r="A964" t="str">
            <v>'11613-51013-003-007-000</v>
          </cell>
          <cell r="F964">
            <v>-121861.20000000001</v>
          </cell>
        </row>
        <row r="965">
          <cell r="A965" t="str">
            <v>'11613-51013-003-008-000</v>
          </cell>
          <cell r="F965">
            <v>-151062.23000000001</v>
          </cell>
        </row>
        <row r="966">
          <cell r="A966" t="str">
            <v>'11613-51013-003-009-000</v>
          </cell>
          <cell r="F966">
            <v>-117219.12999999999</v>
          </cell>
        </row>
        <row r="967">
          <cell r="A967" t="str">
            <v>'11613-51013-003-010-000</v>
          </cell>
          <cell r="F967">
            <v>-21450.240000000002</v>
          </cell>
        </row>
        <row r="968">
          <cell r="A968" t="str">
            <v>'11613-51013-003-011-000</v>
          </cell>
          <cell r="F968">
            <v>-128223.46</v>
          </cell>
        </row>
        <row r="969">
          <cell r="A969" t="str">
            <v>'11613-51013-003-012-000</v>
          </cell>
          <cell r="F969">
            <v>-23348.14</v>
          </cell>
        </row>
        <row r="970">
          <cell r="A970" t="str">
            <v>'11613-51013-003-013-000</v>
          </cell>
          <cell r="F970">
            <v>-148452.63999999998</v>
          </cell>
        </row>
        <row r="971">
          <cell r="A971" t="str">
            <v>'11613-51013-003-014-000</v>
          </cell>
          <cell r="F971">
            <v>-73422.150000000009</v>
          </cell>
        </row>
        <row r="972">
          <cell r="A972" t="str">
            <v>'11613-51013-003-015-000</v>
          </cell>
          <cell r="F972">
            <v>-154789.72</v>
          </cell>
        </row>
        <row r="973">
          <cell r="A973" t="str">
            <v>'11613-51013-003-016-000</v>
          </cell>
          <cell r="F973">
            <v>-52376.72</v>
          </cell>
        </row>
        <row r="974">
          <cell r="A974" t="str">
            <v>'11613-51013-003-017-000</v>
          </cell>
          <cell r="F974">
            <v>-7972.7300000000005</v>
          </cell>
        </row>
        <row r="975">
          <cell r="A975" t="str">
            <v>'11613-51013-003-018-000</v>
          </cell>
          <cell r="F975">
            <v>-1893.4700000000012</v>
          </cell>
        </row>
        <row r="976">
          <cell r="A976" t="str">
            <v>'11613-51013-003-019-000</v>
          </cell>
          <cell r="F976">
            <v>-573.3700000000008</v>
          </cell>
        </row>
        <row r="977">
          <cell r="A977" t="str">
            <v>'11613-51013-003-020-000</v>
          </cell>
          <cell r="F977">
            <v>-17736.45</v>
          </cell>
        </row>
        <row r="978">
          <cell r="A978" t="str">
            <v>'11613-51013-003-021-000</v>
          </cell>
          <cell r="F978">
            <v>-121940.7</v>
          </cell>
        </row>
        <row r="979">
          <cell r="A979" t="str">
            <v>'11613-51013-003-022-000</v>
          </cell>
          <cell r="F979">
            <v>-875.7300000000032</v>
          </cell>
        </row>
        <row r="980">
          <cell r="A980" t="str">
            <v>'11613-51013-003-023-000</v>
          </cell>
          <cell r="F980">
            <v>-397279.85000000003</v>
          </cell>
        </row>
        <row r="981">
          <cell r="A981" t="str">
            <v>'11613-51013-003-024-000</v>
          </cell>
          <cell r="F981">
            <v>-480331.94</v>
          </cell>
        </row>
        <row r="982">
          <cell r="A982" t="str">
            <v>'11613-51013-003-025-000</v>
          </cell>
          <cell r="F982">
            <v>-1781394.0499999998</v>
          </cell>
        </row>
        <row r="983">
          <cell r="A983" t="str">
            <v>'11613-51013-003-026-000</v>
          </cell>
          <cell r="F983">
            <v>-1686840.3800000001</v>
          </cell>
        </row>
        <row r="984">
          <cell r="A984" t="str">
            <v>'11613-51013-003-027-000</v>
          </cell>
          <cell r="F984">
            <v>-1812902.58</v>
          </cell>
        </row>
        <row r="985">
          <cell r="A985" t="str">
            <v>'11613-51013-003-028-000</v>
          </cell>
          <cell r="F985">
            <v>-2098207.1100000003</v>
          </cell>
        </row>
        <row r="986">
          <cell r="A986" t="str">
            <v>'11613-51013-004-000-000</v>
          </cell>
          <cell r="F986">
            <v>-10052987.090000002</v>
          </cell>
        </row>
        <row r="987">
          <cell r="A987" t="str">
            <v>'11613-51013-004-001-000</v>
          </cell>
          <cell r="F987">
            <v>-22859.07</v>
          </cell>
        </row>
        <row r="988">
          <cell r="A988" t="str">
            <v>'11613-51013-004-002-000</v>
          </cell>
          <cell r="F988">
            <v>-30999.510000000002</v>
          </cell>
        </row>
        <row r="989">
          <cell r="A989" t="str">
            <v>'11613-51013-004-003-000</v>
          </cell>
          <cell r="F989">
            <v>-43820.62</v>
          </cell>
        </row>
        <row r="990">
          <cell r="A990" t="str">
            <v>'11613-51013-004-004-000</v>
          </cell>
          <cell r="F990">
            <v>-54367.75</v>
          </cell>
        </row>
        <row r="991">
          <cell r="A991" t="str">
            <v>'11613-51013-004-005-000</v>
          </cell>
          <cell r="F991">
            <v>-88388.18</v>
          </cell>
        </row>
        <row r="992">
          <cell r="A992" t="str">
            <v>'11613-51013-004-006-000</v>
          </cell>
          <cell r="F992">
            <v>-43100.39</v>
          </cell>
        </row>
        <row r="993">
          <cell r="A993" t="str">
            <v>'11613-51013-004-007-000</v>
          </cell>
          <cell r="F993">
            <v>-140580.89000000001</v>
          </cell>
        </row>
        <row r="994">
          <cell r="A994" t="str">
            <v>'11613-51013-004-008-000</v>
          </cell>
          <cell r="F994">
            <v>-180443.38</v>
          </cell>
        </row>
        <row r="995">
          <cell r="A995" t="str">
            <v>'11613-51013-004-009-000</v>
          </cell>
          <cell r="F995">
            <v>-268089.88999999996</v>
          </cell>
        </row>
        <row r="996">
          <cell r="A996" t="str">
            <v>'11613-51013-004-010-000</v>
          </cell>
          <cell r="F996">
            <v>-20308.7</v>
          </cell>
        </row>
        <row r="997">
          <cell r="A997" t="str">
            <v>'11613-51013-004-011-000</v>
          </cell>
          <cell r="F997">
            <v>-335847.55</v>
          </cell>
        </row>
        <row r="998">
          <cell r="A998" t="str">
            <v>'11613-51013-004-012-000</v>
          </cell>
          <cell r="F998">
            <v>-38502.820000000007</v>
          </cell>
        </row>
        <row r="999">
          <cell r="A999" t="str">
            <v>'11613-51013-004-013-000</v>
          </cell>
          <cell r="F999">
            <v>-221445.83</v>
          </cell>
        </row>
        <row r="1000">
          <cell r="A1000" t="str">
            <v>'11613-51013-004-014-000</v>
          </cell>
          <cell r="F1000">
            <v>-177578.44</v>
          </cell>
        </row>
        <row r="1001">
          <cell r="A1001" t="str">
            <v>'11613-51013-004-015-000</v>
          </cell>
          <cell r="F1001">
            <v>-50025.1</v>
          </cell>
        </row>
        <row r="1002">
          <cell r="A1002" t="str">
            <v>'11613-51013-004-016-000</v>
          </cell>
          <cell r="F1002">
            <v>-274843.70999999996</v>
          </cell>
        </row>
        <row r="1003">
          <cell r="A1003" t="str">
            <v>'11613-51013-004-017-000</v>
          </cell>
          <cell r="F1003">
            <v>-124198.49</v>
          </cell>
        </row>
        <row r="1004">
          <cell r="A1004" t="str">
            <v>'11613-51013-004-018-000</v>
          </cell>
          <cell r="F1004">
            <v>-22154.29</v>
          </cell>
        </row>
        <row r="1005">
          <cell r="A1005" t="str">
            <v>'11613-51013-004-019-000</v>
          </cell>
          <cell r="F1005">
            <v>-676286.37</v>
          </cell>
        </row>
        <row r="1006">
          <cell r="A1006" t="str">
            <v>'11613-51013-004-020-000</v>
          </cell>
          <cell r="F1006">
            <v>-4984.0599999999995</v>
          </cell>
        </row>
        <row r="1007">
          <cell r="A1007" t="str">
            <v>'11613-51013-004-021-000</v>
          </cell>
          <cell r="F1007">
            <v>-86216.049999999988</v>
          </cell>
        </row>
        <row r="1008">
          <cell r="A1008" t="str">
            <v>'11613-51013-004-022-000</v>
          </cell>
          <cell r="F1008">
            <v>-44253.359999999986</v>
          </cell>
        </row>
        <row r="1009">
          <cell r="A1009" t="str">
            <v>'11613-51013-004-023-000</v>
          </cell>
          <cell r="F1009">
            <v>-87806.359999999986</v>
          </cell>
        </row>
        <row r="1010">
          <cell r="A1010" t="str">
            <v>'11613-51013-004-024-000</v>
          </cell>
          <cell r="F1010">
            <v>-262344.44999999995</v>
          </cell>
        </row>
        <row r="1011">
          <cell r="A1011" t="str">
            <v>'11613-51013-004-025-000</v>
          </cell>
          <cell r="F1011">
            <v>-208176.76</v>
          </cell>
        </row>
        <row r="1012">
          <cell r="A1012" t="str">
            <v>'11613-51013-004-026-000</v>
          </cell>
          <cell r="F1012">
            <v>-1828232.6</v>
          </cell>
        </row>
        <row r="1013">
          <cell r="A1013" t="str">
            <v>'11613-51013-004-027-000</v>
          </cell>
          <cell r="F1013">
            <v>-2150319.6900000004</v>
          </cell>
        </row>
        <row r="1014">
          <cell r="A1014" t="str">
            <v>'11613-51013-004-028-000</v>
          </cell>
          <cell r="F1014">
            <v>-2566812.7800000003</v>
          </cell>
        </row>
        <row r="1015">
          <cell r="A1015" t="str">
            <v>'11613-51013-005-000-000</v>
          </cell>
          <cell r="F1015">
            <v>-2683218.2599999998</v>
          </cell>
        </row>
        <row r="1016">
          <cell r="A1016" t="str">
            <v>'11613-51013-005-001-000</v>
          </cell>
          <cell r="F1016">
            <v>-2683218.2599999998</v>
          </cell>
        </row>
        <row r="1017">
          <cell r="A1017" t="str">
            <v>'11613-51013-006-000-000</v>
          </cell>
          <cell r="F1017">
            <v>-3667166.62</v>
          </cell>
        </row>
        <row r="1018">
          <cell r="A1018" t="str">
            <v>'11613-51013-006-001-000</v>
          </cell>
          <cell r="F1018">
            <v>-3034.9900000000002</v>
          </cell>
        </row>
        <row r="1019">
          <cell r="A1019" t="str">
            <v>'11613-51013-006-002-000</v>
          </cell>
          <cell r="F1019">
            <v>-27461.100000000002</v>
          </cell>
        </row>
        <row r="1020">
          <cell r="A1020" t="str">
            <v>'11613-51013-006-003-000</v>
          </cell>
          <cell r="F1020">
            <v>-78189.14</v>
          </cell>
        </row>
        <row r="1021">
          <cell r="A1021" t="str">
            <v>'11613-51013-006-004-000</v>
          </cell>
          <cell r="F1021">
            <v>-22182.5</v>
          </cell>
        </row>
        <row r="1022">
          <cell r="A1022" t="str">
            <v>'11613-51013-006-005-000</v>
          </cell>
          <cell r="F1022">
            <v>-1190.2200000000003</v>
          </cell>
        </row>
        <row r="1023">
          <cell r="A1023" t="str">
            <v>'11613-51013-006-006-000</v>
          </cell>
          <cell r="F1023">
            <v>-495014.37</v>
          </cell>
        </row>
        <row r="1024">
          <cell r="A1024" t="str">
            <v>'11613-51013-006-007-000</v>
          </cell>
          <cell r="F1024">
            <v>-179364.86</v>
          </cell>
        </row>
        <row r="1025">
          <cell r="A1025" t="str">
            <v>'11613-51013-006-008-000</v>
          </cell>
          <cell r="F1025">
            <v>-93737.7</v>
          </cell>
        </row>
        <row r="1026">
          <cell r="A1026" t="str">
            <v>'11613-51013-006-009-000</v>
          </cell>
          <cell r="F1026">
            <v>-74178.299999999988</v>
          </cell>
        </row>
        <row r="1027">
          <cell r="A1027" t="str">
            <v>'11613-51013-006-011-000</v>
          </cell>
          <cell r="F1027">
            <v>-51295.820000000007</v>
          </cell>
        </row>
        <row r="1028">
          <cell r="A1028" t="str">
            <v>'11613-51013-006-012-000</v>
          </cell>
          <cell r="F1028">
            <v>-159353.88</v>
          </cell>
        </row>
        <row r="1029">
          <cell r="A1029" t="str">
            <v>'11613-51013-006-013-000</v>
          </cell>
          <cell r="F1029">
            <v>-134017.51</v>
          </cell>
        </row>
        <row r="1030">
          <cell r="A1030" t="str">
            <v>'11613-51013-006-014-000</v>
          </cell>
          <cell r="F1030">
            <v>-702935.15999999992</v>
          </cell>
        </row>
        <row r="1031">
          <cell r="A1031" t="str">
            <v>'11613-51013-006-015-000</v>
          </cell>
          <cell r="F1031">
            <v>-795268.45</v>
          </cell>
        </row>
        <row r="1032">
          <cell r="A1032" t="str">
            <v>'11613-51013-006-016-000</v>
          </cell>
          <cell r="F1032">
            <v>-849942.62</v>
          </cell>
        </row>
        <row r="1033">
          <cell r="A1033" t="str">
            <v>'12000-00000-000-000-000</v>
          </cell>
          <cell r="F1033">
            <v>1355659166.4299998</v>
          </cell>
        </row>
        <row r="1034">
          <cell r="A1034" t="str">
            <v>'12300-00000-000-000-000</v>
          </cell>
          <cell r="F1034">
            <v>3327623198.0599999</v>
          </cell>
        </row>
        <row r="1035">
          <cell r="A1035" t="str">
            <v>'12310-00000-000-000-000</v>
          </cell>
          <cell r="F1035">
            <v>706567789.60000002</v>
          </cell>
        </row>
        <row r="1036">
          <cell r="A1036" t="str">
            <v>'12310-50000-000-000-000</v>
          </cell>
          <cell r="F1036">
            <v>706567789.60000002</v>
          </cell>
        </row>
        <row r="1037">
          <cell r="A1037" t="str">
            <v>'12310-51000-000-000-000</v>
          </cell>
          <cell r="F1037">
            <v>706567789.60000002</v>
          </cell>
        </row>
        <row r="1038">
          <cell r="A1038" t="str">
            <v>'12310-51010-000-000-000</v>
          </cell>
          <cell r="F1038">
            <v>706567789.60000002</v>
          </cell>
        </row>
        <row r="1039">
          <cell r="A1039" t="str">
            <v>'12310-51013-000-000-000</v>
          </cell>
          <cell r="F1039">
            <v>706567789.60000002</v>
          </cell>
        </row>
        <row r="1040">
          <cell r="A1040" t="str">
            <v>'12310-51013-001-000-000</v>
          </cell>
          <cell r="F1040">
            <v>20623902</v>
          </cell>
        </row>
        <row r="1041">
          <cell r="A1041" t="str">
            <v>'12310-51013-001-001-000</v>
          </cell>
          <cell r="F1041">
            <v>20623902</v>
          </cell>
        </row>
        <row r="1042">
          <cell r="A1042" t="str">
            <v>'12310-51013-002-000-000</v>
          </cell>
          <cell r="F1042">
            <v>666282987.60000002</v>
          </cell>
        </row>
        <row r="1043">
          <cell r="A1043" t="str">
            <v>'12310-51013-002-001-000</v>
          </cell>
          <cell r="F1043">
            <v>666282987.60000002</v>
          </cell>
        </row>
        <row r="1044">
          <cell r="A1044" t="str">
            <v>'12310-51013-003-000-000</v>
          </cell>
          <cell r="F1044">
            <v>19660900</v>
          </cell>
        </row>
        <row r="1045">
          <cell r="A1045" t="str">
            <v>'12310-51013-003-001-000</v>
          </cell>
          <cell r="F1045">
            <v>19660900</v>
          </cell>
        </row>
        <row r="1046">
          <cell r="A1046" t="str">
            <v>'12330-00000-000-000-000</v>
          </cell>
          <cell r="F1046">
            <v>245183792.47</v>
          </cell>
        </row>
        <row r="1047">
          <cell r="A1047" t="str">
            <v>'12330-50000-000-000-000</v>
          </cell>
          <cell r="F1047">
            <v>245183792.47</v>
          </cell>
        </row>
        <row r="1048">
          <cell r="A1048" t="str">
            <v>'12330-51000-000-000-000</v>
          </cell>
          <cell r="F1048">
            <v>245183792.47</v>
          </cell>
        </row>
        <row r="1049">
          <cell r="A1049" t="str">
            <v>'12330-51010-000-000-000</v>
          </cell>
          <cell r="F1049">
            <v>245183792.47</v>
          </cell>
        </row>
        <row r="1050">
          <cell r="A1050" t="str">
            <v>'12330-51013-000-000-000</v>
          </cell>
          <cell r="F1050">
            <v>245183792.47</v>
          </cell>
        </row>
        <row r="1051">
          <cell r="A1051" t="str">
            <v>'12330-51013-001-000-000</v>
          </cell>
          <cell r="F1051">
            <v>4334484.42</v>
          </cell>
        </row>
        <row r="1052">
          <cell r="A1052" t="str">
            <v>'12330-51013-001-001-000</v>
          </cell>
          <cell r="F1052">
            <v>4334484.42</v>
          </cell>
        </row>
        <row r="1053">
          <cell r="A1053" t="str">
            <v>'12330-51013-002-000-000</v>
          </cell>
          <cell r="F1053">
            <v>240849308.05000001</v>
          </cell>
        </row>
        <row r="1054">
          <cell r="A1054" t="str">
            <v>'12330-51013-002-001-000</v>
          </cell>
          <cell r="F1054">
            <v>240849308.05000001</v>
          </cell>
        </row>
        <row r="1055">
          <cell r="A1055" t="str">
            <v>'12340-00000-000-000-000</v>
          </cell>
          <cell r="F1055">
            <v>2300016813.1199999</v>
          </cell>
        </row>
        <row r="1056">
          <cell r="A1056" t="str">
            <v>'12346-00000-000-000-000</v>
          </cell>
          <cell r="F1056">
            <v>2300016813.1199999</v>
          </cell>
        </row>
        <row r="1057">
          <cell r="A1057" t="str">
            <v>'12346-50000-000-000-000</v>
          </cell>
          <cell r="F1057">
            <v>2300016813.1199999</v>
          </cell>
        </row>
        <row r="1058">
          <cell r="A1058" t="str">
            <v>'12346-51000-000-000-000</v>
          </cell>
          <cell r="F1058">
            <v>2300016813.1199999</v>
          </cell>
        </row>
        <row r="1059">
          <cell r="A1059" t="str">
            <v>'12346-51010-000-000-000</v>
          </cell>
          <cell r="F1059">
            <v>2300016813.1199999</v>
          </cell>
        </row>
        <row r="1060">
          <cell r="A1060" t="str">
            <v>'12346-51013-000-000-000</v>
          </cell>
          <cell r="F1060">
            <v>2300016813.1199999</v>
          </cell>
        </row>
        <row r="1061">
          <cell r="A1061" t="str">
            <v>'12346-51013-001-000-000</v>
          </cell>
          <cell r="F1061">
            <v>101736012.44</v>
          </cell>
        </row>
        <row r="1062">
          <cell r="A1062" t="str">
            <v>'12346-51013-001-001-000</v>
          </cell>
          <cell r="F1062">
            <v>43479517.990000002</v>
          </cell>
        </row>
        <row r="1063">
          <cell r="A1063" t="str">
            <v>'12346-51013-001-002-000</v>
          </cell>
          <cell r="F1063">
            <v>3167391.72</v>
          </cell>
        </row>
        <row r="1064">
          <cell r="A1064" t="str">
            <v>'12346-51013-001-003-000</v>
          </cell>
          <cell r="F1064">
            <v>328209.21000000002</v>
          </cell>
        </row>
        <row r="1065">
          <cell r="A1065" t="str">
            <v>'12346-51013-001-004-000</v>
          </cell>
          <cell r="F1065">
            <v>65525.52</v>
          </cell>
        </row>
        <row r="1066">
          <cell r="A1066" t="str">
            <v>'12346-51013-001-005-000</v>
          </cell>
          <cell r="F1066">
            <v>278293.24</v>
          </cell>
        </row>
        <row r="1067">
          <cell r="A1067" t="str">
            <v>'12346-51013-001-006-000</v>
          </cell>
          <cell r="F1067">
            <v>1898990.33</v>
          </cell>
        </row>
        <row r="1068">
          <cell r="A1068" t="str">
            <v>'12346-51013-001-007-000</v>
          </cell>
          <cell r="F1068">
            <v>1279050.45</v>
          </cell>
        </row>
        <row r="1069">
          <cell r="A1069" t="str">
            <v>'12346-51013-001-008-000</v>
          </cell>
          <cell r="F1069">
            <v>44592515.07</v>
          </cell>
        </row>
        <row r="1070">
          <cell r="A1070" t="str">
            <v>'12346-51013-001-009-000</v>
          </cell>
          <cell r="F1070">
            <v>142361.69</v>
          </cell>
        </row>
        <row r="1071">
          <cell r="A1071" t="str">
            <v>'12346-51013-001-010-000</v>
          </cell>
          <cell r="F1071">
            <v>5166956.4400000004</v>
          </cell>
        </row>
        <row r="1072">
          <cell r="A1072" t="str">
            <v>'12346-51013-001-011-000</v>
          </cell>
          <cell r="F1072">
            <v>12070.78</v>
          </cell>
        </row>
        <row r="1073">
          <cell r="A1073" t="str">
            <v>'12346-51013-001-012-000</v>
          </cell>
          <cell r="F1073">
            <v>210</v>
          </cell>
        </row>
        <row r="1074">
          <cell r="A1074" t="str">
            <v>'12346-51013-001-013-000</v>
          </cell>
          <cell r="F1074">
            <v>1324920</v>
          </cell>
        </row>
        <row r="1075">
          <cell r="A1075" t="str">
            <v>'12346-51013-002-000-000</v>
          </cell>
          <cell r="F1075">
            <v>23636898.84</v>
          </cell>
        </row>
        <row r="1076">
          <cell r="A1076" t="str">
            <v>'12346-51013-002-001-000</v>
          </cell>
          <cell r="F1076">
            <v>23636898.84</v>
          </cell>
        </row>
        <row r="1077">
          <cell r="A1077" t="str">
            <v>'12346-51013-003-000-000</v>
          </cell>
          <cell r="F1077">
            <v>475621874.88</v>
          </cell>
        </row>
        <row r="1078">
          <cell r="A1078" t="str">
            <v>'12346-51013-003-001-000</v>
          </cell>
          <cell r="F1078">
            <v>475621874.88</v>
          </cell>
        </row>
        <row r="1079">
          <cell r="A1079" t="str">
            <v>'12346-51013-004-000-000</v>
          </cell>
          <cell r="F1079">
            <v>395826808.45999998</v>
          </cell>
        </row>
        <row r="1080">
          <cell r="A1080" t="str">
            <v>'12346-51013-004-001-000</v>
          </cell>
          <cell r="F1080">
            <v>395826808.45999998</v>
          </cell>
        </row>
        <row r="1081">
          <cell r="A1081" t="str">
            <v>'12346-51013-005-000-000</v>
          </cell>
          <cell r="F1081">
            <v>1417.47</v>
          </cell>
        </row>
        <row r="1082">
          <cell r="A1082" t="str">
            <v>'12346-51013-005-001-000</v>
          </cell>
          <cell r="F1082">
            <v>1417.47</v>
          </cell>
        </row>
        <row r="1083">
          <cell r="A1083" t="str">
            <v>'12346-51013-006-000-000</v>
          </cell>
          <cell r="F1083">
            <v>352362195.08999997</v>
          </cell>
        </row>
        <row r="1084">
          <cell r="A1084" t="str">
            <v>'12346-51013-006-001-000</v>
          </cell>
          <cell r="F1084">
            <v>352362195.08999997</v>
          </cell>
        </row>
        <row r="1085">
          <cell r="A1085" t="str">
            <v>'12346-51013-007-000-000</v>
          </cell>
          <cell r="F1085">
            <v>164885175.22999999</v>
          </cell>
        </row>
        <row r="1086">
          <cell r="A1086" t="str">
            <v>'12346-51013-007-001-000</v>
          </cell>
          <cell r="F1086">
            <v>164885175.22999999</v>
          </cell>
        </row>
        <row r="1087">
          <cell r="A1087" t="str">
            <v>'12346-51013-008-000-000</v>
          </cell>
          <cell r="F1087">
            <v>387047390.76999998</v>
          </cell>
        </row>
        <row r="1088">
          <cell r="A1088" t="str">
            <v>'12346-51013-008-001-000</v>
          </cell>
          <cell r="F1088">
            <v>387047390.76999998</v>
          </cell>
        </row>
        <row r="1089">
          <cell r="A1089" t="str">
            <v>'12346-51013-009-000-000</v>
          </cell>
          <cell r="F1089">
            <v>398899039.94</v>
          </cell>
        </row>
        <row r="1090">
          <cell r="A1090" t="str">
            <v>'12346-51013-009-001-000</v>
          </cell>
          <cell r="F1090">
            <v>398899039.94</v>
          </cell>
        </row>
        <row r="1091">
          <cell r="A1091" t="str">
            <v>'12350-00000-000-000-000</v>
          </cell>
          <cell r="F1091">
            <v>75854802.86999999</v>
          </cell>
        </row>
        <row r="1092">
          <cell r="A1092" t="str">
            <v>'12353-00000-000-000-000</v>
          </cell>
          <cell r="F1092">
            <v>16214618</v>
          </cell>
        </row>
        <row r="1093">
          <cell r="A1093" t="str">
            <v>'12353-50000-000-000-000</v>
          </cell>
          <cell r="F1093">
            <v>16214618</v>
          </cell>
        </row>
        <row r="1094">
          <cell r="A1094" t="str">
            <v>'12353-51000-000-000-000</v>
          </cell>
          <cell r="F1094">
            <v>16214618</v>
          </cell>
        </row>
        <row r="1095">
          <cell r="A1095" t="str">
            <v>'12353-51010-000-000-000</v>
          </cell>
          <cell r="F1095">
            <v>16214618</v>
          </cell>
        </row>
        <row r="1096">
          <cell r="A1096" t="str">
            <v>'12353-51013-000-000-000</v>
          </cell>
          <cell r="F1096">
            <v>16214618</v>
          </cell>
        </row>
        <row r="1097">
          <cell r="A1097" t="str">
            <v>'12353-51013-001-000-000</v>
          </cell>
          <cell r="F1097">
            <v>4091768.47</v>
          </cell>
        </row>
        <row r="1098">
          <cell r="A1098" t="str">
            <v>'12353-51013-001-001-000</v>
          </cell>
          <cell r="F1098">
            <v>834847.49</v>
          </cell>
        </row>
        <row r="1099">
          <cell r="A1099" t="str">
            <v>'12353-51013-001-002-000</v>
          </cell>
          <cell r="F1099">
            <v>154440</v>
          </cell>
        </row>
        <row r="1100">
          <cell r="A1100" t="str">
            <v>'12353-51013-001-003-000</v>
          </cell>
          <cell r="F1100">
            <v>302635.44</v>
          </cell>
        </row>
        <row r="1101">
          <cell r="A1101" t="str">
            <v>'12353-51013-001-004-000</v>
          </cell>
          <cell r="F1101">
            <v>34650</v>
          </cell>
        </row>
        <row r="1102">
          <cell r="A1102" t="str">
            <v>'12353-51013-001-005-000</v>
          </cell>
          <cell r="F1102">
            <v>346917.54</v>
          </cell>
        </row>
        <row r="1103">
          <cell r="A1103" t="str">
            <v>'12353-51013-001-006-000</v>
          </cell>
          <cell r="F1103">
            <v>16500</v>
          </cell>
        </row>
        <row r="1104">
          <cell r="A1104" t="str">
            <v>'12353-51013-001-007-000</v>
          </cell>
          <cell r="F1104">
            <v>102579</v>
          </cell>
        </row>
        <row r="1105">
          <cell r="A1105" t="str">
            <v>'12353-51013-001-008-000</v>
          </cell>
          <cell r="F1105">
            <v>446163.84</v>
          </cell>
        </row>
        <row r="1106">
          <cell r="A1106" t="str">
            <v>'12353-51013-001-009-000</v>
          </cell>
          <cell r="F1106">
            <v>175481.58</v>
          </cell>
        </row>
        <row r="1107">
          <cell r="A1107" t="str">
            <v>'12353-51013-001-010-000</v>
          </cell>
          <cell r="F1107">
            <v>699998.49</v>
          </cell>
        </row>
        <row r="1108">
          <cell r="A1108" t="str">
            <v>'12353-51013-001-011-000</v>
          </cell>
          <cell r="F1108">
            <v>769888.29</v>
          </cell>
        </row>
        <row r="1109">
          <cell r="A1109" t="str">
            <v>'12353-51013-001-012-000</v>
          </cell>
          <cell r="F1109">
            <v>207666.8</v>
          </cell>
        </row>
        <row r="1110">
          <cell r="A1110" t="str">
            <v>'12353-51013-003-000-000</v>
          </cell>
          <cell r="F1110">
            <v>2127392.27</v>
          </cell>
        </row>
        <row r="1111">
          <cell r="A1111" t="str">
            <v>'12353-51013-003-001-000</v>
          </cell>
          <cell r="F1111">
            <v>26868.71</v>
          </cell>
        </row>
        <row r="1112">
          <cell r="A1112" t="str">
            <v>'12353-51013-003-003-000</v>
          </cell>
          <cell r="F1112">
            <v>1167903.58</v>
          </cell>
        </row>
        <row r="1113">
          <cell r="A1113" t="str">
            <v>'12353-51013-003-007-000</v>
          </cell>
          <cell r="F1113">
            <v>112930.18</v>
          </cell>
        </row>
        <row r="1114">
          <cell r="A1114" t="str">
            <v>'12353-51013-003-009-000</v>
          </cell>
          <cell r="F1114">
            <v>819689.8</v>
          </cell>
        </row>
        <row r="1115">
          <cell r="A1115" t="str">
            <v>'12353-51013-004-000-000</v>
          </cell>
          <cell r="F1115">
            <v>9995457.2599999998</v>
          </cell>
        </row>
        <row r="1116">
          <cell r="A1116" t="str">
            <v>'12353-51013-004-001-000</v>
          </cell>
          <cell r="F1116">
            <v>308297.52</v>
          </cell>
        </row>
        <row r="1117">
          <cell r="A1117" t="str">
            <v>'12353-51013-004-002-000</v>
          </cell>
          <cell r="F1117">
            <v>11237.5</v>
          </cell>
        </row>
        <row r="1118">
          <cell r="A1118" t="str">
            <v>'12353-51013-004-005-000</v>
          </cell>
          <cell r="F1118">
            <v>278182.95</v>
          </cell>
        </row>
        <row r="1119">
          <cell r="A1119" t="str">
            <v>'12353-51013-004-008-000</v>
          </cell>
          <cell r="F1119">
            <v>805700</v>
          </cell>
        </row>
        <row r="1120">
          <cell r="A1120" t="str">
            <v>'12353-51013-004-009-000</v>
          </cell>
          <cell r="F1120">
            <v>521860</v>
          </cell>
        </row>
        <row r="1121">
          <cell r="A1121" t="str">
            <v>'12353-51013-004-010-000</v>
          </cell>
          <cell r="F1121">
            <v>304853.63</v>
          </cell>
        </row>
        <row r="1122">
          <cell r="A1122" t="str">
            <v>'12353-51013-004-011-000</v>
          </cell>
          <cell r="F1122">
            <v>120707.58</v>
          </cell>
        </row>
        <row r="1123">
          <cell r="A1123" t="str">
            <v>'12353-51013-004-012-000</v>
          </cell>
          <cell r="F1123">
            <v>272672.77</v>
          </cell>
        </row>
        <row r="1124">
          <cell r="A1124" t="str">
            <v>'12353-51013-004-013-000</v>
          </cell>
          <cell r="F1124">
            <v>220673.66</v>
          </cell>
        </row>
        <row r="1125">
          <cell r="A1125" t="str">
            <v>'12353-51013-004-014-000</v>
          </cell>
          <cell r="F1125">
            <v>91825.77</v>
          </cell>
        </row>
        <row r="1126">
          <cell r="A1126" t="str">
            <v>'12353-51013-004-015-000</v>
          </cell>
          <cell r="F1126">
            <v>51000</v>
          </cell>
        </row>
        <row r="1127">
          <cell r="A1127" t="str">
            <v>'12353-51013-004-016-000</v>
          </cell>
          <cell r="F1127">
            <v>299474.17</v>
          </cell>
        </row>
        <row r="1128">
          <cell r="A1128" t="str">
            <v>'12353-51013-004-017-000</v>
          </cell>
          <cell r="F1128">
            <v>965352.2</v>
          </cell>
        </row>
        <row r="1129">
          <cell r="A1129" t="str">
            <v>'12353-51013-004-018-000</v>
          </cell>
          <cell r="F1129">
            <v>329565.24</v>
          </cell>
        </row>
        <row r="1130">
          <cell r="A1130" t="str">
            <v>'12353-51013-004-020-000</v>
          </cell>
          <cell r="F1130">
            <v>379355.64</v>
          </cell>
        </row>
        <row r="1131">
          <cell r="A1131" t="str">
            <v>'12353-51013-004-021-000</v>
          </cell>
          <cell r="F1131">
            <v>106438.82</v>
          </cell>
        </row>
        <row r="1132">
          <cell r="A1132" t="str">
            <v>'12353-51013-004-025-000</v>
          </cell>
          <cell r="F1132">
            <v>33000</v>
          </cell>
        </row>
        <row r="1133">
          <cell r="A1133" t="str">
            <v>'12353-51013-004-026-000</v>
          </cell>
          <cell r="F1133">
            <v>136013.69</v>
          </cell>
        </row>
        <row r="1134">
          <cell r="A1134" t="str">
            <v>'12353-51013-004-027-000</v>
          </cell>
          <cell r="F1134">
            <v>120937.5</v>
          </cell>
        </row>
        <row r="1135">
          <cell r="A1135" t="str">
            <v>'12353-51013-004-029-000</v>
          </cell>
          <cell r="F1135">
            <v>455490.63</v>
          </cell>
        </row>
        <row r="1136">
          <cell r="A1136" t="str">
            <v>'12353-51013-004-030-000</v>
          </cell>
          <cell r="F1136">
            <v>761649.72</v>
          </cell>
        </row>
        <row r="1137">
          <cell r="A1137" t="str">
            <v>'12353-51013-004-031-000</v>
          </cell>
          <cell r="F1137">
            <v>553819.18999999994</v>
          </cell>
        </row>
        <row r="1138">
          <cell r="A1138" t="str">
            <v>'12353-51013-004-032-000</v>
          </cell>
          <cell r="F1138">
            <v>981531.35</v>
          </cell>
        </row>
        <row r="1139">
          <cell r="A1139" t="str">
            <v>'12353-51013-004-033-000</v>
          </cell>
          <cell r="F1139">
            <v>232771.71</v>
          </cell>
        </row>
        <row r="1140">
          <cell r="A1140" t="str">
            <v>'12353-51013-004-034-000</v>
          </cell>
          <cell r="F1140">
            <v>91267.7</v>
          </cell>
        </row>
        <row r="1141">
          <cell r="A1141" t="str">
            <v>'12353-51013-004-035-000</v>
          </cell>
          <cell r="F1141">
            <v>418281.14</v>
          </cell>
        </row>
        <row r="1142">
          <cell r="A1142" t="str">
            <v>'12353-51013-004-036-000</v>
          </cell>
          <cell r="F1142">
            <v>30072.06</v>
          </cell>
        </row>
        <row r="1143">
          <cell r="A1143" t="str">
            <v>'12353-51013-004-037-000</v>
          </cell>
          <cell r="F1143">
            <v>540927.81999999995</v>
          </cell>
        </row>
        <row r="1144">
          <cell r="A1144" t="str">
            <v>'12353-51013-004-040-000</v>
          </cell>
          <cell r="F1144">
            <v>100000</v>
          </cell>
        </row>
        <row r="1145">
          <cell r="A1145" t="str">
            <v>'12353-51013-004-042-000</v>
          </cell>
          <cell r="F1145">
            <v>317493.19</v>
          </cell>
        </row>
        <row r="1146">
          <cell r="A1146" t="str">
            <v>'12353-51013-004-043-000</v>
          </cell>
          <cell r="F1146">
            <v>155004.10999999999</v>
          </cell>
        </row>
        <row r="1147">
          <cell r="A1147" t="str">
            <v>'12354-00000-000-000-000</v>
          </cell>
          <cell r="F1147">
            <v>59640184.869999997</v>
          </cell>
        </row>
        <row r="1148">
          <cell r="A1148" t="str">
            <v>'12354-50000-000-000-000</v>
          </cell>
          <cell r="F1148">
            <v>59640184.869999997</v>
          </cell>
        </row>
        <row r="1149">
          <cell r="A1149" t="str">
            <v>'12354-51000-000-000-000</v>
          </cell>
          <cell r="F1149">
            <v>59640184.869999997</v>
          </cell>
        </row>
        <row r="1150">
          <cell r="A1150" t="str">
            <v>'12354-51010-000-000-000</v>
          </cell>
          <cell r="F1150">
            <v>59640184.869999997</v>
          </cell>
        </row>
        <row r="1151">
          <cell r="A1151" t="str">
            <v>'12354-51013-000-000-000</v>
          </cell>
          <cell r="F1151">
            <v>59640184.869999997</v>
          </cell>
        </row>
        <row r="1152">
          <cell r="A1152" t="str">
            <v>'12354-51013-001-000-000</v>
          </cell>
          <cell r="F1152">
            <v>3307638.58</v>
          </cell>
        </row>
        <row r="1153">
          <cell r="A1153" t="str">
            <v>'12354-51013-001-006-000</v>
          </cell>
          <cell r="F1153">
            <v>862068.97</v>
          </cell>
        </row>
        <row r="1154">
          <cell r="A1154" t="str">
            <v>'12354-51013-001-007-000</v>
          </cell>
          <cell r="F1154">
            <v>865000</v>
          </cell>
        </row>
        <row r="1155">
          <cell r="A1155" t="str">
            <v>'12354-51013-001-008-000</v>
          </cell>
          <cell r="F1155">
            <v>862068.97</v>
          </cell>
        </row>
        <row r="1156">
          <cell r="A1156" t="str">
            <v>'12354-51013-001-010-000</v>
          </cell>
          <cell r="F1156">
            <v>718500.64</v>
          </cell>
        </row>
        <row r="1157">
          <cell r="A1157" t="str">
            <v>'12354-51013-002-000-000</v>
          </cell>
          <cell r="F1157">
            <v>27145536.710000001</v>
          </cell>
        </row>
        <row r="1158">
          <cell r="A1158" t="str">
            <v>'12354-51013-002-002-000</v>
          </cell>
          <cell r="F1158">
            <v>827272.73</v>
          </cell>
        </row>
        <row r="1159">
          <cell r="A1159" t="str">
            <v>'12354-51013-002-003-000</v>
          </cell>
          <cell r="F1159">
            <v>675324.68</v>
          </cell>
        </row>
        <row r="1160">
          <cell r="A1160" t="str">
            <v>'12354-51013-002-004-000</v>
          </cell>
          <cell r="F1160">
            <v>722500.64</v>
          </cell>
        </row>
        <row r="1161">
          <cell r="A1161" t="str">
            <v>'12354-51013-002-005-000</v>
          </cell>
          <cell r="F1161">
            <v>4227199.34</v>
          </cell>
        </row>
        <row r="1162">
          <cell r="A1162" t="str">
            <v>'12354-51013-002-011-000</v>
          </cell>
          <cell r="F1162">
            <v>5582193.9699999997</v>
          </cell>
        </row>
        <row r="1163">
          <cell r="A1163" t="str">
            <v>'12354-51013-002-013-000</v>
          </cell>
          <cell r="F1163">
            <v>786000</v>
          </cell>
        </row>
        <row r="1164">
          <cell r="A1164" t="str">
            <v>'12354-51013-002-014-000</v>
          </cell>
          <cell r="F1164">
            <v>430796.82</v>
          </cell>
        </row>
        <row r="1165">
          <cell r="A1165" t="str">
            <v>'12354-51013-002-018-000</v>
          </cell>
          <cell r="F1165">
            <v>91236.21</v>
          </cell>
        </row>
        <row r="1166">
          <cell r="A1166" t="str">
            <v>'12354-51013-002-019-000</v>
          </cell>
          <cell r="F1166">
            <v>544396.55000000005</v>
          </cell>
        </row>
        <row r="1167">
          <cell r="A1167" t="str">
            <v>'12354-51013-002-020-000</v>
          </cell>
          <cell r="F1167">
            <v>3051147.42</v>
          </cell>
        </row>
        <row r="1168">
          <cell r="A1168" t="str">
            <v>'12354-51013-002-023-000</v>
          </cell>
          <cell r="F1168">
            <v>801448.31</v>
          </cell>
        </row>
        <row r="1169">
          <cell r="A1169" t="str">
            <v>'12354-51013-002-024-000</v>
          </cell>
          <cell r="F1169">
            <v>491574.99</v>
          </cell>
        </row>
        <row r="1170">
          <cell r="A1170" t="str">
            <v>'12354-51013-002-043-000</v>
          </cell>
          <cell r="F1170">
            <v>1610161.85</v>
          </cell>
        </row>
        <row r="1171">
          <cell r="A1171" t="str">
            <v>'12354-51013-002-044-000</v>
          </cell>
          <cell r="F1171">
            <v>893536.1</v>
          </cell>
        </row>
        <row r="1172">
          <cell r="A1172" t="str">
            <v>'12354-51013-002-045-000</v>
          </cell>
          <cell r="F1172">
            <v>555255</v>
          </cell>
        </row>
        <row r="1173">
          <cell r="A1173" t="str">
            <v>'12354-51013-002-046-000</v>
          </cell>
          <cell r="F1173">
            <v>638451.5</v>
          </cell>
        </row>
        <row r="1174">
          <cell r="A1174" t="str">
            <v>'12354-51013-002-047-000</v>
          </cell>
          <cell r="F1174">
            <v>776540.34</v>
          </cell>
        </row>
        <row r="1175">
          <cell r="A1175" t="str">
            <v>'12354-51013-002-048-000</v>
          </cell>
          <cell r="F1175">
            <v>209136.98</v>
          </cell>
        </row>
        <row r="1176">
          <cell r="A1176" t="str">
            <v>'12354-51013-002-049-000</v>
          </cell>
          <cell r="F1176">
            <v>421523.34</v>
          </cell>
        </row>
        <row r="1177">
          <cell r="A1177" t="str">
            <v>'12354-51013-002-050-000</v>
          </cell>
          <cell r="F1177">
            <v>671137.01</v>
          </cell>
        </row>
        <row r="1178">
          <cell r="A1178" t="str">
            <v>'12354-51013-002-051-000</v>
          </cell>
          <cell r="F1178">
            <v>398065.88</v>
          </cell>
        </row>
        <row r="1179">
          <cell r="A1179" t="str">
            <v>'12354-51013-002-052-000</v>
          </cell>
          <cell r="F1179">
            <v>44873.88</v>
          </cell>
        </row>
        <row r="1180">
          <cell r="A1180" t="str">
            <v>'12354-51013-002-053-000</v>
          </cell>
          <cell r="F1180">
            <v>75553.600000000006</v>
          </cell>
        </row>
        <row r="1181">
          <cell r="A1181" t="str">
            <v>'12354-51013-002-054-000</v>
          </cell>
          <cell r="F1181">
            <v>112950.79</v>
          </cell>
        </row>
        <row r="1182">
          <cell r="A1182" t="str">
            <v>'12354-51013-002-055-000</v>
          </cell>
          <cell r="F1182">
            <v>154255.26999999999</v>
          </cell>
        </row>
        <row r="1183">
          <cell r="A1183" t="str">
            <v>'12354-51013-002-056-000</v>
          </cell>
          <cell r="F1183">
            <v>62323.57</v>
          </cell>
        </row>
        <row r="1184">
          <cell r="A1184" t="str">
            <v>'12354-51013-002-057-000</v>
          </cell>
          <cell r="F1184">
            <v>25924.89</v>
          </cell>
        </row>
        <row r="1185">
          <cell r="A1185" t="str">
            <v>'12354-51013-002-058-000</v>
          </cell>
          <cell r="F1185">
            <v>22354.43</v>
          </cell>
        </row>
        <row r="1186">
          <cell r="A1186" t="str">
            <v>'12354-51013-002-059-000</v>
          </cell>
          <cell r="F1186">
            <v>26611.45</v>
          </cell>
        </row>
        <row r="1187">
          <cell r="A1187" t="str">
            <v>'12354-51013-002-060-000</v>
          </cell>
          <cell r="F1187">
            <v>74832.34</v>
          </cell>
        </row>
        <row r="1188">
          <cell r="A1188" t="str">
            <v>'12354-51013-002-061-000</v>
          </cell>
          <cell r="F1188">
            <v>47844.13</v>
          </cell>
        </row>
        <row r="1189">
          <cell r="A1189" t="str">
            <v>'12354-51013-002-062-000</v>
          </cell>
          <cell r="F1189">
            <v>18713.650000000001</v>
          </cell>
        </row>
        <row r="1190">
          <cell r="A1190" t="str">
            <v>'12354-51013-002-063-000</v>
          </cell>
          <cell r="F1190">
            <v>18888.400000000001</v>
          </cell>
        </row>
        <row r="1191">
          <cell r="A1191" t="str">
            <v>'12354-51013-002-064-000</v>
          </cell>
          <cell r="F1191">
            <v>32066.02</v>
          </cell>
        </row>
        <row r="1192">
          <cell r="A1192" t="str">
            <v>'12354-51013-002-065-000</v>
          </cell>
          <cell r="F1192">
            <v>45394.01</v>
          </cell>
        </row>
        <row r="1193">
          <cell r="A1193" t="str">
            <v>'12354-51013-002-066-000</v>
          </cell>
          <cell r="F1193">
            <v>50584.62</v>
          </cell>
        </row>
        <row r="1194">
          <cell r="A1194" t="str">
            <v>'12354-51013-002-067-000</v>
          </cell>
          <cell r="F1194">
            <v>166068.24</v>
          </cell>
        </row>
        <row r="1195">
          <cell r="A1195" t="str">
            <v>'12354-51013-002-068-000</v>
          </cell>
          <cell r="F1195">
            <v>18920.87</v>
          </cell>
        </row>
        <row r="1196">
          <cell r="A1196" t="str">
            <v>'12354-51013-002-069-000</v>
          </cell>
          <cell r="F1196">
            <v>31685.97</v>
          </cell>
        </row>
        <row r="1197">
          <cell r="A1197" t="str">
            <v>'12354-51013-002-070-000</v>
          </cell>
          <cell r="F1197">
            <v>34566.519999999997</v>
          </cell>
        </row>
        <row r="1198">
          <cell r="A1198" t="str">
            <v>'12354-51013-002-071-000</v>
          </cell>
          <cell r="F1198">
            <v>47264.37</v>
          </cell>
        </row>
        <row r="1199">
          <cell r="A1199" t="str">
            <v>'12354-51013-002-072-000</v>
          </cell>
          <cell r="F1199">
            <v>17328.14</v>
          </cell>
        </row>
        <row r="1200">
          <cell r="A1200" t="str">
            <v>'12354-51013-002-073-000</v>
          </cell>
          <cell r="F1200">
            <v>70731.899999999994</v>
          </cell>
        </row>
        <row r="1201">
          <cell r="A1201" t="str">
            <v>'12354-51013-002-074-000</v>
          </cell>
          <cell r="F1201">
            <v>119605.38</v>
          </cell>
        </row>
        <row r="1202">
          <cell r="A1202" t="str">
            <v>'12354-51013-002-075-000</v>
          </cell>
          <cell r="F1202">
            <v>26387.73</v>
          </cell>
        </row>
        <row r="1203">
          <cell r="A1203" t="str">
            <v>'12354-51013-002-076-000</v>
          </cell>
          <cell r="F1203">
            <v>78623.61</v>
          </cell>
        </row>
        <row r="1204">
          <cell r="A1204" t="str">
            <v>'12354-51013-002-077-000</v>
          </cell>
          <cell r="F1204">
            <v>95462.82</v>
          </cell>
        </row>
        <row r="1205">
          <cell r="A1205" t="str">
            <v>'12354-51013-002-078-000</v>
          </cell>
          <cell r="F1205">
            <v>23044.35</v>
          </cell>
        </row>
        <row r="1206">
          <cell r="A1206" t="str">
            <v>'12354-51013-002-079-000</v>
          </cell>
          <cell r="F1206">
            <v>25924.89</v>
          </cell>
        </row>
        <row r="1207">
          <cell r="A1207" t="str">
            <v>'12354-51013-002-080-000</v>
          </cell>
          <cell r="F1207">
            <v>37270.129999999997</v>
          </cell>
        </row>
        <row r="1208">
          <cell r="A1208" t="str">
            <v>'12354-51013-002-081-000</v>
          </cell>
          <cell r="F1208">
            <v>45009.14</v>
          </cell>
        </row>
        <row r="1209">
          <cell r="A1209" t="str">
            <v>'12354-51013-002-082-000</v>
          </cell>
          <cell r="F1209">
            <v>54184.08</v>
          </cell>
        </row>
        <row r="1210">
          <cell r="A1210" t="str">
            <v>'12354-51013-002-083-000</v>
          </cell>
          <cell r="F1210">
            <v>57432.25</v>
          </cell>
        </row>
        <row r="1211">
          <cell r="A1211" t="str">
            <v>'12354-51013-002-084-000</v>
          </cell>
          <cell r="F1211">
            <v>19214.91</v>
          </cell>
        </row>
        <row r="1212">
          <cell r="A1212" t="str">
            <v>'12354-51013-002-085-000</v>
          </cell>
          <cell r="F1212">
            <v>30309.85</v>
          </cell>
        </row>
        <row r="1213">
          <cell r="A1213" t="str">
            <v>'12354-51013-002-086-000</v>
          </cell>
          <cell r="F1213">
            <v>116710.08</v>
          </cell>
        </row>
        <row r="1214">
          <cell r="A1214" t="str">
            <v>'12354-51013-002-087-000</v>
          </cell>
          <cell r="F1214">
            <v>19994</v>
          </cell>
        </row>
        <row r="1215">
          <cell r="A1215" t="str">
            <v>'12354-51013-002-088-000</v>
          </cell>
          <cell r="F1215">
            <v>86773.98</v>
          </cell>
        </row>
        <row r="1216">
          <cell r="A1216" t="str">
            <v>'12354-51013-002-089-000</v>
          </cell>
          <cell r="F1216">
            <v>100911.3</v>
          </cell>
        </row>
        <row r="1217">
          <cell r="A1217" t="str">
            <v>'12354-51013-002-090-000</v>
          </cell>
          <cell r="F1217">
            <v>19327.54</v>
          </cell>
        </row>
        <row r="1218">
          <cell r="A1218" t="str">
            <v>'12354-51013-002-091-000</v>
          </cell>
          <cell r="F1218">
            <v>43208.15</v>
          </cell>
        </row>
        <row r="1219">
          <cell r="A1219" t="str">
            <v>'12354-51013-002-092-000</v>
          </cell>
          <cell r="F1219">
            <v>58272.3</v>
          </cell>
        </row>
        <row r="1220">
          <cell r="A1220" t="str">
            <v>'12354-51013-002-093-000</v>
          </cell>
          <cell r="F1220">
            <v>197092.38</v>
          </cell>
        </row>
        <row r="1221">
          <cell r="A1221" t="str">
            <v>'12354-51013-002-094-000</v>
          </cell>
          <cell r="F1221">
            <v>223260.43</v>
          </cell>
        </row>
        <row r="1222">
          <cell r="A1222" t="str">
            <v>'12354-51013-002-095-000</v>
          </cell>
          <cell r="F1222">
            <v>19994</v>
          </cell>
        </row>
        <row r="1223">
          <cell r="A1223" t="str">
            <v>'12354-51013-002-096-000</v>
          </cell>
          <cell r="F1223">
            <v>19994</v>
          </cell>
        </row>
        <row r="1224">
          <cell r="A1224" t="str">
            <v>'12354-51013-002-097-000</v>
          </cell>
          <cell r="F1224">
            <v>22892.69</v>
          </cell>
        </row>
        <row r="1225">
          <cell r="A1225" t="str">
            <v>'12354-51013-003-000-000</v>
          </cell>
          <cell r="F1225">
            <v>29187009.580000002</v>
          </cell>
        </row>
        <row r="1226">
          <cell r="A1226" t="str">
            <v>'12354-51013-003-001-000</v>
          </cell>
          <cell r="F1226">
            <v>483214.53</v>
          </cell>
        </row>
        <row r="1227">
          <cell r="A1227" t="str">
            <v>'12354-51013-003-002-000</v>
          </cell>
          <cell r="F1227">
            <v>1006782.05</v>
          </cell>
        </row>
        <row r="1228">
          <cell r="A1228" t="str">
            <v>'12354-51013-003-003-000</v>
          </cell>
          <cell r="F1228">
            <v>4227199.34</v>
          </cell>
        </row>
        <row r="1229">
          <cell r="A1229" t="str">
            <v>'12354-51013-003-012-000</v>
          </cell>
          <cell r="F1229">
            <v>207610.38</v>
          </cell>
        </row>
        <row r="1230">
          <cell r="A1230" t="str">
            <v>'12354-51013-003-013-000</v>
          </cell>
          <cell r="F1230">
            <v>430796.82</v>
          </cell>
        </row>
        <row r="1231">
          <cell r="A1231" t="str">
            <v>'12354-51013-003-014-000</v>
          </cell>
          <cell r="F1231">
            <v>105000</v>
          </cell>
        </row>
        <row r="1232">
          <cell r="A1232" t="str">
            <v>'12354-51013-003-015-000</v>
          </cell>
          <cell r="F1232">
            <v>1084795.82</v>
          </cell>
        </row>
        <row r="1233">
          <cell r="A1233" t="str">
            <v>'12354-51013-003-016-000</v>
          </cell>
          <cell r="F1233">
            <v>958571</v>
          </cell>
        </row>
        <row r="1234">
          <cell r="A1234" t="str">
            <v>'12354-51013-003-017-000</v>
          </cell>
          <cell r="F1234">
            <v>650000</v>
          </cell>
        </row>
        <row r="1235">
          <cell r="A1235" t="str">
            <v>'12354-51013-003-018-000</v>
          </cell>
          <cell r="F1235">
            <v>50431.03</v>
          </cell>
        </row>
        <row r="1236">
          <cell r="A1236" t="str">
            <v>'12354-51013-003-019-000</v>
          </cell>
          <cell r="F1236">
            <v>2651859.9300000002</v>
          </cell>
        </row>
        <row r="1237">
          <cell r="A1237" t="str">
            <v>'12354-51013-003-020-000</v>
          </cell>
          <cell r="F1237">
            <v>1431905.38</v>
          </cell>
        </row>
        <row r="1238">
          <cell r="A1238" t="str">
            <v>'12354-51013-003-021-000</v>
          </cell>
          <cell r="F1238">
            <v>860673.39</v>
          </cell>
        </row>
        <row r="1239">
          <cell r="A1239" t="str">
            <v>'12354-51013-003-022-000</v>
          </cell>
          <cell r="F1239">
            <v>801448.31</v>
          </cell>
        </row>
        <row r="1240">
          <cell r="A1240" t="str">
            <v>'12354-51013-003-023-000</v>
          </cell>
          <cell r="F1240">
            <v>491574.99</v>
          </cell>
        </row>
        <row r="1241">
          <cell r="A1241" t="str">
            <v>'12354-51013-003-024-000</v>
          </cell>
          <cell r="F1241">
            <v>2178000</v>
          </cell>
        </row>
        <row r="1242">
          <cell r="A1242" t="str">
            <v>'12354-51013-003-038-000</v>
          </cell>
          <cell r="F1242">
            <v>1989109.7</v>
          </cell>
        </row>
        <row r="1243">
          <cell r="A1243" t="str">
            <v>'12354-51013-003-068-000</v>
          </cell>
          <cell r="F1243">
            <v>129311</v>
          </cell>
        </row>
        <row r="1244">
          <cell r="A1244" t="str">
            <v>'12354-51013-003-069-000</v>
          </cell>
          <cell r="F1244">
            <v>1610161.85</v>
          </cell>
        </row>
        <row r="1245">
          <cell r="A1245" t="str">
            <v>'12354-51013-003-070-000</v>
          </cell>
          <cell r="F1245">
            <v>893536.1</v>
          </cell>
        </row>
        <row r="1246">
          <cell r="A1246" t="str">
            <v>'12354-51013-003-071-000</v>
          </cell>
          <cell r="F1246">
            <v>555255</v>
          </cell>
        </row>
        <row r="1247">
          <cell r="A1247" t="str">
            <v>'12354-51013-003-072-000</v>
          </cell>
          <cell r="F1247">
            <v>638451.5</v>
          </cell>
        </row>
        <row r="1248">
          <cell r="A1248" t="str">
            <v>'12354-51013-003-073-000</v>
          </cell>
          <cell r="F1248">
            <v>776540.34</v>
          </cell>
        </row>
        <row r="1249">
          <cell r="A1249" t="str">
            <v>'12354-51013-003-074-000</v>
          </cell>
          <cell r="F1249">
            <v>209136.98</v>
          </cell>
        </row>
        <row r="1250">
          <cell r="A1250" t="str">
            <v>'12354-51013-003-075-000</v>
          </cell>
          <cell r="F1250">
            <v>421523.34</v>
          </cell>
        </row>
        <row r="1251">
          <cell r="A1251" t="str">
            <v>'12354-51013-003-076-000</v>
          </cell>
          <cell r="F1251">
            <v>671137.01</v>
          </cell>
        </row>
        <row r="1252">
          <cell r="A1252" t="str">
            <v>'12354-51013-003-077-000</v>
          </cell>
          <cell r="F1252">
            <v>398065.88</v>
          </cell>
        </row>
        <row r="1253">
          <cell r="A1253" t="str">
            <v>'12354-51013-003-078-000</v>
          </cell>
          <cell r="F1253">
            <v>44873.88</v>
          </cell>
        </row>
        <row r="1254">
          <cell r="A1254" t="str">
            <v>'12354-51013-003-079-000</v>
          </cell>
          <cell r="F1254">
            <v>75553.600000000006</v>
          </cell>
        </row>
        <row r="1255">
          <cell r="A1255" t="str">
            <v>'12354-51013-003-080-000</v>
          </cell>
          <cell r="F1255">
            <v>112950.79</v>
          </cell>
        </row>
        <row r="1256">
          <cell r="A1256" t="str">
            <v>'12354-51013-003-081-000</v>
          </cell>
          <cell r="F1256">
            <v>154255.26999999999</v>
          </cell>
        </row>
        <row r="1257">
          <cell r="A1257" t="str">
            <v>'12354-51013-003-082-000</v>
          </cell>
          <cell r="F1257">
            <v>62323.57</v>
          </cell>
        </row>
        <row r="1258">
          <cell r="A1258" t="str">
            <v>'12354-51013-003-083-000</v>
          </cell>
          <cell r="F1258">
            <v>25924.89</v>
          </cell>
        </row>
        <row r="1259">
          <cell r="A1259" t="str">
            <v>'12354-51013-003-084-000</v>
          </cell>
          <cell r="F1259">
            <v>22354.43</v>
          </cell>
        </row>
        <row r="1260">
          <cell r="A1260" t="str">
            <v>'12354-51013-003-085-000</v>
          </cell>
          <cell r="F1260">
            <v>26611.45</v>
          </cell>
        </row>
        <row r="1261">
          <cell r="A1261" t="str">
            <v>'12354-51013-003-086-000</v>
          </cell>
          <cell r="F1261">
            <v>74832.34</v>
          </cell>
        </row>
        <row r="1262">
          <cell r="A1262" t="str">
            <v>'12354-51013-003-087-000</v>
          </cell>
          <cell r="F1262">
            <v>47844.13</v>
          </cell>
        </row>
        <row r="1263">
          <cell r="A1263" t="str">
            <v>'12354-51013-003-088-000</v>
          </cell>
          <cell r="F1263">
            <v>18713.650000000001</v>
          </cell>
        </row>
        <row r="1264">
          <cell r="A1264" t="str">
            <v>'12354-51013-003-089-000</v>
          </cell>
          <cell r="F1264">
            <v>18888.400000000001</v>
          </cell>
        </row>
        <row r="1265">
          <cell r="A1265" t="str">
            <v>'12354-51013-003-090-000</v>
          </cell>
          <cell r="F1265">
            <v>32066.02</v>
          </cell>
        </row>
        <row r="1266">
          <cell r="A1266" t="str">
            <v>'12354-51013-003-091-000</v>
          </cell>
          <cell r="F1266">
            <v>45394.01</v>
          </cell>
        </row>
        <row r="1267">
          <cell r="A1267" t="str">
            <v>'12354-51013-003-092-000</v>
          </cell>
          <cell r="F1267">
            <v>50584.62</v>
          </cell>
        </row>
        <row r="1268">
          <cell r="A1268" t="str">
            <v>'12354-51013-003-093-000</v>
          </cell>
          <cell r="F1268">
            <v>166068.24</v>
          </cell>
        </row>
        <row r="1269">
          <cell r="A1269" t="str">
            <v>'12354-51013-003-094-000</v>
          </cell>
          <cell r="F1269">
            <v>18920.87</v>
          </cell>
        </row>
        <row r="1270">
          <cell r="A1270" t="str">
            <v>'12354-51013-003-095-000</v>
          </cell>
          <cell r="F1270">
            <v>31685.97</v>
          </cell>
        </row>
        <row r="1271">
          <cell r="A1271" t="str">
            <v>'12354-51013-003-096-000</v>
          </cell>
          <cell r="F1271">
            <v>34566.519999999997</v>
          </cell>
        </row>
        <row r="1272">
          <cell r="A1272" t="str">
            <v>'12354-51013-003-097-000</v>
          </cell>
          <cell r="F1272">
            <v>47264.37</v>
          </cell>
        </row>
        <row r="1273">
          <cell r="A1273" t="str">
            <v>'12354-51013-003-098-000</v>
          </cell>
          <cell r="F1273">
            <v>17328.14</v>
          </cell>
        </row>
        <row r="1274">
          <cell r="A1274" t="str">
            <v>'12354-51013-003-099-000</v>
          </cell>
          <cell r="F1274">
            <v>70731.899999999994</v>
          </cell>
        </row>
        <row r="1275">
          <cell r="A1275" t="str">
            <v>'12354-51013-003-100-000</v>
          </cell>
          <cell r="F1275">
            <v>119605.38</v>
          </cell>
        </row>
        <row r="1276">
          <cell r="A1276" t="str">
            <v>'12354-51013-003-101-000</v>
          </cell>
          <cell r="F1276">
            <v>26387.73</v>
          </cell>
        </row>
        <row r="1277">
          <cell r="A1277" t="str">
            <v>'12354-51013-003-102-000</v>
          </cell>
          <cell r="F1277">
            <v>78623.61</v>
          </cell>
        </row>
        <row r="1278">
          <cell r="A1278" t="str">
            <v>'12354-51013-003-103-000</v>
          </cell>
          <cell r="F1278">
            <v>95462.82</v>
          </cell>
        </row>
        <row r="1279">
          <cell r="A1279" t="str">
            <v>'12354-51013-003-104-000</v>
          </cell>
          <cell r="F1279">
            <v>23044.35</v>
          </cell>
        </row>
        <row r="1280">
          <cell r="A1280" t="str">
            <v>'12354-51013-003-105-000</v>
          </cell>
          <cell r="F1280">
            <v>25924.89</v>
          </cell>
        </row>
        <row r="1281">
          <cell r="A1281" t="str">
            <v>'12354-51013-003-106-000</v>
          </cell>
          <cell r="F1281">
            <v>37270.129999999997</v>
          </cell>
        </row>
        <row r="1282">
          <cell r="A1282" t="str">
            <v>'12354-51013-003-107-000</v>
          </cell>
          <cell r="F1282">
            <v>45009.14</v>
          </cell>
        </row>
        <row r="1283">
          <cell r="A1283" t="str">
            <v>'12354-51013-003-108-000</v>
          </cell>
          <cell r="F1283">
            <v>54184.08</v>
          </cell>
        </row>
        <row r="1284">
          <cell r="A1284" t="str">
            <v>'12354-51013-003-109-000</v>
          </cell>
          <cell r="F1284">
            <v>57432.25</v>
          </cell>
        </row>
        <row r="1285">
          <cell r="A1285" t="str">
            <v>'12354-51013-003-110-000</v>
          </cell>
          <cell r="F1285">
            <v>19214.91</v>
          </cell>
        </row>
        <row r="1286">
          <cell r="A1286" t="str">
            <v>'12354-51013-003-111-000</v>
          </cell>
          <cell r="F1286">
            <v>30309.85</v>
          </cell>
        </row>
        <row r="1287">
          <cell r="A1287" t="str">
            <v>'12354-51013-003-112-000</v>
          </cell>
          <cell r="F1287">
            <v>116710.08</v>
          </cell>
        </row>
        <row r="1288">
          <cell r="A1288" t="str">
            <v>'12354-51013-003-113-000</v>
          </cell>
          <cell r="F1288">
            <v>19994</v>
          </cell>
        </row>
        <row r="1289">
          <cell r="A1289" t="str">
            <v>'12354-51013-003-114-000</v>
          </cell>
          <cell r="F1289">
            <v>86773.98</v>
          </cell>
        </row>
        <row r="1290">
          <cell r="A1290" t="str">
            <v>'12354-51013-003-115-000</v>
          </cell>
          <cell r="F1290">
            <v>100911.3</v>
          </cell>
        </row>
        <row r="1291">
          <cell r="A1291" t="str">
            <v>'12354-51013-003-116-000</v>
          </cell>
          <cell r="F1291">
            <v>19327.54</v>
          </cell>
        </row>
        <row r="1292">
          <cell r="A1292" t="str">
            <v>'12354-51013-003-117-000</v>
          </cell>
          <cell r="F1292">
            <v>43208.15</v>
          </cell>
        </row>
        <row r="1293">
          <cell r="A1293" t="str">
            <v>'12354-51013-003-118-000</v>
          </cell>
          <cell r="F1293">
            <v>58272.3</v>
          </cell>
        </row>
        <row r="1294">
          <cell r="A1294" t="str">
            <v>'12354-51013-003-119-000</v>
          </cell>
          <cell r="F1294">
            <v>197092.38</v>
          </cell>
        </row>
        <row r="1295">
          <cell r="A1295" t="str">
            <v>'12354-51013-003-120-000</v>
          </cell>
          <cell r="F1295">
            <v>223260.43</v>
          </cell>
        </row>
        <row r="1296">
          <cell r="A1296" t="str">
            <v>'12354-51013-003-121-000</v>
          </cell>
          <cell r="F1296">
            <v>19994</v>
          </cell>
        </row>
        <row r="1297">
          <cell r="A1297" t="str">
            <v>'12354-51013-003-122-000</v>
          </cell>
          <cell r="F1297">
            <v>19994</v>
          </cell>
        </row>
        <row r="1298">
          <cell r="A1298" t="str">
            <v>'12354-51013-003-123-000</v>
          </cell>
          <cell r="F1298">
            <v>22892.69</v>
          </cell>
        </row>
        <row r="1299">
          <cell r="A1299" t="str">
            <v>'12354-51013-003-124-000</v>
          </cell>
          <cell r="F1299">
            <v>534280.86</v>
          </cell>
        </row>
        <row r="1300">
          <cell r="A1300" t="str">
            <v>'12400-00000-000-000-000</v>
          </cell>
          <cell r="F1300">
            <v>165940671.47</v>
          </cell>
        </row>
        <row r="1301">
          <cell r="A1301" t="str">
            <v>'12410-00000-000-000-000</v>
          </cell>
          <cell r="F1301">
            <v>40645834.159999996</v>
          </cell>
        </row>
        <row r="1302">
          <cell r="A1302" t="str">
            <v>'12411-00000-000-000-000</v>
          </cell>
          <cell r="F1302">
            <v>15204411.869999999</v>
          </cell>
        </row>
        <row r="1303">
          <cell r="A1303" t="str">
            <v>'12411-50000-000-000-000</v>
          </cell>
          <cell r="F1303">
            <v>15204411.869999999</v>
          </cell>
        </row>
        <row r="1304">
          <cell r="A1304" t="str">
            <v>'12411-51000-000-000-000</v>
          </cell>
          <cell r="F1304">
            <v>15204411.869999999</v>
          </cell>
        </row>
        <row r="1305">
          <cell r="A1305" t="str">
            <v>'12411-51010-000-000-000</v>
          </cell>
          <cell r="F1305">
            <v>15204411.869999999</v>
          </cell>
        </row>
        <row r="1306">
          <cell r="A1306" t="str">
            <v>'12411-51013-000-000-000</v>
          </cell>
          <cell r="F1306">
            <v>15204411.869999999</v>
          </cell>
        </row>
        <row r="1307">
          <cell r="A1307" t="str">
            <v>'12411-51013-001-000-000</v>
          </cell>
          <cell r="F1307">
            <v>6212994.6600000001</v>
          </cell>
        </row>
        <row r="1308">
          <cell r="A1308" t="str">
            <v>'12411-51013-001-001-000</v>
          </cell>
          <cell r="F1308">
            <v>6212994.6600000001</v>
          </cell>
        </row>
        <row r="1309">
          <cell r="A1309" t="str">
            <v>'12411-51013-002-000-000</v>
          </cell>
          <cell r="F1309">
            <v>8991417.2100000009</v>
          </cell>
        </row>
        <row r="1310">
          <cell r="A1310" t="str">
            <v>'12411-51013-002-001-000</v>
          </cell>
          <cell r="F1310">
            <v>8991417.2100000009</v>
          </cell>
        </row>
        <row r="1311">
          <cell r="A1311" t="str">
            <v>'12413-00000-000-000-000</v>
          </cell>
          <cell r="F1311">
            <v>25374005.699999999</v>
          </cell>
        </row>
        <row r="1312">
          <cell r="A1312" t="str">
            <v>'12413-50000-000-000-000</v>
          </cell>
          <cell r="F1312">
            <v>25374005.699999999</v>
          </cell>
        </row>
        <row r="1313">
          <cell r="A1313" t="str">
            <v>'12413-51000-000-000-000</v>
          </cell>
          <cell r="F1313">
            <v>25374005.699999999</v>
          </cell>
        </row>
        <row r="1314">
          <cell r="A1314" t="str">
            <v>'12413-51010-000-000-000</v>
          </cell>
          <cell r="F1314">
            <v>25374005.699999999</v>
          </cell>
        </row>
        <row r="1315">
          <cell r="A1315" t="str">
            <v>'12413-51013-000-000-000</v>
          </cell>
          <cell r="F1315">
            <v>25374005.699999999</v>
          </cell>
        </row>
        <row r="1316">
          <cell r="A1316" t="str">
            <v>'12413-51013-001-000-000</v>
          </cell>
          <cell r="F1316">
            <v>22026497.66</v>
          </cell>
        </row>
        <row r="1317">
          <cell r="A1317" t="str">
            <v>'12413-51013-001-001-000</v>
          </cell>
          <cell r="F1317">
            <v>22026497.66</v>
          </cell>
        </row>
        <row r="1318">
          <cell r="A1318" t="str">
            <v>'12413-51013-002-000-000</v>
          </cell>
          <cell r="F1318">
            <v>3331508.04</v>
          </cell>
        </row>
        <row r="1319">
          <cell r="A1319" t="str">
            <v>'12413-51013-002-001-000</v>
          </cell>
          <cell r="F1319">
            <v>3331508.04</v>
          </cell>
        </row>
        <row r="1320">
          <cell r="A1320" t="str">
            <v>'12413-51013-003-000-000</v>
          </cell>
          <cell r="F1320">
            <v>16000</v>
          </cell>
        </row>
        <row r="1321">
          <cell r="A1321" t="str">
            <v>'12413-51013-003-001-000</v>
          </cell>
          <cell r="F1321">
            <v>16000</v>
          </cell>
        </row>
        <row r="1322">
          <cell r="A1322" t="str">
            <v>'12419-00000-000-000-000</v>
          </cell>
          <cell r="F1322">
            <v>67416.59</v>
          </cell>
        </row>
        <row r="1323">
          <cell r="A1323" t="str">
            <v>'12419-50000-000-000-000</v>
          </cell>
          <cell r="F1323">
            <v>67416.59</v>
          </cell>
        </row>
        <row r="1324">
          <cell r="A1324" t="str">
            <v>'12419-51000-000-000-000</v>
          </cell>
          <cell r="F1324">
            <v>67416.59</v>
          </cell>
        </row>
        <row r="1325">
          <cell r="A1325" t="str">
            <v>'12419-51010-000-000-000</v>
          </cell>
          <cell r="F1325">
            <v>67416.59</v>
          </cell>
        </row>
        <row r="1326">
          <cell r="A1326" t="str">
            <v>'12419-51013-000-000-000</v>
          </cell>
          <cell r="F1326">
            <v>67416.59</v>
          </cell>
        </row>
        <row r="1327">
          <cell r="A1327" t="str">
            <v>'12419-51013-001-000-000</v>
          </cell>
          <cell r="F1327">
            <v>67416.59</v>
          </cell>
        </row>
        <row r="1328">
          <cell r="A1328" t="str">
            <v>'12420-00000-000-000-000</v>
          </cell>
          <cell r="F1328">
            <v>48304.61</v>
          </cell>
        </row>
        <row r="1329">
          <cell r="A1329" t="str">
            <v>'12423-00000-000-000-000</v>
          </cell>
          <cell r="F1329">
            <v>48304.61</v>
          </cell>
        </row>
        <row r="1330">
          <cell r="A1330" t="str">
            <v>'12423-50000-000-000-000</v>
          </cell>
          <cell r="F1330">
            <v>48304.61</v>
          </cell>
        </row>
        <row r="1331">
          <cell r="A1331" t="str">
            <v>'12423-51000-000-000-000</v>
          </cell>
          <cell r="F1331">
            <v>48304.61</v>
          </cell>
        </row>
        <row r="1332">
          <cell r="A1332" t="str">
            <v>'12423-51010-000-000-000</v>
          </cell>
          <cell r="F1332">
            <v>48304.61</v>
          </cell>
        </row>
        <row r="1333">
          <cell r="A1333" t="str">
            <v>'12423-51013-000-000-000</v>
          </cell>
          <cell r="F1333">
            <v>48304.61</v>
          </cell>
        </row>
        <row r="1334">
          <cell r="A1334" t="str">
            <v>'12423-51013-001-000-000</v>
          </cell>
          <cell r="F1334">
            <v>35163</v>
          </cell>
        </row>
        <row r="1335">
          <cell r="A1335" t="str">
            <v>'12423-51013-002-000-000</v>
          </cell>
          <cell r="F1335">
            <v>13141.61</v>
          </cell>
        </row>
        <row r="1336">
          <cell r="A1336" t="str">
            <v>'12430-00000-000-000-000</v>
          </cell>
          <cell r="F1336">
            <v>25000</v>
          </cell>
        </row>
        <row r="1337">
          <cell r="A1337" t="str">
            <v>'12432-00000-000-000-000</v>
          </cell>
          <cell r="F1337">
            <v>25000</v>
          </cell>
        </row>
        <row r="1338">
          <cell r="A1338" t="str">
            <v>'12432-50000-000-000-000</v>
          </cell>
          <cell r="F1338">
            <v>25000</v>
          </cell>
        </row>
        <row r="1339">
          <cell r="A1339" t="str">
            <v>'12432-51000-000-000-000</v>
          </cell>
          <cell r="F1339">
            <v>25000</v>
          </cell>
        </row>
        <row r="1340">
          <cell r="A1340" t="str">
            <v>'12432-51010-000-000-000</v>
          </cell>
          <cell r="F1340">
            <v>25000</v>
          </cell>
        </row>
        <row r="1341">
          <cell r="A1341" t="str">
            <v>'12432-51013-000-000-000</v>
          </cell>
          <cell r="F1341">
            <v>25000</v>
          </cell>
        </row>
        <row r="1342">
          <cell r="A1342" t="str">
            <v>'12432-51013-001-000-000</v>
          </cell>
          <cell r="F1342">
            <v>25000</v>
          </cell>
        </row>
        <row r="1343">
          <cell r="A1343" t="str">
            <v>'12440-00000-000-000-000</v>
          </cell>
          <cell r="F1343">
            <v>31110610.41</v>
          </cell>
        </row>
        <row r="1344">
          <cell r="A1344" t="str">
            <v>'12441-00000-000-000-000</v>
          </cell>
          <cell r="F1344">
            <v>30070416.210000001</v>
          </cell>
        </row>
        <row r="1345">
          <cell r="A1345" t="str">
            <v>'12441-50000-000-000-000</v>
          </cell>
          <cell r="F1345">
            <v>30070416.210000001</v>
          </cell>
        </row>
        <row r="1346">
          <cell r="A1346" t="str">
            <v>'12441-51000-000-000-000</v>
          </cell>
          <cell r="F1346">
            <v>30070416.210000001</v>
          </cell>
        </row>
        <row r="1347">
          <cell r="A1347" t="str">
            <v>'12441-51010-000-000-000</v>
          </cell>
          <cell r="F1347">
            <v>30070416.210000001</v>
          </cell>
        </row>
        <row r="1348">
          <cell r="A1348" t="str">
            <v>'12441-51013-000-000-000</v>
          </cell>
          <cell r="F1348">
            <v>30070416.210000001</v>
          </cell>
        </row>
        <row r="1349">
          <cell r="A1349" t="str">
            <v>'12441-51013-001-000-000</v>
          </cell>
          <cell r="F1349">
            <v>28626897.77</v>
          </cell>
        </row>
        <row r="1350">
          <cell r="A1350" t="str">
            <v>'12441-51013-001-001-000</v>
          </cell>
          <cell r="F1350">
            <v>28626897.77</v>
          </cell>
        </row>
        <row r="1351">
          <cell r="A1351" t="str">
            <v>'12441-51013-002-000-000</v>
          </cell>
          <cell r="F1351">
            <v>10522.01</v>
          </cell>
        </row>
        <row r="1352">
          <cell r="A1352" t="str">
            <v>'12441-51013-002-001-000</v>
          </cell>
          <cell r="F1352">
            <v>10522.01</v>
          </cell>
        </row>
        <row r="1353">
          <cell r="A1353" t="str">
            <v>'12441-51013-003-000-000</v>
          </cell>
          <cell r="F1353">
            <v>1410328.02</v>
          </cell>
        </row>
        <row r="1354">
          <cell r="A1354" t="str">
            <v>'12441-51013-003-001-000</v>
          </cell>
          <cell r="F1354">
            <v>1410328.02</v>
          </cell>
        </row>
        <row r="1355">
          <cell r="A1355" t="str">
            <v>'12441-51013-004-000-000</v>
          </cell>
          <cell r="F1355">
            <v>22668.41</v>
          </cell>
        </row>
        <row r="1356">
          <cell r="A1356" t="str">
            <v>'12441-51013-004-001-000</v>
          </cell>
          <cell r="F1356">
            <v>22668.41</v>
          </cell>
        </row>
        <row r="1357">
          <cell r="A1357" t="str">
            <v>'12442-00000-000-000-000</v>
          </cell>
          <cell r="F1357">
            <v>459517.26</v>
          </cell>
        </row>
        <row r="1358">
          <cell r="A1358" t="str">
            <v>'12442-50000-000-000-000</v>
          </cell>
          <cell r="F1358">
            <v>459517.26</v>
          </cell>
        </row>
        <row r="1359">
          <cell r="A1359" t="str">
            <v>'12442-51000-000-000-000</v>
          </cell>
          <cell r="F1359">
            <v>459517.26</v>
          </cell>
        </row>
        <row r="1360">
          <cell r="A1360" t="str">
            <v>'12442-51010-000-000-000</v>
          </cell>
          <cell r="F1360">
            <v>459517.26</v>
          </cell>
        </row>
        <row r="1361">
          <cell r="A1361" t="str">
            <v>'12442-51013-000-000-000</v>
          </cell>
          <cell r="F1361">
            <v>459517.26</v>
          </cell>
        </row>
        <row r="1362">
          <cell r="A1362" t="str">
            <v>'12442-51013-0001-000-000</v>
          </cell>
          <cell r="F1362">
            <v>459517.26</v>
          </cell>
        </row>
        <row r="1363">
          <cell r="A1363" t="str">
            <v>'12442-51013-001-001-000</v>
          </cell>
          <cell r="F1363">
            <v>459517.26</v>
          </cell>
        </row>
        <row r="1364">
          <cell r="A1364" t="str">
            <v>'12445-00000-000-000-000</v>
          </cell>
          <cell r="F1364">
            <v>170849.36</v>
          </cell>
        </row>
        <row r="1365">
          <cell r="A1365" t="str">
            <v>'12445-50000-000-000-000</v>
          </cell>
          <cell r="F1365">
            <v>170849.36</v>
          </cell>
        </row>
        <row r="1366">
          <cell r="A1366" t="str">
            <v>'12445-51000-000-000-000</v>
          </cell>
          <cell r="F1366">
            <v>170849.36</v>
          </cell>
        </row>
        <row r="1367">
          <cell r="A1367" t="str">
            <v>'12445-51010-000-000-000</v>
          </cell>
          <cell r="F1367">
            <v>170849.36</v>
          </cell>
        </row>
        <row r="1368">
          <cell r="A1368" t="str">
            <v>'12445-51013-000-000-000</v>
          </cell>
          <cell r="F1368">
            <v>170849.36</v>
          </cell>
        </row>
        <row r="1369">
          <cell r="A1369" t="str">
            <v>'12445-51013-0001-000-000</v>
          </cell>
          <cell r="F1369">
            <v>170849.36</v>
          </cell>
        </row>
        <row r="1370">
          <cell r="A1370" t="str">
            <v>'12445-51013-0001-001-000</v>
          </cell>
          <cell r="F1370">
            <v>170849.36</v>
          </cell>
        </row>
        <row r="1371">
          <cell r="A1371" t="str">
            <v>'12449-00000-000-000-000</v>
          </cell>
          <cell r="F1371">
            <v>409827.57999999996</v>
          </cell>
        </row>
        <row r="1372">
          <cell r="A1372" t="str">
            <v>'12449-50000-000-000-000</v>
          </cell>
          <cell r="F1372">
            <v>409827.57999999996</v>
          </cell>
        </row>
        <row r="1373">
          <cell r="A1373" t="str">
            <v>'12449-51000-000-000-000</v>
          </cell>
          <cell r="F1373">
            <v>409827.57999999996</v>
          </cell>
        </row>
        <row r="1374">
          <cell r="A1374" t="str">
            <v>'12449-51010-000-000-000</v>
          </cell>
          <cell r="F1374">
            <v>409827.57999999996</v>
          </cell>
        </row>
        <row r="1375">
          <cell r="A1375" t="str">
            <v>'12449-51013-000-000-000</v>
          </cell>
          <cell r="F1375">
            <v>409827.57999999996</v>
          </cell>
        </row>
        <row r="1376">
          <cell r="A1376" t="str">
            <v>'12449-51013-001-000-000</v>
          </cell>
          <cell r="F1376">
            <v>409827.57999999996</v>
          </cell>
        </row>
        <row r="1377">
          <cell r="A1377" t="str">
            <v>'12460-00000-000-000-000</v>
          </cell>
          <cell r="F1377">
            <v>94110922.290000007</v>
          </cell>
        </row>
        <row r="1378">
          <cell r="A1378" t="str">
            <v>'12462-00000-000-000-000</v>
          </cell>
          <cell r="F1378">
            <v>72101732.329999998</v>
          </cell>
        </row>
        <row r="1379">
          <cell r="A1379" t="str">
            <v>'12462-50000-000-000-000</v>
          </cell>
          <cell r="F1379">
            <v>72101732.329999998</v>
          </cell>
        </row>
        <row r="1380">
          <cell r="A1380" t="str">
            <v>'12462-51000-000-000-000</v>
          </cell>
          <cell r="F1380">
            <v>72101732.329999998</v>
          </cell>
        </row>
        <row r="1381">
          <cell r="A1381" t="str">
            <v>'12462-51010-000-000-000</v>
          </cell>
          <cell r="F1381">
            <v>72101732.329999998</v>
          </cell>
        </row>
        <row r="1382">
          <cell r="A1382" t="str">
            <v>'12462-51013-000-000-000</v>
          </cell>
          <cell r="F1382">
            <v>72101732.329999998</v>
          </cell>
        </row>
        <row r="1383">
          <cell r="A1383" t="str">
            <v>'12462-51013-001-000-000</v>
          </cell>
          <cell r="F1383">
            <v>23144857.280000001</v>
          </cell>
        </row>
        <row r="1384">
          <cell r="A1384" t="str">
            <v>'12462-51013-001-001-000</v>
          </cell>
          <cell r="F1384">
            <v>23144857.280000001</v>
          </cell>
        </row>
        <row r="1385">
          <cell r="A1385" t="str">
            <v>'12462-51013-002-000-000</v>
          </cell>
          <cell r="F1385">
            <v>3857914.88</v>
          </cell>
        </row>
        <row r="1386">
          <cell r="A1386" t="str">
            <v>'12462-51013-002-001-000</v>
          </cell>
          <cell r="F1386">
            <v>3857914.88</v>
          </cell>
        </row>
        <row r="1387">
          <cell r="A1387" t="str">
            <v>'12462-51013-003-000-000</v>
          </cell>
          <cell r="F1387">
            <v>45098960.169999994</v>
          </cell>
        </row>
        <row r="1388">
          <cell r="A1388" t="str">
            <v>'12462-51013-003-001-000</v>
          </cell>
          <cell r="F1388">
            <v>45098960.169999994</v>
          </cell>
        </row>
        <row r="1389">
          <cell r="A1389" t="str">
            <v>'12463-00000-000-000-000</v>
          </cell>
          <cell r="F1389">
            <v>6655706.9000000004</v>
          </cell>
        </row>
        <row r="1390">
          <cell r="A1390" t="str">
            <v>'12463-50000-000-000-000</v>
          </cell>
          <cell r="F1390">
            <v>6655706.9000000004</v>
          </cell>
        </row>
        <row r="1391">
          <cell r="A1391" t="str">
            <v>'12463-51000-000-000-000</v>
          </cell>
          <cell r="F1391">
            <v>6655706.9000000004</v>
          </cell>
        </row>
        <row r="1392">
          <cell r="A1392" t="str">
            <v>'12463-51010-000-000-000</v>
          </cell>
          <cell r="F1392">
            <v>6655706.9000000004</v>
          </cell>
        </row>
        <row r="1393">
          <cell r="A1393" t="str">
            <v>'12463-51013-000-000-000</v>
          </cell>
          <cell r="F1393">
            <v>6655706.9000000004</v>
          </cell>
        </row>
        <row r="1394">
          <cell r="A1394" t="str">
            <v>'12463-51013-001-000-000</v>
          </cell>
          <cell r="F1394">
            <v>6655706.9000000004</v>
          </cell>
        </row>
        <row r="1395">
          <cell r="A1395" t="str">
            <v>'12464-00000-000-000-000</v>
          </cell>
          <cell r="F1395">
            <v>1039096.9299999999</v>
          </cell>
        </row>
        <row r="1396">
          <cell r="A1396" t="str">
            <v>'12464-50000-000-000-000</v>
          </cell>
          <cell r="F1396">
            <v>1039096.9299999999</v>
          </cell>
        </row>
        <row r="1397">
          <cell r="A1397" t="str">
            <v>'12464-51000-000-000-000</v>
          </cell>
          <cell r="F1397">
            <v>1039096.9299999999</v>
          </cell>
        </row>
        <row r="1398">
          <cell r="A1398" t="str">
            <v>'12464-51010-000-000-000</v>
          </cell>
          <cell r="F1398">
            <v>1039096.9299999999</v>
          </cell>
        </row>
        <row r="1399">
          <cell r="A1399" t="str">
            <v>'12464-51013-000-000-000</v>
          </cell>
          <cell r="F1399">
            <v>1039096.9299999999</v>
          </cell>
        </row>
        <row r="1400">
          <cell r="A1400" t="str">
            <v>'12464-51013-001-000-000</v>
          </cell>
          <cell r="F1400">
            <v>1039096.9299999999</v>
          </cell>
        </row>
        <row r="1401">
          <cell r="A1401" t="str">
            <v>'12465-00000-000-000-000</v>
          </cell>
          <cell r="F1401">
            <v>6193027.1600000001</v>
          </cell>
        </row>
        <row r="1402">
          <cell r="A1402" t="str">
            <v>'12465-50000-000-000-000</v>
          </cell>
          <cell r="F1402">
            <v>6193027.1600000001</v>
          </cell>
        </row>
        <row r="1403">
          <cell r="A1403" t="str">
            <v>'12465-51000-000-000-000</v>
          </cell>
          <cell r="F1403">
            <v>6193027.1600000001</v>
          </cell>
        </row>
        <row r="1404">
          <cell r="A1404" t="str">
            <v>'12465-51010-000-000-000</v>
          </cell>
          <cell r="F1404">
            <v>6193027.1600000001</v>
          </cell>
        </row>
        <row r="1405">
          <cell r="A1405" t="str">
            <v>'12465-51013-000-000-000</v>
          </cell>
          <cell r="F1405">
            <v>6193027.1600000001</v>
          </cell>
        </row>
        <row r="1406">
          <cell r="A1406" t="str">
            <v>'12465-51013-001-000-000</v>
          </cell>
          <cell r="F1406">
            <v>3285743.5100000002</v>
          </cell>
        </row>
        <row r="1407">
          <cell r="A1407" t="str">
            <v>'12465-51013-001-001-000</v>
          </cell>
          <cell r="F1407">
            <v>3285743.5100000002</v>
          </cell>
        </row>
        <row r="1408">
          <cell r="A1408" t="str">
            <v>'12465-51013-002-000-000</v>
          </cell>
          <cell r="F1408">
            <v>2907283.65</v>
          </cell>
        </row>
        <row r="1409">
          <cell r="A1409" t="str">
            <v>'12465-51013-002-001-000</v>
          </cell>
          <cell r="F1409">
            <v>2907283.65</v>
          </cell>
        </row>
        <row r="1410">
          <cell r="A1410" t="str">
            <v>'12466-00000-000-000-000</v>
          </cell>
          <cell r="F1410">
            <v>584820.94999999995</v>
          </cell>
        </row>
        <row r="1411">
          <cell r="A1411" t="str">
            <v>'12466-50000-000-000-000</v>
          </cell>
          <cell r="F1411">
            <v>584820.94999999995</v>
          </cell>
        </row>
        <row r="1412">
          <cell r="A1412" t="str">
            <v>'12466-51000-000-000-000</v>
          </cell>
          <cell r="F1412">
            <v>584820.94999999995</v>
          </cell>
        </row>
        <row r="1413">
          <cell r="A1413" t="str">
            <v>'12466-51010-000-000-000</v>
          </cell>
          <cell r="F1413">
            <v>584820.94999999995</v>
          </cell>
        </row>
        <row r="1414">
          <cell r="A1414" t="str">
            <v>'12466-51013-000-000-000</v>
          </cell>
          <cell r="F1414">
            <v>584820.94999999995</v>
          </cell>
        </row>
        <row r="1415">
          <cell r="A1415" t="str">
            <v>'12466-51013-001-000-000</v>
          </cell>
          <cell r="F1415">
            <v>584820.94999999995</v>
          </cell>
        </row>
        <row r="1416">
          <cell r="A1416" t="str">
            <v>'12467-00000-000-000-000</v>
          </cell>
          <cell r="F1416">
            <v>3730773.19</v>
          </cell>
        </row>
        <row r="1417">
          <cell r="A1417" t="str">
            <v>'12467-50000-000-000-000</v>
          </cell>
          <cell r="F1417">
            <v>3730773.19</v>
          </cell>
        </row>
        <row r="1418">
          <cell r="A1418" t="str">
            <v>'12467-51000-000-000-000</v>
          </cell>
          <cell r="F1418">
            <v>3730773.19</v>
          </cell>
        </row>
        <row r="1419">
          <cell r="A1419" t="str">
            <v>'12467-51010-000-000-000</v>
          </cell>
          <cell r="F1419">
            <v>3730773.19</v>
          </cell>
        </row>
        <row r="1420">
          <cell r="A1420" t="str">
            <v>'12467-51013-000-000-000</v>
          </cell>
          <cell r="F1420">
            <v>3730773.19</v>
          </cell>
        </row>
        <row r="1421">
          <cell r="A1421" t="str">
            <v>'12467-51013-001-000-000</v>
          </cell>
          <cell r="F1421">
            <v>2957818.34</v>
          </cell>
        </row>
        <row r="1422">
          <cell r="A1422" t="str">
            <v>'12467-51013-001-001-000</v>
          </cell>
          <cell r="F1422">
            <v>2957818.34</v>
          </cell>
        </row>
        <row r="1423">
          <cell r="A1423" t="str">
            <v>'12467-51013-002-000-000</v>
          </cell>
          <cell r="F1423">
            <v>772954.85</v>
          </cell>
        </row>
        <row r="1424">
          <cell r="A1424" t="str">
            <v>'12467-51013-002-001-000</v>
          </cell>
          <cell r="F1424">
            <v>772954.85</v>
          </cell>
        </row>
        <row r="1425">
          <cell r="A1425" t="str">
            <v>'12469-00000-000-000-000</v>
          </cell>
          <cell r="F1425">
            <v>3805764.83</v>
          </cell>
        </row>
        <row r="1426">
          <cell r="A1426" t="str">
            <v>'12469-50000-000-000-000</v>
          </cell>
          <cell r="F1426">
            <v>3805764.83</v>
          </cell>
        </row>
        <row r="1427">
          <cell r="A1427" t="str">
            <v>'12469-51000-000-000-000</v>
          </cell>
          <cell r="F1427">
            <v>3805764.83</v>
          </cell>
        </row>
        <row r="1428">
          <cell r="A1428" t="str">
            <v>'12469-51010-000-000-000</v>
          </cell>
          <cell r="F1428">
            <v>3805764.83</v>
          </cell>
        </row>
        <row r="1429">
          <cell r="A1429" t="str">
            <v>'12469-51013-000-000-000</v>
          </cell>
          <cell r="F1429">
            <v>3805764.83</v>
          </cell>
        </row>
        <row r="1430">
          <cell r="A1430" t="str">
            <v>'12469-51013-001-000-000</v>
          </cell>
          <cell r="F1430">
            <v>677411.94</v>
          </cell>
        </row>
        <row r="1431">
          <cell r="A1431" t="str">
            <v>'12469-51013-001-001-000</v>
          </cell>
          <cell r="F1431">
            <v>677411.94</v>
          </cell>
        </row>
        <row r="1432">
          <cell r="A1432" t="str">
            <v>'12469-51013-002-000-000</v>
          </cell>
          <cell r="F1432">
            <v>94306.49</v>
          </cell>
        </row>
        <row r="1433">
          <cell r="A1433" t="str">
            <v>'12469-51013-002-001-000</v>
          </cell>
          <cell r="F1433">
            <v>94306.49</v>
          </cell>
        </row>
        <row r="1434">
          <cell r="A1434" t="str">
            <v>'12469-51013-003-000-000</v>
          </cell>
          <cell r="F1434">
            <v>679879.39</v>
          </cell>
        </row>
        <row r="1435">
          <cell r="A1435" t="str">
            <v>'12469-51013-003-001-000</v>
          </cell>
          <cell r="F1435">
            <v>679879.39</v>
          </cell>
        </row>
        <row r="1436">
          <cell r="A1436" t="str">
            <v>'12469-51013-004-000-000</v>
          </cell>
          <cell r="F1436">
            <v>445250.52</v>
          </cell>
        </row>
        <row r="1437">
          <cell r="A1437" t="str">
            <v>'12469-51013-004-001-000</v>
          </cell>
          <cell r="F1437">
            <v>445250.52</v>
          </cell>
        </row>
        <row r="1438">
          <cell r="A1438" t="str">
            <v>'12469-51013-005-000-000</v>
          </cell>
          <cell r="F1438">
            <v>963169.23</v>
          </cell>
        </row>
        <row r="1439">
          <cell r="A1439" t="str">
            <v>'12469-51013-005-001-000</v>
          </cell>
          <cell r="F1439">
            <v>963169.23</v>
          </cell>
        </row>
        <row r="1440">
          <cell r="A1440" t="str">
            <v>'12469-51013-006-000-000</v>
          </cell>
          <cell r="F1440">
            <v>121568.13</v>
          </cell>
        </row>
        <row r="1441">
          <cell r="A1441" t="str">
            <v>'12469-51013-006-001-000</v>
          </cell>
          <cell r="F1441">
            <v>121568.13</v>
          </cell>
        </row>
        <row r="1442">
          <cell r="A1442" t="str">
            <v>'12469-51013-007-000-000</v>
          </cell>
          <cell r="F1442">
            <v>224807.67</v>
          </cell>
        </row>
        <row r="1443">
          <cell r="A1443" t="str">
            <v>'12469-51013-007-001-000</v>
          </cell>
          <cell r="F1443">
            <v>224807.67</v>
          </cell>
        </row>
        <row r="1444">
          <cell r="A1444" t="str">
            <v>'12469-51013-008-000-000</v>
          </cell>
          <cell r="F1444">
            <v>246342.2</v>
          </cell>
        </row>
        <row r="1445">
          <cell r="A1445" t="str">
            <v>'12469-51013-008-001-000</v>
          </cell>
          <cell r="F1445">
            <v>246342.2</v>
          </cell>
        </row>
        <row r="1446">
          <cell r="A1446" t="str">
            <v>'12469-51013-009-000-000</v>
          </cell>
          <cell r="F1446">
            <v>7225.48</v>
          </cell>
        </row>
        <row r="1447">
          <cell r="A1447" t="str">
            <v>'12469-51013-009-001-000</v>
          </cell>
          <cell r="F1447">
            <v>7225.48</v>
          </cell>
        </row>
        <row r="1448">
          <cell r="A1448" t="str">
            <v>'12469-51013-010-000-000</v>
          </cell>
          <cell r="F1448">
            <v>32701.9</v>
          </cell>
        </row>
        <row r="1449">
          <cell r="A1449" t="str">
            <v>'12469-51013-010-001-000</v>
          </cell>
          <cell r="F1449">
            <v>32701.9</v>
          </cell>
        </row>
        <row r="1450">
          <cell r="A1450" t="str">
            <v>'12469-51013-011-000-000</v>
          </cell>
          <cell r="F1450">
            <v>24137.07</v>
          </cell>
        </row>
        <row r="1451">
          <cell r="A1451" t="str">
            <v>'12469-51013-011-001-000</v>
          </cell>
          <cell r="F1451">
            <v>24137.07</v>
          </cell>
        </row>
        <row r="1452">
          <cell r="A1452" t="str">
            <v>'12469-51013-012-000-000</v>
          </cell>
          <cell r="F1452">
            <v>288964.81</v>
          </cell>
        </row>
        <row r="1453">
          <cell r="A1453" t="str">
            <v>'12469-51013-012-001-000</v>
          </cell>
          <cell r="F1453">
            <v>288964.81</v>
          </cell>
        </row>
        <row r="1454">
          <cell r="A1454" t="str">
            <v>'12500-00000-000-000-000</v>
          </cell>
          <cell r="F1454">
            <v>2306534.4500000002</v>
          </cell>
        </row>
        <row r="1455">
          <cell r="A1455" t="str">
            <v>'12510-00000-000-000-000</v>
          </cell>
          <cell r="F1455">
            <v>2250716.41</v>
          </cell>
        </row>
        <row r="1456">
          <cell r="A1456" t="str">
            <v>'12510-50000-000-000-000</v>
          </cell>
          <cell r="F1456">
            <v>2250716.41</v>
          </cell>
        </row>
        <row r="1457">
          <cell r="A1457" t="str">
            <v>'12510-51000-000-000-000</v>
          </cell>
          <cell r="F1457">
            <v>2250716.41</v>
          </cell>
        </row>
        <row r="1458">
          <cell r="A1458" t="str">
            <v>'12510-51010-000-000-000</v>
          </cell>
          <cell r="F1458">
            <v>2250716.41</v>
          </cell>
        </row>
        <row r="1459">
          <cell r="A1459" t="str">
            <v>'12510-51013-000-000-000</v>
          </cell>
          <cell r="F1459">
            <v>2250716.41</v>
          </cell>
        </row>
        <row r="1460">
          <cell r="A1460" t="str">
            <v>'12510-51013-001-000-000</v>
          </cell>
          <cell r="F1460">
            <v>1901622.07</v>
          </cell>
        </row>
        <row r="1461">
          <cell r="A1461" t="str">
            <v>'12510-51013-003-000-000</v>
          </cell>
          <cell r="F1461">
            <v>349094.34</v>
          </cell>
        </row>
        <row r="1462">
          <cell r="A1462" t="str">
            <v>'12540-00000-000-000-000</v>
          </cell>
          <cell r="F1462">
            <v>55818.04</v>
          </cell>
        </row>
        <row r="1463">
          <cell r="A1463" t="str">
            <v>'12541-00000-000-000-000</v>
          </cell>
          <cell r="F1463">
            <v>55818.04</v>
          </cell>
        </row>
        <row r="1464">
          <cell r="A1464" t="str">
            <v>'12541-50000-000-000-000</v>
          </cell>
          <cell r="F1464">
            <v>55818.04</v>
          </cell>
        </row>
        <row r="1465">
          <cell r="A1465" t="str">
            <v>'12541-51000-000-000-000</v>
          </cell>
          <cell r="F1465">
            <v>55818.04</v>
          </cell>
        </row>
        <row r="1466">
          <cell r="A1466" t="str">
            <v>'12541-51010-000-000-000</v>
          </cell>
          <cell r="F1466">
            <v>55818.04</v>
          </cell>
        </row>
        <row r="1467">
          <cell r="A1467" t="str">
            <v>'12541-51013-000-000-000</v>
          </cell>
          <cell r="F1467">
            <v>55818.04</v>
          </cell>
        </row>
        <row r="1468">
          <cell r="A1468" t="str">
            <v>'12541-51013-001-000-000</v>
          </cell>
          <cell r="F1468">
            <v>55818.04</v>
          </cell>
        </row>
        <row r="1469">
          <cell r="A1469" t="str">
            <v>'12600-00000-000-000-000</v>
          </cell>
          <cell r="F1469">
            <v>-2167328344.04</v>
          </cell>
        </row>
        <row r="1470">
          <cell r="A1470" t="str">
            <v>'12610-00000-000-000-000</v>
          </cell>
          <cell r="F1470">
            <v>-204746775.44</v>
          </cell>
        </row>
        <row r="1471">
          <cell r="A1471" t="str">
            <v>'12612-00000-000-000-000</v>
          </cell>
          <cell r="F1471">
            <v>-204746775.44</v>
          </cell>
        </row>
        <row r="1472">
          <cell r="A1472" t="str">
            <v>'12612-50000-000-000-000</v>
          </cell>
          <cell r="F1472">
            <v>-204746775.44</v>
          </cell>
        </row>
        <row r="1473">
          <cell r="A1473" t="str">
            <v>'12612-51000-000-000-000</v>
          </cell>
          <cell r="F1473">
            <v>-204746775.44</v>
          </cell>
        </row>
        <row r="1474">
          <cell r="A1474" t="str">
            <v>'12612-51010-000-000-000</v>
          </cell>
          <cell r="F1474">
            <v>-204746775.44</v>
          </cell>
        </row>
        <row r="1475">
          <cell r="A1475" t="str">
            <v>'12612-51013-000-000-000</v>
          </cell>
          <cell r="F1475">
            <v>-204746775.44</v>
          </cell>
        </row>
        <row r="1476">
          <cell r="A1476" t="str">
            <v>'12612-51013-001-000-000</v>
          </cell>
          <cell r="F1476">
            <v>-3643537.71</v>
          </cell>
        </row>
        <row r="1477">
          <cell r="A1477" t="str">
            <v>'12612-51013-001-001-000</v>
          </cell>
          <cell r="F1477">
            <v>-3643537.71</v>
          </cell>
        </row>
        <row r="1478">
          <cell r="A1478" t="str">
            <v>'12612-51013-002-000-000</v>
          </cell>
          <cell r="F1478">
            <v>-201103237.72999999</v>
          </cell>
        </row>
        <row r="1479">
          <cell r="A1479" t="str">
            <v>'12612-51013-002-001-000</v>
          </cell>
          <cell r="F1479">
            <v>-201103237.72999999</v>
          </cell>
        </row>
        <row r="1480">
          <cell r="A1480" t="str">
            <v>'12620-00000-000-000-000</v>
          </cell>
          <cell r="F1480">
            <v>-1837257881.3900001</v>
          </cell>
        </row>
        <row r="1481">
          <cell r="A1481" t="str">
            <v>'12626-00000-000-000-000</v>
          </cell>
          <cell r="F1481">
            <v>-1837257881.3900001</v>
          </cell>
        </row>
        <row r="1482">
          <cell r="A1482" t="str">
            <v>'12626-50000-000-000-000</v>
          </cell>
          <cell r="F1482">
            <v>-1837257881.3900001</v>
          </cell>
        </row>
        <row r="1483">
          <cell r="A1483" t="str">
            <v>'12626-51000-000-000-000</v>
          </cell>
          <cell r="F1483">
            <v>-1837257881.3900001</v>
          </cell>
        </row>
        <row r="1484">
          <cell r="A1484" t="str">
            <v>'12626-51010-000-000-000</v>
          </cell>
          <cell r="F1484">
            <v>-1837257881.3900001</v>
          </cell>
        </row>
        <row r="1485">
          <cell r="A1485" t="str">
            <v>'12626-51013-000-000-000</v>
          </cell>
          <cell r="F1485">
            <v>-1837257881.3900001</v>
          </cell>
        </row>
        <row r="1486">
          <cell r="A1486" t="str">
            <v>'12626-51013-001-000-000</v>
          </cell>
          <cell r="F1486">
            <v>-100582926.49000001</v>
          </cell>
        </row>
        <row r="1487">
          <cell r="A1487" t="str">
            <v>'12626-51013-001-001-000</v>
          </cell>
          <cell r="F1487">
            <v>-100582926.49000001</v>
          </cell>
        </row>
        <row r="1488">
          <cell r="A1488" t="str">
            <v>'12626-51013-002-000-000</v>
          </cell>
          <cell r="F1488">
            <v>-23623543.110000003</v>
          </cell>
        </row>
        <row r="1489">
          <cell r="A1489" t="str">
            <v>'12626-51013-002-001-000</v>
          </cell>
          <cell r="F1489">
            <v>-23623543.110000003</v>
          </cell>
        </row>
        <row r="1490">
          <cell r="A1490" t="str">
            <v>'12626-51013-003-000-000</v>
          </cell>
          <cell r="F1490">
            <v>-391682892.13</v>
          </cell>
        </row>
        <row r="1491">
          <cell r="A1491" t="str">
            <v>'12626-51013-003-001-000</v>
          </cell>
          <cell r="F1491">
            <v>-391682892.13</v>
          </cell>
        </row>
        <row r="1492">
          <cell r="A1492" t="str">
            <v>'12626-51013-004-000-000</v>
          </cell>
          <cell r="F1492">
            <v>-310274132.90999997</v>
          </cell>
        </row>
        <row r="1493">
          <cell r="A1493" t="str">
            <v>'12626-51013-004-001-000</v>
          </cell>
          <cell r="F1493">
            <v>-310274132.90999997</v>
          </cell>
        </row>
        <row r="1494">
          <cell r="A1494" t="str">
            <v>'12626-51013-005-000-000</v>
          </cell>
          <cell r="F1494">
            <v>-223288766.69999999</v>
          </cell>
        </row>
        <row r="1495">
          <cell r="A1495" t="str">
            <v>'12626-51013-005-001-000</v>
          </cell>
          <cell r="F1495">
            <v>-223288766.69999999</v>
          </cell>
        </row>
        <row r="1496">
          <cell r="A1496" t="str">
            <v>'12626-51013-006-000-000</v>
          </cell>
          <cell r="F1496">
            <v>-165188670.94</v>
          </cell>
        </row>
        <row r="1497">
          <cell r="A1497" t="str">
            <v>'12626-51013-006-001-000</v>
          </cell>
          <cell r="F1497">
            <v>-165188670.94</v>
          </cell>
        </row>
        <row r="1498">
          <cell r="A1498" t="str">
            <v>'12626-51013-008-000-000</v>
          </cell>
          <cell r="F1498">
            <v>-274728752.43000001</v>
          </cell>
        </row>
        <row r="1499">
          <cell r="A1499" t="str">
            <v>'12626-51013-008-001-000</v>
          </cell>
          <cell r="F1499">
            <v>-274728752.43000001</v>
          </cell>
        </row>
        <row r="1500">
          <cell r="A1500" t="str">
            <v>'12626-51013-009-000-000</v>
          </cell>
          <cell r="F1500">
            <v>-347888196.68000001</v>
          </cell>
        </row>
        <row r="1501">
          <cell r="A1501" t="str">
            <v>'12626-51013-009-001-000</v>
          </cell>
          <cell r="F1501">
            <v>-347888196.68000001</v>
          </cell>
        </row>
        <row r="1502">
          <cell r="A1502" t="str">
            <v>'12630-00000-000-000-000</v>
          </cell>
          <cell r="F1502">
            <v>-125323687.21000001</v>
          </cell>
        </row>
        <row r="1503">
          <cell r="A1503" t="str">
            <v>'12631-00000-000-000-000</v>
          </cell>
          <cell r="F1503">
            <v>-38965399.100000001</v>
          </cell>
        </row>
        <row r="1504">
          <cell r="A1504" t="str">
            <v>'12631-50000-000-000-000</v>
          </cell>
          <cell r="F1504">
            <v>-38965399.100000001</v>
          </cell>
        </row>
        <row r="1505">
          <cell r="A1505" t="str">
            <v>'12631-51000-000-000-000</v>
          </cell>
          <cell r="F1505">
            <v>-38965399.100000001</v>
          </cell>
        </row>
        <row r="1506">
          <cell r="A1506" t="str">
            <v>'12631-51010-000-000-000</v>
          </cell>
          <cell r="F1506">
            <v>-38965399.100000001</v>
          </cell>
        </row>
        <row r="1507">
          <cell r="A1507" t="str">
            <v>'12631-51013-000-000-000</v>
          </cell>
          <cell r="F1507">
            <v>-38965399.100000001</v>
          </cell>
        </row>
        <row r="1508">
          <cell r="A1508" t="str">
            <v>'12631-51013-001-000-000</v>
          </cell>
          <cell r="F1508">
            <v>-6209223.2999999998</v>
          </cell>
        </row>
        <row r="1509">
          <cell r="A1509" t="str">
            <v>'12631-51013-001-001-000</v>
          </cell>
          <cell r="F1509">
            <v>-6209223.2999999998</v>
          </cell>
        </row>
        <row r="1510">
          <cell r="A1510" t="str">
            <v>'12631-51013-002-000-000</v>
          </cell>
          <cell r="F1510">
            <v>-20653682.100000001</v>
          </cell>
        </row>
        <row r="1511">
          <cell r="A1511" t="str">
            <v>'12631-51013-002-001-000</v>
          </cell>
          <cell r="F1511">
            <v>-20653682.100000001</v>
          </cell>
        </row>
        <row r="1512">
          <cell r="A1512" t="str">
            <v>'12631-51013-005-000-000</v>
          </cell>
          <cell r="F1512">
            <v>-8799677.0600000005</v>
          </cell>
        </row>
        <row r="1513">
          <cell r="A1513" t="str">
            <v>'12631-51013-005-001-000</v>
          </cell>
          <cell r="F1513">
            <v>-8799677.0600000005</v>
          </cell>
        </row>
        <row r="1514">
          <cell r="A1514" t="str">
            <v>'12631-51013-006-000-000</v>
          </cell>
          <cell r="F1514">
            <v>-3278497.73</v>
          </cell>
        </row>
        <row r="1515">
          <cell r="A1515" t="str">
            <v>'12631-51013-006-001-000</v>
          </cell>
          <cell r="F1515">
            <v>-3278497.73</v>
          </cell>
        </row>
        <row r="1516">
          <cell r="A1516" t="str">
            <v>'12631-51013-015-000-000</v>
          </cell>
          <cell r="F1516">
            <v>-24318.910000000003</v>
          </cell>
        </row>
        <row r="1517">
          <cell r="A1517" t="str">
            <v>'12631-51013-015-001-000</v>
          </cell>
          <cell r="F1517">
            <v>-24318.910000000003</v>
          </cell>
        </row>
        <row r="1518">
          <cell r="A1518" t="str">
            <v>'12632-00000-000-000-000</v>
          </cell>
          <cell r="F1518">
            <v>-41349.53</v>
          </cell>
        </row>
        <row r="1519">
          <cell r="A1519" t="str">
            <v>'12632-50000-000-000-000</v>
          </cell>
          <cell r="F1519">
            <v>-41349.53</v>
          </cell>
        </row>
        <row r="1520">
          <cell r="A1520" t="str">
            <v>'12632-51000-000-000-000</v>
          </cell>
          <cell r="F1520">
            <v>-41349.53</v>
          </cell>
        </row>
        <row r="1521">
          <cell r="A1521" t="str">
            <v>'12632-51010-000-000-000</v>
          </cell>
          <cell r="F1521">
            <v>-41349.53</v>
          </cell>
        </row>
        <row r="1522">
          <cell r="A1522" t="str">
            <v>'12632-51013-000-000-000</v>
          </cell>
          <cell r="F1522">
            <v>-41349.53</v>
          </cell>
        </row>
        <row r="1523">
          <cell r="A1523" t="str">
            <v>'12632-51013-003-000-000</v>
          </cell>
          <cell r="F1523">
            <v>-41349.53</v>
          </cell>
        </row>
        <row r="1524">
          <cell r="A1524" t="str">
            <v>'12632-51013-003-001-000</v>
          </cell>
          <cell r="F1524">
            <v>-41349.53</v>
          </cell>
        </row>
        <row r="1525">
          <cell r="A1525" t="str">
            <v>'12633-00000-000-000-000</v>
          </cell>
          <cell r="F1525">
            <v>-16209.02</v>
          </cell>
        </row>
        <row r="1526">
          <cell r="A1526" t="str">
            <v>'12633-50000-000-000-000</v>
          </cell>
          <cell r="F1526">
            <v>-16209.02</v>
          </cell>
        </row>
        <row r="1527">
          <cell r="A1527" t="str">
            <v>'12633-51000-000-000-000</v>
          </cell>
          <cell r="F1527">
            <v>-16209.02</v>
          </cell>
        </row>
        <row r="1528">
          <cell r="A1528" t="str">
            <v>'12633-51010-000-000-000</v>
          </cell>
          <cell r="F1528">
            <v>-16209.02</v>
          </cell>
        </row>
        <row r="1529">
          <cell r="A1529" t="str">
            <v>'12633-51013-000-000-000</v>
          </cell>
          <cell r="F1529">
            <v>-16209.02</v>
          </cell>
        </row>
        <row r="1530">
          <cell r="A1530" t="str">
            <v>'12633-51013-001-000-000</v>
          </cell>
          <cell r="F1530">
            <v>-16209.02</v>
          </cell>
        </row>
        <row r="1531">
          <cell r="A1531" t="str">
            <v>'12633-51013-001-001-000</v>
          </cell>
          <cell r="F1531">
            <v>-16209.02</v>
          </cell>
        </row>
        <row r="1532">
          <cell r="A1532" t="str">
            <v>'12634-00000-000-000-000</v>
          </cell>
          <cell r="F1532">
            <v>-25720868.199999999</v>
          </cell>
        </row>
        <row r="1533">
          <cell r="A1533" t="str">
            <v>'12634-50000-000-000-000</v>
          </cell>
          <cell r="F1533">
            <v>-25720868.199999999</v>
          </cell>
        </row>
        <row r="1534">
          <cell r="A1534" t="str">
            <v>'12634-51000-000-000-000</v>
          </cell>
          <cell r="F1534">
            <v>-25720868.199999999</v>
          </cell>
        </row>
        <row r="1535">
          <cell r="A1535" t="str">
            <v>'12634-51010-000-000-000</v>
          </cell>
          <cell r="F1535">
            <v>-25720868.199999999</v>
          </cell>
        </row>
        <row r="1536">
          <cell r="A1536" t="str">
            <v>'12634-51013-000-000-000</v>
          </cell>
          <cell r="F1536">
            <v>-25720868.199999999</v>
          </cell>
        </row>
        <row r="1537">
          <cell r="A1537" t="str">
            <v>'12634-51013-001-000-000</v>
          </cell>
          <cell r="F1537">
            <v>-23671262.789999999</v>
          </cell>
        </row>
        <row r="1538">
          <cell r="A1538" t="str">
            <v>'12634-51013-001-001-000</v>
          </cell>
          <cell r="F1538">
            <v>-23671262.789999999</v>
          </cell>
        </row>
        <row r="1539">
          <cell r="A1539" t="str">
            <v>'12634-51013-002-000-000</v>
          </cell>
          <cell r="F1539">
            <v>-10522.01</v>
          </cell>
        </row>
        <row r="1540">
          <cell r="A1540" t="str">
            <v>'12634-51013-002-001-000</v>
          </cell>
          <cell r="F1540">
            <v>-10522.01</v>
          </cell>
        </row>
        <row r="1541">
          <cell r="A1541" t="str">
            <v>'12634-51013-003-000-000</v>
          </cell>
          <cell r="F1541">
            <v>-1433199.94</v>
          </cell>
        </row>
        <row r="1542">
          <cell r="A1542" t="str">
            <v>'12634-51013-003-001-000</v>
          </cell>
          <cell r="F1542">
            <v>-1433199.94</v>
          </cell>
        </row>
        <row r="1543">
          <cell r="A1543" t="str">
            <v>'12634-51013-004-000-000</v>
          </cell>
          <cell r="F1543">
            <v>-12146.4</v>
          </cell>
        </row>
        <row r="1544">
          <cell r="A1544" t="str">
            <v>'12634-51013-004-001-000</v>
          </cell>
          <cell r="F1544">
            <v>-12146.4</v>
          </cell>
        </row>
        <row r="1545">
          <cell r="A1545" t="str">
            <v>'12634-51013-005-000-000</v>
          </cell>
          <cell r="F1545">
            <v>-190193.78999999998</v>
          </cell>
        </row>
        <row r="1546">
          <cell r="A1546" t="str">
            <v>'12634-51013-005-001-000</v>
          </cell>
          <cell r="F1546">
            <v>-190193.78999999998</v>
          </cell>
        </row>
        <row r="1547">
          <cell r="A1547" t="str">
            <v>'12634-51013-006-000-000</v>
          </cell>
          <cell r="F1547">
            <v>-170849.36</v>
          </cell>
        </row>
        <row r="1548">
          <cell r="A1548" t="str">
            <v>'12634-51013-006-001-000</v>
          </cell>
          <cell r="F1548">
            <v>-170849.36</v>
          </cell>
        </row>
        <row r="1549">
          <cell r="A1549" t="str">
            <v>'12634-51013-007-000-000</v>
          </cell>
          <cell r="F1549">
            <v>-232693.91</v>
          </cell>
        </row>
        <row r="1550">
          <cell r="A1550" t="str">
            <v>'12634-51013-007-001-000</v>
          </cell>
          <cell r="F1550">
            <v>-232693.91</v>
          </cell>
        </row>
        <row r="1551">
          <cell r="A1551" t="str">
            <v>'12636-00000-000-000-000</v>
          </cell>
          <cell r="F1551">
            <v>-60579861.359999999</v>
          </cell>
        </row>
        <row r="1552">
          <cell r="A1552" t="str">
            <v>'12636-50000-000-000-000</v>
          </cell>
          <cell r="F1552">
            <v>-60579861.359999999</v>
          </cell>
        </row>
        <row r="1553">
          <cell r="A1553" t="str">
            <v>'12636-51000-000-000-000</v>
          </cell>
          <cell r="F1553">
            <v>-60579861.359999999</v>
          </cell>
        </row>
        <row r="1554">
          <cell r="A1554" t="str">
            <v>'12636-51010-000-000-000</v>
          </cell>
          <cell r="F1554">
            <v>-60579861.359999999</v>
          </cell>
        </row>
        <row r="1555">
          <cell r="A1555" t="str">
            <v>'12636-51013-000-000-000</v>
          </cell>
          <cell r="F1555">
            <v>-60579861.359999999</v>
          </cell>
        </row>
        <row r="1556">
          <cell r="A1556" t="str">
            <v>'12636-51013-001-000-000</v>
          </cell>
          <cell r="F1556">
            <v>-677411.94</v>
          </cell>
        </row>
        <row r="1557">
          <cell r="A1557" t="str">
            <v>'12636-51013-001-001-000</v>
          </cell>
          <cell r="F1557">
            <v>-677411.94</v>
          </cell>
        </row>
        <row r="1558">
          <cell r="A1558" t="str">
            <v>'12636-51013-002-000-000</v>
          </cell>
          <cell r="F1558">
            <v>-2379216.89</v>
          </cell>
        </row>
        <row r="1559">
          <cell r="A1559" t="str">
            <v>'12636-51013-002-001-000</v>
          </cell>
          <cell r="F1559">
            <v>-2379216.89</v>
          </cell>
        </row>
        <row r="1560">
          <cell r="A1560" t="str">
            <v>'12636-51013-003-000-000</v>
          </cell>
          <cell r="F1560">
            <v>-422686.17</v>
          </cell>
        </row>
        <row r="1561">
          <cell r="A1561" t="str">
            <v>'12636-51013-003-001-000</v>
          </cell>
          <cell r="F1561">
            <v>-422686.17</v>
          </cell>
        </row>
        <row r="1562">
          <cell r="A1562" t="str">
            <v>'12636-51013-004-000-000</v>
          </cell>
          <cell r="F1562">
            <v>-445250.52</v>
          </cell>
        </row>
        <row r="1563">
          <cell r="A1563" t="str">
            <v>'12636-51013-004-001-000</v>
          </cell>
          <cell r="F1563">
            <v>-445250.52</v>
          </cell>
        </row>
        <row r="1564">
          <cell r="A1564" t="str">
            <v>'12636-51013-005-000-000</v>
          </cell>
          <cell r="F1564">
            <v>-1417.47</v>
          </cell>
        </row>
        <row r="1565">
          <cell r="A1565" t="str">
            <v>'12636-51013-005-001-000</v>
          </cell>
          <cell r="F1565">
            <v>-1417.47</v>
          </cell>
        </row>
        <row r="1566">
          <cell r="A1566" t="str">
            <v>'12636-51013-006-000-000</v>
          </cell>
          <cell r="F1566">
            <v>-23043048.140000001</v>
          </cell>
        </row>
        <row r="1567">
          <cell r="A1567" t="str">
            <v>'12636-51013-006-001-000</v>
          </cell>
          <cell r="F1567">
            <v>-23043048.140000001</v>
          </cell>
        </row>
        <row r="1568">
          <cell r="A1568" t="str">
            <v>'12636-51013-008-000-000</v>
          </cell>
          <cell r="F1568">
            <v>-765684.66</v>
          </cell>
        </row>
        <row r="1569">
          <cell r="A1569" t="str">
            <v>'12636-51013-008-001-000</v>
          </cell>
          <cell r="F1569">
            <v>-765684.66</v>
          </cell>
        </row>
        <row r="1570">
          <cell r="A1570" t="str">
            <v>'12636-51013-009-000-000</v>
          </cell>
          <cell r="F1570">
            <v>-223386.23</v>
          </cell>
        </row>
        <row r="1571">
          <cell r="A1571" t="str">
            <v>'12636-51013-009-001-000</v>
          </cell>
          <cell r="F1571">
            <v>-223386.23</v>
          </cell>
        </row>
        <row r="1572">
          <cell r="A1572" t="str">
            <v>'12636-51013-010-000-000</v>
          </cell>
          <cell r="F1572">
            <v>-254124.53</v>
          </cell>
        </row>
        <row r="1573">
          <cell r="A1573" t="str">
            <v>'12636-51013-010-001-000</v>
          </cell>
          <cell r="F1573">
            <v>-254124.53</v>
          </cell>
        </row>
        <row r="1574">
          <cell r="A1574" t="str">
            <v>'12636-51013-011-000-000</v>
          </cell>
          <cell r="F1574">
            <v>-8170.66</v>
          </cell>
        </row>
        <row r="1575">
          <cell r="A1575" t="str">
            <v>'12636-51013-011-001-000</v>
          </cell>
          <cell r="F1575">
            <v>-8170.66</v>
          </cell>
        </row>
        <row r="1576">
          <cell r="A1576" t="str">
            <v>'12636-51013-012-000-000</v>
          </cell>
          <cell r="F1576">
            <v>-3279642.27</v>
          </cell>
        </row>
        <row r="1577">
          <cell r="A1577" t="str">
            <v>'12636-51013-012-001-000</v>
          </cell>
          <cell r="F1577">
            <v>-3279642.27</v>
          </cell>
        </row>
        <row r="1578">
          <cell r="A1578" t="str">
            <v>'12636-51013-013-000-000</v>
          </cell>
          <cell r="F1578">
            <v>-966423.18</v>
          </cell>
        </row>
        <row r="1579">
          <cell r="A1579" t="str">
            <v>'12636-51013-013-001-000</v>
          </cell>
          <cell r="F1579">
            <v>-966423.18</v>
          </cell>
        </row>
        <row r="1580">
          <cell r="A1580" t="str">
            <v>'12636-51013-014-000-000</v>
          </cell>
          <cell r="F1580">
            <v>-523064.41</v>
          </cell>
        </row>
        <row r="1581">
          <cell r="A1581" t="str">
            <v>'12636-51013-014-001-000</v>
          </cell>
          <cell r="F1581">
            <v>-523064.41</v>
          </cell>
        </row>
        <row r="1582">
          <cell r="A1582" t="str">
            <v>'12636-51013-015-000-000</v>
          </cell>
          <cell r="F1582">
            <v>-285908.7</v>
          </cell>
        </row>
        <row r="1583">
          <cell r="A1583" t="str">
            <v>'12636-51013-015-001-000</v>
          </cell>
          <cell r="F1583">
            <v>-285908.7</v>
          </cell>
        </row>
        <row r="1584">
          <cell r="A1584" t="str">
            <v>'12636-51013-016-000-000</v>
          </cell>
          <cell r="F1584">
            <v>-922684.49</v>
          </cell>
        </row>
        <row r="1585">
          <cell r="A1585" t="str">
            <v>'12636-51013-016-001-000</v>
          </cell>
          <cell r="F1585">
            <v>-922684.49</v>
          </cell>
        </row>
        <row r="1586">
          <cell r="A1586" t="str">
            <v>'12636-51013-018-000-000</v>
          </cell>
          <cell r="F1586">
            <v>-2639266.62</v>
          </cell>
        </row>
        <row r="1587">
          <cell r="A1587" t="str">
            <v>'12636-51013-018-001-000</v>
          </cell>
          <cell r="F1587">
            <v>-2639266.62</v>
          </cell>
        </row>
        <row r="1588">
          <cell r="A1588" t="str">
            <v>'12636-51013-019-000-000</v>
          </cell>
          <cell r="F1588">
            <v>-2770736.84</v>
          </cell>
        </row>
        <row r="1589">
          <cell r="A1589" t="str">
            <v>'12636-51013-019-001-000</v>
          </cell>
          <cell r="F1589">
            <v>-2770736.84</v>
          </cell>
        </row>
        <row r="1590">
          <cell r="A1590" t="str">
            <v>'12636-51013-020-000-000</v>
          </cell>
          <cell r="F1590">
            <v>-94306.49</v>
          </cell>
        </row>
        <row r="1591">
          <cell r="A1591" t="str">
            <v>'12636-51013-020-001-000</v>
          </cell>
          <cell r="F1591">
            <v>-94306.49</v>
          </cell>
        </row>
        <row r="1592">
          <cell r="A1592" t="str">
            <v>'12636-51013-021-000-000</v>
          </cell>
          <cell r="F1592">
            <v>-114156.32</v>
          </cell>
        </row>
        <row r="1593">
          <cell r="A1593" t="str">
            <v>'12636-51013-021-001-000</v>
          </cell>
          <cell r="F1593">
            <v>-114156.32</v>
          </cell>
        </row>
        <row r="1594">
          <cell r="A1594" t="str">
            <v>'12636-51013-022-000-000</v>
          </cell>
          <cell r="F1594">
            <v>-20700646.830000002</v>
          </cell>
        </row>
        <row r="1595">
          <cell r="A1595" t="str">
            <v>'12636-51013-022-001-000</v>
          </cell>
          <cell r="F1595">
            <v>-20700646.830000002</v>
          </cell>
        </row>
        <row r="1596">
          <cell r="A1596" t="str">
            <v>'12636-51013-023-000-000</v>
          </cell>
          <cell r="F1596">
            <v>-8032.5</v>
          </cell>
        </row>
        <row r="1597">
          <cell r="A1597" t="str">
            <v>'12636-51013-023-001-000</v>
          </cell>
          <cell r="F1597">
            <v>-8032.5</v>
          </cell>
        </row>
        <row r="1598">
          <cell r="A1598" t="str">
            <v>'12636-51013-024-000-000</v>
          </cell>
          <cell r="F1598">
            <v>-54595.5</v>
          </cell>
        </row>
        <row r="1599">
          <cell r="A1599" t="str">
            <v>'12636-51013-024-001-000</v>
          </cell>
          <cell r="F1599">
            <v>-54595.5</v>
          </cell>
        </row>
        <row r="1600">
          <cell r="A1600" t="str">
            <v>'12700-00000-000-000-000</v>
          </cell>
          <cell r="F1600">
            <v>27117106.489999998</v>
          </cell>
        </row>
        <row r="1601">
          <cell r="A1601" t="str">
            <v>'12710-00000-000-000-000</v>
          </cell>
          <cell r="F1601">
            <v>9912900</v>
          </cell>
        </row>
        <row r="1602">
          <cell r="A1602" t="str">
            <v>'12710-50000-000-000-000</v>
          </cell>
          <cell r="F1602">
            <v>9912900</v>
          </cell>
        </row>
        <row r="1603">
          <cell r="A1603" t="str">
            <v>'12710-51000-000-000-000</v>
          </cell>
          <cell r="F1603">
            <v>9912900</v>
          </cell>
        </row>
        <row r="1604">
          <cell r="A1604" t="str">
            <v>'12710-51010-000-000-000</v>
          </cell>
          <cell r="F1604">
            <v>9912900</v>
          </cell>
        </row>
        <row r="1605">
          <cell r="A1605" t="str">
            <v>'12710-51013-000-000-000</v>
          </cell>
          <cell r="F1605">
            <v>9912900</v>
          </cell>
        </row>
        <row r="1606">
          <cell r="A1606" t="str">
            <v>'12710-51013-001-000-000</v>
          </cell>
          <cell r="F1606">
            <v>9912900</v>
          </cell>
        </row>
        <row r="1607">
          <cell r="A1607" t="str">
            <v>'12710-51013-001-001-000</v>
          </cell>
          <cell r="F1607">
            <v>1805500</v>
          </cell>
        </row>
        <row r="1608">
          <cell r="A1608" t="str">
            <v>'12710-51013-001-002-000</v>
          </cell>
          <cell r="F1608">
            <v>7000000</v>
          </cell>
        </row>
        <row r="1609">
          <cell r="A1609" t="str">
            <v>'12710-51013-001-003-000</v>
          </cell>
          <cell r="F1609">
            <v>1107400</v>
          </cell>
        </row>
        <row r="1610">
          <cell r="A1610" t="str">
            <v>'12790-00000-000-000-000</v>
          </cell>
          <cell r="F1610">
            <v>17204206.489999998</v>
          </cell>
        </row>
        <row r="1611">
          <cell r="A1611" t="str">
            <v>'12790-50000-000-000-000</v>
          </cell>
          <cell r="F1611">
            <v>17204206.489999998</v>
          </cell>
        </row>
        <row r="1612">
          <cell r="A1612" t="str">
            <v>'12790-51000-000-000-000</v>
          </cell>
          <cell r="F1612">
            <v>17204206.489999998</v>
          </cell>
        </row>
        <row r="1613">
          <cell r="A1613" t="str">
            <v>'12790-51010-000-000-000</v>
          </cell>
          <cell r="F1613">
            <v>17204206.489999998</v>
          </cell>
        </row>
        <row r="1614">
          <cell r="A1614" t="str">
            <v>'12790-51013-000-000-000</v>
          </cell>
          <cell r="F1614">
            <v>17204206.489999998</v>
          </cell>
        </row>
        <row r="1615">
          <cell r="A1615" t="str">
            <v>'12790-51013-001-000-000</v>
          </cell>
          <cell r="F1615">
            <v>159856.69</v>
          </cell>
        </row>
        <row r="1616">
          <cell r="A1616" t="str">
            <v>'12790-51013-001-001-000</v>
          </cell>
          <cell r="F1616">
            <v>159856.69</v>
          </cell>
        </row>
        <row r="1617">
          <cell r="A1617" t="str">
            <v>'12790-51013-002-000-000</v>
          </cell>
          <cell r="F1617">
            <v>17174572.169999998</v>
          </cell>
        </row>
        <row r="1618">
          <cell r="A1618" t="str">
            <v>'12790-51013-002-001-000</v>
          </cell>
          <cell r="F1618">
            <v>12324027.440000001</v>
          </cell>
        </row>
        <row r="1619">
          <cell r="A1619" t="str">
            <v>'12790-51013-002-002-000</v>
          </cell>
          <cell r="F1619">
            <v>4850544.7300000004</v>
          </cell>
        </row>
        <row r="1620">
          <cell r="A1620" t="str">
            <v>'12790-51013-004-000-000</v>
          </cell>
          <cell r="F1620">
            <v>-159856.69</v>
          </cell>
        </row>
        <row r="1621">
          <cell r="A1621" t="str">
            <v>'12790-51013-004-001-000</v>
          </cell>
          <cell r="F1621">
            <v>-159856.69</v>
          </cell>
        </row>
        <row r="1622">
          <cell r="A1622" t="str">
            <v>'12790-51013-005-000-000</v>
          </cell>
          <cell r="F1622">
            <v>1351.69</v>
          </cell>
        </row>
        <row r="1623">
          <cell r="A1623" t="str">
            <v>'12790-51013-005-004-000</v>
          </cell>
          <cell r="F1623">
            <v>1351.69</v>
          </cell>
        </row>
        <row r="1624">
          <cell r="A1624" t="str">
            <v>'12790-51013-006-000-000</v>
          </cell>
          <cell r="F1624">
            <v>28282.63</v>
          </cell>
        </row>
        <row r="1625">
          <cell r="A1625" t="str">
            <v>'12790-51013-006-001-000</v>
          </cell>
          <cell r="F1625">
            <v>4000</v>
          </cell>
        </row>
        <row r="1626">
          <cell r="A1626" t="str">
            <v>'12790-51013-006-003-000</v>
          </cell>
          <cell r="F1626">
            <v>24282.63</v>
          </cell>
        </row>
        <row r="1627">
          <cell r="A1627" t="str">
            <v>'20000-00000-000-000-000</v>
          </cell>
          <cell r="F1627">
            <v>2011932568.6399999</v>
          </cell>
        </row>
        <row r="1628">
          <cell r="A1628" t="str">
            <v>'21000-00000-000-000-000</v>
          </cell>
          <cell r="F1628">
            <v>2009386667.48</v>
          </cell>
        </row>
        <row r="1629">
          <cell r="A1629" t="str">
            <v>'21100-00000-000-000-000</v>
          </cell>
          <cell r="F1629">
            <v>1909528927.71</v>
          </cell>
        </row>
        <row r="1630">
          <cell r="A1630" t="str">
            <v>'21110-00000-000-000-000</v>
          </cell>
          <cell r="F1630">
            <v>125439344.09</v>
          </cell>
        </row>
        <row r="1631">
          <cell r="A1631" t="str">
            <v>'21111-00000-000-000-000</v>
          </cell>
          <cell r="F1631">
            <v>1211214.6800000072</v>
          </cell>
        </row>
        <row r="1632">
          <cell r="A1632" t="str">
            <v>'21111-50000-000-000-000</v>
          </cell>
          <cell r="F1632">
            <v>1211214.6800000072</v>
          </cell>
        </row>
        <row r="1633">
          <cell r="A1633" t="str">
            <v>'21111-51000-000-000-000</v>
          </cell>
          <cell r="F1633">
            <v>1211214.6800000072</v>
          </cell>
        </row>
        <row r="1634">
          <cell r="A1634" t="str">
            <v>'21111-51010-000-000-000</v>
          </cell>
          <cell r="F1634">
            <v>1211214.6800000072</v>
          </cell>
        </row>
        <row r="1635">
          <cell r="A1635" t="str">
            <v>'21111-51013-000-000-000</v>
          </cell>
          <cell r="F1635">
            <v>1211214.6800000072</v>
          </cell>
        </row>
        <row r="1636">
          <cell r="A1636" t="str">
            <v>'21111-51013-001-000-000</v>
          </cell>
          <cell r="F1636">
            <v>1211214.6800000072</v>
          </cell>
        </row>
        <row r="1637">
          <cell r="A1637" t="str">
            <v>'21111-51013-001-001-000</v>
          </cell>
          <cell r="F1637">
            <v>18773.879999995232</v>
          </cell>
        </row>
        <row r="1638">
          <cell r="A1638" t="str">
            <v>'21111-51013-001-002-000</v>
          </cell>
          <cell r="F1638">
            <v>111190.87000000104</v>
          </cell>
        </row>
        <row r="1639">
          <cell r="A1639" t="str">
            <v>'21111-51013-001-003-000</v>
          </cell>
          <cell r="F1639">
            <v>629143.40000000037</v>
          </cell>
        </row>
        <row r="1640">
          <cell r="A1640" t="str">
            <v>'21111-51013-001-004-000</v>
          </cell>
          <cell r="F1640">
            <v>204926.12999999989</v>
          </cell>
        </row>
        <row r="1641">
          <cell r="A1641" t="str">
            <v>'21111-51013-001-005-000</v>
          </cell>
          <cell r="F1641">
            <v>243452.73000000231</v>
          </cell>
        </row>
        <row r="1642">
          <cell r="A1642" t="str">
            <v>'21111-51013-001-006-000</v>
          </cell>
          <cell r="F1642">
            <v>3727.6699999999255</v>
          </cell>
        </row>
        <row r="1643">
          <cell r="A1643" t="str">
            <v>'21112-00000-000-000-000</v>
          </cell>
          <cell r="F1643">
            <v>3564.35</v>
          </cell>
        </row>
        <row r="1644">
          <cell r="A1644" t="str">
            <v>'21112-50000-000-000-000</v>
          </cell>
          <cell r="F1644">
            <v>3564.35</v>
          </cell>
        </row>
        <row r="1645">
          <cell r="A1645" t="str">
            <v>'21112-51000-000-000-000</v>
          </cell>
          <cell r="F1645">
            <v>3564.35</v>
          </cell>
        </row>
        <row r="1646">
          <cell r="A1646" t="str">
            <v>'21112-51010-000-000-000</v>
          </cell>
          <cell r="F1646">
            <v>3564.35</v>
          </cell>
        </row>
        <row r="1647">
          <cell r="A1647" t="str">
            <v>'21112-51013-000-000-000</v>
          </cell>
          <cell r="F1647">
            <v>3564.35</v>
          </cell>
        </row>
        <row r="1648">
          <cell r="A1648" t="str">
            <v>'21112-51013-002-000-000</v>
          </cell>
          <cell r="F1648">
            <v>3564.35</v>
          </cell>
        </row>
        <row r="1649">
          <cell r="A1649" t="str">
            <v>'21112-51013-002-001-000</v>
          </cell>
          <cell r="F1649">
            <v>3564.35</v>
          </cell>
        </row>
        <row r="1650">
          <cell r="A1650" t="str">
            <v>'21112-51013-002-001-143</v>
          </cell>
          <cell r="F1650">
            <v>3564.35</v>
          </cell>
        </row>
        <row r="1651">
          <cell r="A1651" t="str">
            <v>'21112-51013-002-003-000</v>
          </cell>
          <cell r="F1651">
            <v>0</v>
          </cell>
        </row>
        <row r="1652">
          <cell r="A1652" t="str">
            <v>'21112-51013-002-003-017</v>
          </cell>
          <cell r="F1652">
            <v>0</v>
          </cell>
        </row>
        <row r="1653">
          <cell r="A1653" t="str">
            <v>'21113-00000-000-000-000</v>
          </cell>
          <cell r="F1653">
            <v>50393969.900000006</v>
          </cell>
        </row>
        <row r="1654">
          <cell r="A1654" t="str">
            <v>'21113-50000-000-000-000</v>
          </cell>
          <cell r="F1654">
            <v>50393969.900000006</v>
          </cell>
        </row>
        <row r="1655">
          <cell r="A1655" t="str">
            <v>'21113-51000-000-000-000</v>
          </cell>
          <cell r="F1655">
            <v>50393969.900000006</v>
          </cell>
        </row>
        <row r="1656">
          <cell r="A1656" t="str">
            <v>'21113-51010-000-000-000</v>
          </cell>
          <cell r="F1656">
            <v>50393969.900000006</v>
          </cell>
        </row>
        <row r="1657">
          <cell r="A1657" t="str">
            <v>'21113-51013-000-000-000</v>
          </cell>
          <cell r="F1657">
            <v>50393969.900000006</v>
          </cell>
        </row>
        <row r="1658">
          <cell r="A1658" t="str">
            <v>'21113-51013-001-000-000</v>
          </cell>
          <cell r="F1658">
            <v>50393969.900000006</v>
          </cell>
        </row>
        <row r="1659">
          <cell r="A1659" t="str">
            <v>'21113-51013-001-001-000</v>
          </cell>
          <cell r="F1659">
            <v>4149047.9899999998</v>
          </cell>
        </row>
        <row r="1660">
          <cell r="A1660" t="str">
            <v>'21113-51013-001-002-000</v>
          </cell>
          <cell r="F1660">
            <v>42482659.759999998</v>
          </cell>
        </row>
        <row r="1661">
          <cell r="A1661" t="str">
            <v>'21113-51013-001-003-000</v>
          </cell>
          <cell r="F1661">
            <v>3744762.1500000004</v>
          </cell>
        </row>
        <row r="1662">
          <cell r="A1662" t="str">
            <v>'21113-51013-001-004-000</v>
          </cell>
          <cell r="F1662">
            <v>2000</v>
          </cell>
        </row>
        <row r="1663">
          <cell r="A1663" t="str">
            <v>'21113-51013-001-005-000</v>
          </cell>
          <cell r="F1663">
            <v>0</v>
          </cell>
        </row>
        <row r="1664">
          <cell r="A1664" t="str">
            <v>'21113-51013-001-006-000</v>
          </cell>
          <cell r="F1664">
            <v>15500</v>
          </cell>
        </row>
        <row r="1665">
          <cell r="A1665" t="str">
            <v>'21115-00000-000-000-000</v>
          </cell>
          <cell r="F1665">
            <v>12816246.869999999</v>
          </cell>
        </row>
        <row r="1666">
          <cell r="A1666" t="str">
            <v>'21115-50000-000-000-000</v>
          </cell>
          <cell r="F1666">
            <v>12816246.869999999</v>
          </cell>
        </row>
        <row r="1667">
          <cell r="A1667" t="str">
            <v>'21115-51000-000-000-000</v>
          </cell>
          <cell r="F1667">
            <v>12816246.869999999</v>
          </cell>
        </row>
        <row r="1668">
          <cell r="A1668" t="str">
            <v>'21115-51010-000-000-000</v>
          </cell>
          <cell r="F1668">
            <v>12816246.869999999</v>
          </cell>
        </row>
        <row r="1669">
          <cell r="A1669" t="str">
            <v>'21115-51013-000-000-000</v>
          </cell>
          <cell r="F1669">
            <v>12816246.869999999</v>
          </cell>
        </row>
        <row r="1670">
          <cell r="A1670" t="str">
            <v>'21115-51013-002-000-000</v>
          </cell>
          <cell r="F1670">
            <v>8920146.870000001</v>
          </cell>
        </row>
        <row r="1671">
          <cell r="A1671" t="str">
            <v>'21115-51013-002-008-000</v>
          </cell>
          <cell r="F1671">
            <v>20000</v>
          </cell>
        </row>
        <row r="1672">
          <cell r="A1672" t="str">
            <v>'21115-51013-002-013-000</v>
          </cell>
          <cell r="F1672">
            <v>30391.22</v>
          </cell>
        </row>
        <row r="1673">
          <cell r="A1673" t="str">
            <v>'21115-51013-002-015-000</v>
          </cell>
          <cell r="F1673">
            <v>27718.57</v>
          </cell>
        </row>
        <row r="1674">
          <cell r="A1674" t="str">
            <v>'21115-51013-002-018-000</v>
          </cell>
          <cell r="F1674">
            <v>10000</v>
          </cell>
        </row>
        <row r="1675">
          <cell r="A1675" t="str">
            <v>'21115-51013-002-029-000</v>
          </cell>
          <cell r="F1675">
            <v>100000</v>
          </cell>
        </row>
        <row r="1676">
          <cell r="A1676" t="str">
            <v>'21115-51013-002-032-000</v>
          </cell>
          <cell r="F1676">
            <v>100000</v>
          </cell>
        </row>
        <row r="1677">
          <cell r="A1677" t="str">
            <v>'21115-51013-002-040-000</v>
          </cell>
          <cell r="F1677">
            <v>24302.82</v>
          </cell>
        </row>
        <row r="1678">
          <cell r="A1678" t="str">
            <v>'21115-51013-002-041-000</v>
          </cell>
          <cell r="F1678">
            <v>14778.79</v>
          </cell>
        </row>
        <row r="1679">
          <cell r="A1679" t="str">
            <v>'21115-51013-002-076-000</v>
          </cell>
          <cell r="F1679">
            <v>50400.3</v>
          </cell>
        </row>
        <row r="1680">
          <cell r="A1680" t="str">
            <v>'21115-51013-002-090-000</v>
          </cell>
          <cell r="F1680">
            <v>87000</v>
          </cell>
        </row>
        <row r="1681">
          <cell r="A1681" t="str">
            <v>'21115-51013-002-106-000</v>
          </cell>
          <cell r="F1681">
            <v>60000</v>
          </cell>
        </row>
        <row r="1682">
          <cell r="A1682" t="str">
            <v>'21115-51013-002-114-000</v>
          </cell>
          <cell r="F1682">
            <v>123941.06</v>
          </cell>
        </row>
        <row r="1683">
          <cell r="A1683" t="str">
            <v>'21115-51013-002-115-000</v>
          </cell>
          <cell r="F1683">
            <v>30000</v>
          </cell>
        </row>
        <row r="1684">
          <cell r="A1684" t="str">
            <v>'21115-51013-002-119-000</v>
          </cell>
          <cell r="F1684">
            <v>61027.18</v>
          </cell>
        </row>
        <row r="1685">
          <cell r="A1685" t="str">
            <v>'21115-51013-002-124-000</v>
          </cell>
          <cell r="F1685">
            <v>9399.5400000000009</v>
          </cell>
        </row>
        <row r="1686">
          <cell r="A1686" t="str">
            <v>'21115-51013-002-126-000</v>
          </cell>
          <cell r="F1686">
            <v>50000</v>
          </cell>
        </row>
        <row r="1687">
          <cell r="A1687" t="str">
            <v>'21115-51013-002-127-000</v>
          </cell>
          <cell r="F1687">
            <v>19772.28</v>
          </cell>
        </row>
        <row r="1688">
          <cell r="A1688" t="str">
            <v>'21115-51013-002-130-000</v>
          </cell>
          <cell r="F1688">
            <v>30000</v>
          </cell>
        </row>
        <row r="1689">
          <cell r="A1689" t="str">
            <v>'21115-51013-002-131-000</v>
          </cell>
          <cell r="F1689">
            <v>40000</v>
          </cell>
        </row>
        <row r="1690">
          <cell r="A1690" t="str">
            <v>'21115-51013-002-133-000</v>
          </cell>
          <cell r="F1690">
            <v>65000</v>
          </cell>
        </row>
        <row r="1691">
          <cell r="A1691" t="str">
            <v>'21115-51013-002-134-000</v>
          </cell>
          <cell r="F1691">
            <v>26292.959999999999</v>
          </cell>
        </row>
        <row r="1692">
          <cell r="A1692" t="str">
            <v>'21115-51013-002-135-000</v>
          </cell>
          <cell r="F1692">
            <v>22085.24</v>
          </cell>
        </row>
        <row r="1693">
          <cell r="A1693" t="str">
            <v>'21115-51013-002-136-000</v>
          </cell>
          <cell r="F1693">
            <v>20409.53</v>
          </cell>
        </row>
        <row r="1694">
          <cell r="A1694" t="str">
            <v>'21115-51013-002-141-000</v>
          </cell>
          <cell r="F1694">
            <v>30000.1</v>
          </cell>
        </row>
        <row r="1695">
          <cell r="A1695" t="str">
            <v>'21115-51013-002-143-000</v>
          </cell>
          <cell r="F1695">
            <v>80000.02</v>
          </cell>
        </row>
        <row r="1696">
          <cell r="A1696" t="str">
            <v>'21115-51013-002-148-000</v>
          </cell>
          <cell r="F1696">
            <v>116337.96</v>
          </cell>
        </row>
        <row r="1697">
          <cell r="A1697" t="str">
            <v>'21115-51013-002-149-000</v>
          </cell>
          <cell r="F1697">
            <v>32281.23</v>
          </cell>
        </row>
        <row r="1698">
          <cell r="A1698" t="str">
            <v>'21115-51013-002-151-000</v>
          </cell>
          <cell r="F1698">
            <v>69465.08</v>
          </cell>
        </row>
        <row r="1699">
          <cell r="A1699" t="str">
            <v>'21115-51013-002-152-000</v>
          </cell>
          <cell r="F1699">
            <v>82390.52</v>
          </cell>
        </row>
        <row r="1700">
          <cell r="A1700" t="str">
            <v>'21115-51013-002-153-000</v>
          </cell>
          <cell r="F1700">
            <v>71923.53</v>
          </cell>
        </row>
        <row r="1701">
          <cell r="A1701" t="str">
            <v>'21115-51013-002-154-000</v>
          </cell>
          <cell r="F1701">
            <v>74817.48</v>
          </cell>
        </row>
        <row r="1702">
          <cell r="A1702" t="str">
            <v>'21115-51013-002-155-000</v>
          </cell>
          <cell r="F1702">
            <v>12761.2</v>
          </cell>
        </row>
        <row r="1703">
          <cell r="A1703" t="str">
            <v>'21115-51013-002-156-000</v>
          </cell>
          <cell r="F1703">
            <v>49092.32</v>
          </cell>
        </row>
        <row r="1704">
          <cell r="A1704" t="str">
            <v>'21115-51013-002-158-000</v>
          </cell>
          <cell r="F1704">
            <v>3976.65</v>
          </cell>
        </row>
        <row r="1705">
          <cell r="A1705" t="str">
            <v>'21115-51013-002-191-000</v>
          </cell>
          <cell r="F1705">
            <v>56498.080000000002</v>
          </cell>
        </row>
        <row r="1706">
          <cell r="A1706" t="str">
            <v>'21115-51013-002-193-000</v>
          </cell>
          <cell r="F1706">
            <v>28859.25</v>
          </cell>
        </row>
        <row r="1707">
          <cell r="A1707" t="str">
            <v>'21115-51013-002-194-000</v>
          </cell>
          <cell r="F1707">
            <v>66069.320000000007</v>
          </cell>
        </row>
        <row r="1708">
          <cell r="A1708" t="str">
            <v>'21115-51013-002-195-000</v>
          </cell>
          <cell r="F1708">
            <v>20455.37</v>
          </cell>
        </row>
        <row r="1709">
          <cell r="A1709" t="str">
            <v>'21115-51013-002-196-000</v>
          </cell>
          <cell r="F1709">
            <v>39053.370000000003</v>
          </cell>
        </row>
        <row r="1710">
          <cell r="A1710" t="str">
            <v>'21115-51013-002-197-000</v>
          </cell>
          <cell r="F1710">
            <v>114279.9</v>
          </cell>
        </row>
        <row r="1711">
          <cell r="A1711" t="str">
            <v>'21115-51013-002-199-000</v>
          </cell>
          <cell r="F1711">
            <v>60000</v>
          </cell>
        </row>
        <row r="1712">
          <cell r="A1712" t="str">
            <v>'21115-51013-002-203-000</v>
          </cell>
          <cell r="F1712">
            <v>50000</v>
          </cell>
        </row>
        <row r="1713">
          <cell r="A1713" t="str">
            <v>'21115-51013-002-209-000</v>
          </cell>
          <cell r="F1713">
            <v>137149.88</v>
          </cell>
        </row>
        <row r="1714">
          <cell r="A1714" t="str">
            <v>'21115-51013-002-211-000</v>
          </cell>
          <cell r="F1714">
            <v>70000</v>
          </cell>
        </row>
        <row r="1715">
          <cell r="A1715" t="str">
            <v>'21115-51013-002-212-000</v>
          </cell>
          <cell r="F1715">
            <v>128511.42</v>
          </cell>
        </row>
        <row r="1716">
          <cell r="A1716" t="str">
            <v>'21115-51013-002-214-000</v>
          </cell>
          <cell r="F1716">
            <v>18031.18</v>
          </cell>
        </row>
        <row r="1717">
          <cell r="A1717" t="str">
            <v>'21115-51013-002-215-000</v>
          </cell>
          <cell r="F1717">
            <v>48204.7</v>
          </cell>
        </row>
        <row r="1718">
          <cell r="A1718" t="str">
            <v>'21115-51013-002-216-000</v>
          </cell>
          <cell r="F1718">
            <v>15584.74</v>
          </cell>
        </row>
        <row r="1719">
          <cell r="A1719" t="str">
            <v>'21115-51013-002-217-000</v>
          </cell>
          <cell r="F1719">
            <v>72328.25</v>
          </cell>
        </row>
        <row r="1720">
          <cell r="A1720" t="str">
            <v>'21115-51013-002-221-000</v>
          </cell>
          <cell r="F1720">
            <v>49441.4</v>
          </cell>
        </row>
        <row r="1721">
          <cell r="A1721" t="str">
            <v>'21115-51013-002-222-000</v>
          </cell>
          <cell r="F1721">
            <v>50000</v>
          </cell>
        </row>
        <row r="1722">
          <cell r="A1722" t="str">
            <v>'21115-51013-002-223-000</v>
          </cell>
          <cell r="F1722">
            <v>120453.26</v>
          </cell>
        </row>
        <row r="1723">
          <cell r="A1723" t="str">
            <v>'21115-51013-002-227-000</v>
          </cell>
          <cell r="F1723">
            <v>40000</v>
          </cell>
        </row>
        <row r="1724">
          <cell r="A1724" t="str">
            <v>'21115-51013-002-232-000</v>
          </cell>
          <cell r="F1724">
            <v>0</v>
          </cell>
        </row>
        <row r="1725">
          <cell r="A1725" t="str">
            <v>'21115-51013-002-234-000</v>
          </cell>
          <cell r="F1725">
            <v>120000.7</v>
          </cell>
        </row>
        <row r="1726">
          <cell r="A1726" t="str">
            <v>'21115-51013-002-235-000</v>
          </cell>
          <cell r="F1726">
            <v>182000</v>
          </cell>
        </row>
        <row r="1727">
          <cell r="A1727" t="str">
            <v>'21115-51013-002-236-000</v>
          </cell>
          <cell r="F1727">
            <v>78000</v>
          </cell>
        </row>
        <row r="1728">
          <cell r="A1728" t="str">
            <v>'21115-51013-002-247-000</v>
          </cell>
          <cell r="F1728">
            <v>50004.01</v>
          </cell>
        </row>
        <row r="1729">
          <cell r="A1729" t="str">
            <v>'21115-51013-002-251-000</v>
          </cell>
          <cell r="F1729">
            <v>62546.02</v>
          </cell>
        </row>
        <row r="1730">
          <cell r="A1730" t="str">
            <v>'21115-51013-002-254-000</v>
          </cell>
          <cell r="F1730">
            <v>4110.1499999999996</v>
          </cell>
        </row>
        <row r="1731">
          <cell r="A1731" t="str">
            <v>'21115-51013-002-258-000</v>
          </cell>
          <cell r="F1731">
            <v>80000</v>
          </cell>
        </row>
        <row r="1732">
          <cell r="A1732" t="str">
            <v>'21115-51013-002-266-000</v>
          </cell>
          <cell r="F1732">
            <v>30000</v>
          </cell>
        </row>
        <row r="1733">
          <cell r="A1733" t="str">
            <v>'21115-51013-002-304-000</v>
          </cell>
          <cell r="F1733">
            <v>18289.689999999999</v>
          </cell>
        </row>
        <row r="1734">
          <cell r="A1734" t="str">
            <v>'21115-51013-002-320-000</v>
          </cell>
          <cell r="F1734">
            <v>10000</v>
          </cell>
        </row>
        <row r="1735">
          <cell r="A1735" t="str">
            <v>'21115-51013-002-339-000</v>
          </cell>
          <cell r="F1735">
            <v>98756.23</v>
          </cell>
        </row>
        <row r="1736">
          <cell r="A1736" t="str">
            <v>'21115-51013-002-361-000</v>
          </cell>
          <cell r="F1736">
            <v>10059.4</v>
          </cell>
        </row>
        <row r="1737">
          <cell r="A1737" t="str">
            <v>'21115-51013-002-402-000</v>
          </cell>
          <cell r="F1737">
            <v>125000</v>
          </cell>
        </row>
        <row r="1738">
          <cell r="A1738" t="str">
            <v>'21115-51013-002-420-000</v>
          </cell>
          <cell r="F1738">
            <v>51241.78</v>
          </cell>
        </row>
        <row r="1739">
          <cell r="A1739" t="str">
            <v>'21115-51013-002-422-000</v>
          </cell>
          <cell r="F1739">
            <v>32122.73</v>
          </cell>
        </row>
        <row r="1740">
          <cell r="A1740" t="str">
            <v>'21115-51013-002-423-000</v>
          </cell>
          <cell r="F1740">
            <v>68044.28</v>
          </cell>
        </row>
        <row r="1741">
          <cell r="A1741" t="str">
            <v>'21115-51013-002-424-000</v>
          </cell>
          <cell r="F1741">
            <v>85296.36</v>
          </cell>
        </row>
        <row r="1742">
          <cell r="A1742" t="str">
            <v>'21115-51013-002-425-000</v>
          </cell>
          <cell r="F1742">
            <v>12525.12</v>
          </cell>
        </row>
        <row r="1743">
          <cell r="A1743" t="str">
            <v>'21115-51013-002-428-000</v>
          </cell>
          <cell r="F1743">
            <v>35235.550000000003</v>
          </cell>
        </row>
        <row r="1744">
          <cell r="A1744" t="str">
            <v>'21115-51013-002-431-000</v>
          </cell>
          <cell r="F1744">
            <v>26589.27</v>
          </cell>
        </row>
        <row r="1745">
          <cell r="A1745" t="str">
            <v>'21115-51013-002-433-000</v>
          </cell>
          <cell r="F1745">
            <v>21998.880000000001</v>
          </cell>
        </row>
        <row r="1746">
          <cell r="A1746" t="str">
            <v>'21115-51013-002-434-000</v>
          </cell>
          <cell r="F1746">
            <v>41280.589999999997</v>
          </cell>
        </row>
        <row r="1747">
          <cell r="A1747" t="str">
            <v>'21115-51013-002-435-000</v>
          </cell>
          <cell r="F1747">
            <v>45347.47</v>
          </cell>
        </row>
        <row r="1748">
          <cell r="A1748" t="str">
            <v>'21115-51013-002-436-000</v>
          </cell>
          <cell r="F1748">
            <v>34547.199999999997</v>
          </cell>
        </row>
        <row r="1749">
          <cell r="A1749" t="str">
            <v>'21115-51013-002-437-000</v>
          </cell>
          <cell r="F1749">
            <v>7044.35</v>
          </cell>
        </row>
        <row r="1750">
          <cell r="A1750" t="str">
            <v>'21115-51013-002-438-000</v>
          </cell>
          <cell r="F1750">
            <v>151575.22</v>
          </cell>
        </row>
        <row r="1751">
          <cell r="A1751" t="str">
            <v>'21115-51013-002-439-000</v>
          </cell>
          <cell r="F1751">
            <v>4776.55</v>
          </cell>
        </row>
        <row r="1752">
          <cell r="A1752" t="str">
            <v>'21115-51013-002-440-000</v>
          </cell>
          <cell r="F1752">
            <v>2622.38</v>
          </cell>
        </row>
        <row r="1753">
          <cell r="A1753" t="str">
            <v>'21115-51013-002-441-000</v>
          </cell>
          <cell r="F1753">
            <v>21516.37</v>
          </cell>
        </row>
        <row r="1754">
          <cell r="A1754" t="str">
            <v>'21115-51013-002-442-000</v>
          </cell>
          <cell r="F1754">
            <v>29007.3</v>
          </cell>
        </row>
        <row r="1755">
          <cell r="A1755" t="str">
            <v>'21115-51013-002-443-000</v>
          </cell>
          <cell r="F1755">
            <v>63843.46</v>
          </cell>
        </row>
        <row r="1756">
          <cell r="A1756" t="str">
            <v>'21115-51013-002-444-000</v>
          </cell>
          <cell r="F1756">
            <v>12518.04</v>
          </cell>
        </row>
        <row r="1757">
          <cell r="A1757" t="str">
            <v>'21115-51013-002-445-000</v>
          </cell>
          <cell r="F1757">
            <v>68406.600000000006</v>
          </cell>
        </row>
        <row r="1758">
          <cell r="A1758" t="str">
            <v>'21115-51013-002-446-000</v>
          </cell>
          <cell r="F1758">
            <v>39876.629999999997</v>
          </cell>
        </row>
        <row r="1759">
          <cell r="A1759" t="str">
            <v>'21115-51013-002-447-000</v>
          </cell>
          <cell r="F1759">
            <v>4639.51</v>
          </cell>
        </row>
        <row r="1760">
          <cell r="A1760" t="str">
            <v>'21115-51013-002-449-000</v>
          </cell>
          <cell r="F1760">
            <v>31488.959999999999</v>
          </cell>
        </row>
        <row r="1761">
          <cell r="A1761" t="str">
            <v>'21115-51013-002-450-000</v>
          </cell>
          <cell r="F1761">
            <v>93331.46</v>
          </cell>
        </row>
        <row r="1762">
          <cell r="A1762" t="str">
            <v>'21115-51013-002-451-000</v>
          </cell>
          <cell r="F1762">
            <v>36095.269999999997</v>
          </cell>
        </row>
        <row r="1763">
          <cell r="A1763" t="str">
            <v>'21115-51013-002-481-000</v>
          </cell>
          <cell r="F1763">
            <v>34055.22</v>
          </cell>
        </row>
        <row r="1764">
          <cell r="A1764" t="str">
            <v>'21115-51013-002-482-000</v>
          </cell>
          <cell r="F1764">
            <v>0</v>
          </cell>
        </row>
        <row r="1765">
          <cell r="A1765" t="str">
            <v>'21115-51013-002-486-000</v>
          </cell>
          <cell r="F1765">
            <v>132300.93</v>
          </cell>
        </row>
        <row r="1766">
          <cell r="A1766" t="str">
            <v>'21115-51013-002-489-000</v>
          </cell>
          <cell r="F1766">
            <v>207621.18</v>
          </cell>
        </row>
        <row r="1767">
          <cell r="A1767" t="str">
            <v>'21115-51013-002-491-000</v>
          </cell>
          <cell r="F1767">
            <v>217943.02</v>
          </cell>
        </row>
        <row r="1768">
          <cell r="A1768" t="str">
            <v>'21115-51013-002-498-000</v>
          </cell>
          <cell r="F1768">
            <v>20156.830000000002</v>
          </cell>
        </row>
        <row r="1769">
          <cell r="A1769" t="str">
            <v>'21115-51013-002-500-000</v>
          </cell>
          <cell r="F1769">
            <v>32343.53</v>
          </cell>
        </row>
        <row r="1770">
          <cell r="A1770" t="str">
            <v>'21115-51013-002-501-000</v>
          </cell>
          <cell r="F1770">
            <v>45552.7</v>
          </cell>
        </row>
        <row r="1771">
          <cell r="A1771" t="str">
            <v>'21115-51013-002-502-000</v>
          </cell>
          <cell r="F1771">
            <v>9196.34</v>
          </cell>
        </row>
        <row r="1772">
          <cell r="A1772" t="str">
            <v>'21115-51013-002-504-000</v>
          </cell>
          <cell r="F1772">
            <v>29361.52</v>
          </cell>
        </row>
        <row r="1773">
          <cell r="A1773" t="str">
            <v>'21115-51013-002-505-000</v>
          </cell>
          <cell r="F1773">
            <v>27350.37</v>
          </cell>
        </row>
        <row r="1774">
          <cell r="A1774" t="str">
            <v>'21115-51013-002-507-000</v>
          </cell>
          <cell r="F1774">
            <v>72370.83</v>
          </cell>
        </row>
        <row r="1775">
          <cell r="A1775" t="str">
            <v>'21115-51013-002-509-000</v>
          </cell>
          <cell r="F1775">
            <v>66585.97</v>
          </cell>
        </row>
        <row r="1776">
          <cell r="A1776" t="str">
            <v>'21115-51013-002-510-000</v>
          </cell>
          <cell r="F1776">
            <v>21237.41</v>
          </cell>
        </row>
        <row r="1777">
          <cell r="A1777" t="str">
            <v>'21115-51013-002-511-000</v>
          </cell>
          <cell r="F1777">
            <v>18704.18</v>
          </cell>
        </row>
        <row r="1778">
          <cell r="A1778" t="str">
            <v>'21115-51013-002-512-000</v>
          </cell>
          <cell r="F1778">
            <v>19551.66</v>
          </cell>
        </row>
        <row r="1779">
          <cell r="A1779" t="str">
            <v>'21115-51013-002-514-000</v>
          </cell>
          <cell r="F1779">
            <v>55198.28</v>
          </cell>
        </row>
        <row r="1780">
          <cell r="A1780" t="str">
            <v>'21115-51013-002-515-000</v>
          </cell>
          <cell r="F1780">
            <v>56331.67</v>
          </cell>
        </row>
        <row r="1781">
          <cell r="A1781" t="str">
            <v>'21115-51013-002-516-000</v>
          </cell>
          <cell r="F1781">
            <v>5325.62</v>
          </cell>
        </row>
        <row r="1782">
          <cell r="A1782" t="str">
            <v>'21115-51013-002-520-000</v>
          </cell>
          <cell r="F1782">
            <v>241397.01</v>
          </cell>
        </row>
        <row r="1783">
          <cell r="A1783" t="str">
            <v>'21115-51013-002-526-000</v>
          </cell>
          <cell r="F1783">
            <v>34715.64</v>
          </cell>
        </row>
        <row r="1784">
          <cell r="A1784" t="str">
            <v>'21115-51013-002-527-000</v>
          </cell>
          <cell r="F1784">
            <v>300740.32</v>
          </cell>
        </row>
        <row r="1785">
          <cell r="A1785" t="str">
            <v>'21115-51013-002-528-000</v>
          </cell>
          <cell r="F1785">
            <v>233498.98</v>
          </cell>
        </row>
        <row r="1786">
          <cell r="A1786" t="str">
            <v>'21115-51013-002-530-000</v>
          </cell>
          <cell r="F1786">
            <v>266801.32</v>
          </cell>
        </row>
        <row r="1787">
          <cell r="A1787" t="str">
            <v>'21115-51013-002-532-000</v>
          </cell>
          <cell r="F1787">
            <v>254258.44</v>
          </cell>
        </row>
        <row r="1788">
          <cell r="A1788" t="str">
            <v>'21115-51013-002-533-000</v>
          </cell>
          <cell r="F1788">
            <v>357201.78</v>
          </cell>
        </row>
        <row r="1789">
          <cell r="A1789" t="str">
            <v>'21115-51013-002-534-000</v>
          </cell>
          <cell r="F1789">
            <v>294625</v>
          </cell>
        </row>
        <row r="1790">
          <cell r="A1790" t="str">
            <v>'21115-51013-002-535-000</v>
          </cell>
          <cell r="F1790">
            <v>0</v>
          </cell>
        </row>
        <row r="1791">
          <cell r="A1791" t="str">
            <v>'21115-51013-002-539-000</v>
          </cell>
          <cell r="F1791">
            <v>0</v>
          </cell>
        </row>
        <row r="1792">
          <cell r="A1792" t="str">
            <v>'21115-51013-002-540-000</v>
          </cell>
          <cell r="F1792">
            <v>0</v>
          </cell>
        </row>
        <row r="1793">
          <cell r="A1793" t="str">
            <v>'21115-51013-002-541-000</v>
          </cell>
          <cell r="F1793">
            <v>274596.96000000002</v>
          </cell>
        </row>
        <row r="1794">
          <cell r="A1794" t="str">
            <v>'21115-51013-002-542-000</v>
          </cell>
          <cell r="F1794">
            <v>270900.93</v>
          </cell>
        </row>
        <row r="1795">
          <cell r="A1795" t="str">
            <v>'21115-51013-002-543-000</v>
          </cell>
          <cell r="F1795">
            <v>600000</v>
          </cell>
        </row>
        <row r="1796">
          <cell r="A1796" t="str">
            <v>'21115-51013-004-000-000</v>
          </cell>
          <cell r="F1796">
            <v>3896100</v>
          </cell>
        </row>
        <row r="1797">
          <cell r="A1797" t="str">
            <v>'21115-51013-004-002-000</v>
          </cell>
          <cell r="F1797">
            <v>33333.33</v>
          </cell>
        </row>
        <row r="1798">
          <cell r="A1798" t="str">
            <v>'21115-51013-004-005-000</v>
          </cell>
          <cell r="F1798">
            <v>24500</v>
          </cell>
        </row>
        <row r="1799">
          <cell r="A1799" t="str">
            <v>'21115-51013-004-006-000</v>
          </cell>
          <cell r="F1799">
            <v>20000</v>
          </cell>
        </row>
        <row r="1800">
          <cell r="A1800" t="str">
            <v>'21115-51013-004-013-000</v>
          </cell>
          <cell r="F1800">
            <v>50000</v>
          </cell>
        </row>
        <row r="1801">
          <cell r="A1801" t="str">
            <v>'21115-51013-004-014-000</v>
          </cell>
          <cell r="F1801">
            <v>50000</v>
          </cell>
        </row>
        <row r="1802">
          <cell r="A1802" t="str">
            <v>'21115-51013-004-024-000</v>
          </cell>
          <cell r="F1802">
            <v>50000</v>
          </cell>
        </row>
        <row r="1803">
          <cell r="A1803" t="str">
            <v>'21115-51013-004-027-000</v>
          </cell>
          <cell r="F1803">
            <v>100000</v>
          </cell>
        </row>
        <row r="1804">
          <cell r="A1804" t="str">
            <v>'21115-51013-004-030-000</v>
          </cell>
          <cell r="F1804">
            <v>0</v>
          </cell>
        </row>
        <row r="1805">
          <cell r="A1805" t="str">
            <v>'21115-51013-004-031-000</v>
          </cell>
          <cell r="F1805">
            <v>0</v>
          </cell>
        </row>
        <row r="1806">
          <cell r="A1806" t="str">
            <v>'21115-51013-004-032-000</v>
          </cell>
          <cell r="F1806">
            <v>0</v>
          </cell>
        </row>
        <row r="1807">
          <cell r="A1807" t="str">
            <v>'21115-51013-004-036-000</v>
          </cell>
          <cell r="F1807">
            <v>100000</v>
          </cell>
        </row>
        <row r="1808">
          <cell r="A1808" t="str">
            <v>'21115-51013-004-038-000</v>
          </cell>
          <cell r="F1808">
            <v>3333.34</v>
          </cell>
        </row>
        <row r="1809">
          <cell r="A1809" t="str">
            <v>'21115-51013-004-039-000</v>
          </cell>
          <cell r="F1809">
            <v>33333.33</v>
          </cell>
        </row>
        <row r="1810">
          <cell r="A1810" t="str">
            <v>'21115-51013-004-040-000</v>
          </cell>
          <cell r="F1810">
            <v>33333.33</v>
          </cell>
        </row>
        <row r="1811">
          <cell r="A1811" t="str">
            <v>'21115-51013-004-042-000</v>
          </cell>
          <cell r="F1811">
            <v>100000</v>
          </cell>
        </row>
        <row r="1812">
          <cell r="A1812" t="str">
            <v>'21115-51013-004-047-000</v>
          </cell>
          <cell r="F1812">
            <v>70000</v>
          </cell>
        </row>
        <row r="1813">
          <cell r="A1813" t="str">
            <v>'21115-51013-004-048-000</v>
          </cell>
          <cell r="F1813">
            <v>15000</v>
          </cell>
        </row>
        <row r="1814">
          <cell r="A1814" t="str">
            <v>'21115-51013-004-058-000</v>
          </cell>
          <cell r="F1814">
            <v>50000</v>
          </cell>
        </row>
        <row r="1815">
          <cell r="A1815" t="str">
            <v>'21115-51013-004-059-000</v>
          </cell>
          <cell r="F1815">
            <v>50000</v>
          </cell>
        </row>
        <row r="1816">
          <cell r="A1816" t="str">
            <v>'21115-51013-004-060-000</v>
          </cell>
          <cell r="F1816">
            <v>50000</v>
          </cell>
        </row>
        <row r="1817">
          <cell r="A1817" t="str">
            <v>'21115-51013-004-061-000</v>
          </cell>
          <cell r="F1817">
            <v>50000</v>
          </cell>
        </row>
        <row r="1818">
          <cell r="A1818" t="str">
            <v>'21115-51013-004-062-000</v>
          </cell>
          <cell r="F1818">
            <v>33300</v>
          </cell>
        </row>
        <row r="1819">
          <cell r="A1819" t="str">
            <v>'21115-51013-004-063-000</v>
          </cell>
          <cell r="F1819">
            <v>33300</v>
          </cell>
        </row>
        <row r="1820">
          <cell r="A1820" t="str">
            <v>'21115-51013-004-064-000</v>
          </cell>
          <cell r="F1820">
            <v>100000</v>
          </cell>
        </row>
        <row r="1821">
          <cell r="A1821" t="str">
            <v>'21115-51013-004-065-000</v>
          </cell>
          <cell r="F1821">
            <v>100000</v>
          </cell>
        </row>
        <row r="1822">
          <cell r="A1822" t="str">
            <v>'21115-51013-004-069-000</v>
          </cell>
          <cell r="F1822">
            <v>25000</v>
          </cell>
        </row>
        <row r="1823">
          <cell r="A1823" t="str">
            <v>'21115-51013-004-070-000</v>
          </cell>
          <cell r="F1823">
            <v>25000</v>
          </cell>
        </row>
        <row r="1824">
          <cell r="A1824" t="str">
            <v>'21115-51013-004-071-000</v>
          </cell>
          <cell r="F1824">
            <v>50000</v>
          </cell>
        </row>
        <row r="1825">
          <cell r="A1825" t="str">
            <v>'21115-51013-004-079-000</v>
          </cell>
          <cell r="F1825">
            <v>20000</v>
          </cell>
        </row>
        <row r="1826">
          <cell r="A1826" t="str">
            <v>'21115-51013-004-080-000</v>
          </cell>
          <cell r="F1826">
            <v>20000</v>
          </cell>
        </row>
        <row r="1827">
          <cell r="A1827" t="str">
            <v>'21115-51013-004-081-000</v>
          </cell>
          <cell r="F1827">
            <v>20000</v>
          </cell>
        </row>
        <row r="1828">
          <cell r="A1828" t="str">
            <v>'21115-51013-004-082-000</v>
          </cell>
          <cell r="F1828">
            <v>20000</v>
          </cell>
        </row>
        <row r="1829">
          <cell r="A1829" t="str">
            <v>'21115-51013-004-083-000</v>
          </cell>
          <cell r="F1829">
            <v>20000</v>
          </cell>
        </row>
        <row r="1830">
          <cell r="A1830" t="str">
            <v>'21115-51013-004-085-000</v>
          </cell>
          <cell r="F1830">
            <v>25000</v>
          </cell>
        </row>
        <row r="1831">
          <cell r="A1831" t="str">
            <v>'21115-51013-004-086-000</v>
          </cell>
          <cell r="F1831">
            <v>25000</v>
          </cell>
        </row>
        <row r="1832">
          <cell r="A1832" t="str">
            <v>'21115-51013-004-087-000</v>
          </cell>
          <cell r="F1832">
            <v>25000</v>
          </cell>
        </row>
        <row r="1833">
          <cell r="A1833" t="str">
            <v>'21115-51013-004-088-000</v>
          </cell>
          <cell r="F1833">
            <v>25000</v>
          </cell>
        </row>
        <row r="1834">
          <cell r="A1834" t="str">
            <v>'21115-51013-004-092-000</v>
          </cell>
          <cell r="F1834">
            <v>25000</v>
          </cell>
        </row>
        <row r="1835">
          <cell r="A1835" t="str">
            <v>'21115-51013-004-093-000</v>
          </cell>
          <cell r="F1835">
            <v>25000</v>
          </cell>
        </row>
        <row r="1836">
          <cell r="A1836" t="str">
            <v>'21115-51013-004-094-000</v>
          </cell>
          <cell r="F1836">
            <v>25000</v>
          </cell>
        </row>
        <row r="1837">
          <cell r="A1837" t="str">
            <v>'21115-51013-004-095-000</v>
          </cell>
          <cell r="F1837">
            <v>25000</v>
          </cell>
        </row>
        <row r="1838">
          <cell r="A1838" t="str">
            <v>'21115-51013-004-103-000</v>
          </cell>
          <cell r="F1838">
            <v>50000</v>
          </cell>
        </row>
        <row r="1839">
          <cell r="A1839" t="str">
            <v>'21115-51013-004-104-000</v>
          </cell>
          <cell r="F1839">
            <v>50000</v>
          </cell>
        </row>
        <row r="1840">
          <cell r="A1840" t="str">
            <v>'21115-51013-004-112-000</v>
          </cell>
          <cell r="F1840">
            <v>0</v>
          </cell>
        </row>
        <row r="1841">
          <cell r="A1841" t="str">
            <v>'21115-51013-004-114-000</v>
          </cell>
          <cell r="F1841">
            <v>10000</v>
          </cell>
        </row>
        <row r="1842">
          <cell r="A1842" t="str">
            <v>'21115-51013-004-115-000</v>
          </cell>
          <cell r="F1842">
            <v>50000</v>
          </cell>
        </row>
        <row r="1843">
          <cell r="A1843" t="str">
            <v>'21115-51013-004-118-000</v>
          </cell>
          <cell r="F1843">
            <v>50000</v>
          </cell>
        </row>
        <row r="1844">
          <cell r="A1844" t="str">
            <v>'21115-51013-004-120-000</v>
          </cell>
          <cell r="F1844">
            <v>25000</v>
          </cell>
        </row>
        <row r="1845">
          <cell r="A1845" t="str">
            <v>'21115-51013-004-121-000</v>
          </cell>
          <cell r="F1845">
            <v>25000</v>
          </cell>
        </row>
        <row r="1846">
          <cell r="A1846" t="str">
            <v>'21115-51013-004-122-000</v>
          </cell>
          <cell r="F1846">
            <v>25000</v>
          </cell>
        </row>
        <row r="1847">
          <cell r="A1847" t="str">
            <v>'21115-51013-004-123-000</v>
          </cell>
          <cell r="F1847">
            <v>25000</v>
          </cell>
        </row>
        <row r="1848">
          <cell r="A1848" t="str">
            <v>'21115-51013-004-131-000</v>
          </cell>
          <cell r="F1848">
            <v>50000</v>
          </cell>
        </row>
        <row r="1849">
          <cell r="A1849" t="str">
            <v>'21115-51013-004-132-000</v>
          </cell>
          <cell r="F1849">
            <v>50000</v>
          </cell>
        </row>
        <row r="1850">
          <cell r="A1850" t="str">
            <v>'21115-51013-004-141-000</v>
          </cell>
          <cell r="F1850">
            <v>50000</v>
          </cell>
        </row>
        <row r="1851">
          <cell r="A1851" t="str">
            <v>'21115-51013-004-142-000</v>
          </cell>
          <cell r="F1851">
            <v>50000</v>
          </cell>
        </row>
        <row r="1852">
          <cell r="A1852" t="str">
            <v>'21115-51013-004-144-000</v>
          </cell>
          <cell r="F1852">
            <v>0</v>
          </cell>
        </row>
        <row r="1853">
          <cell r="A1853" t="str">
            <v>'21115-51013-004-145-000</v>
          </cell>
          <cell r="F1853">
            <v>100000</v>
          </cell>
        </row>
        <row r="1854">
          <cell r="A1854" t="str">
            <v>'21115-51013-004-146-000</v>
          </cell>
          <cell r="F1854">
            <v>50000</v>
          </cell>
        </row>
        <row r="1855">
          <cell r="A1855" t="str">
            <v>'21115-51013-004-147-000</v>
          </cell>
          <cell r="F1855">
            <v>50000</v>
          </cell>
        </row>
        <row r="1856">
          <cell r="A1856" t="str">
            <v>'21115-51013-004-148-000</v>
          </cell>
          <cell r="F1856">
            <v>33333.33</v>
          </cell>
        </row>
        <row r="1857">
          <cell r="A1857" t="str">
            <v>'21115-51013-004-149-000</v>
          </cell>
          <cell r="F1857">
            <v>40000</v>
          </cell>
        </row>
        <row r="1858">
          <cell r="A1858" t="str">
            <v>'21115-51013-004-150-000</v>
          </cell>
          <cell r="F1858">
            <v>30000</v>
          </cell>
        </row>
        <row r="1859">
          <cell r="A1859" t="str">
            <v>'21115-51013-004-151-000</v>
          </cell>
          <cell r="F1859">
            <v>30000</v>
          </cell>
        </row>
        <row r="1860">
          <cell r="A1860" t="str">
            <v>'21115-51013-004-165-000</v>
          </cell>
          <cell r="F1860">
            <v>50000</v>
          </cell>
        </row>
        <row r="1861">
          <cell r="A1861" t="str">
            <v>'21115-51013-004-209-000</v>
          </cell>
          <cell r="F1861">
            <v>100000</v>
          </cell>
        </row>
        <row r="1862">
          <cell r="A1862" t="str">
            <v>'21115-51013-004-214-000</v>
          </cell>
          <cell r="F1862">
            <v>60000</v>
          </cell>
        </row>
        <row r="1863">
          <cell r="A1863" t="str">
            <v>'21115-51013-004-215-000</v>
          </cell>
          <cell r="F1863">
            <v>20000</v>
          </cell>
        </row>
        <row r="1864">
          <cell r="A1864" t="str">
            <v>'21115-51013-004-219-000</v>
          </cell>
          <cell r="F1864">
            <v>25000</v>
          </cell>
        </row>
        <row r="1865">
          <cell r="A1865" t="str">
            <v>'21115-51013-004-220-000</v>
          </cell>
          <cell r="F1865">
            <v>25000</v>
          </cell>
        </row>
        <row r="1866">
          <cell r="A1866" t="str">
            <v>'21115-51013-004-221-000</v>
          </cell>
          <cell r="F1866">
            <v>25000</v>
          </cell>
        </row>
        <row r="1867">
          <cell r="A1867" t="str">
            <v>'21115-51013-004-222-000</v>
          </cell>
          <cell r="F1867">
            <v>25000</v>
          </cell>
        </row>
        <row r="1868">
          <cell r="A1868" t="str">
            <v>'21115-51013-004-226-000</v>
          </cell>
          <cell r="F1868">
            <v>33333.339999999997</v>
          </cell>
        </row>
        <row r="1869">
          <cell r="A1869" t="str">
            <v>'21115-51013-004-227-000</v>
          </cell>
          <cell r="F1869">
            <v>100000</v>
          </cell>
        </row>
        <row r="1870">
          <cell r="A1870" t="str">
            <v>'21115-51013-004-228-000</v>
          </cell>
          <cell r="F1870">
            <v>100000</v>
          </cell>
        </row>
        <row r="1871">
          <cell r="A1871" t="str">
            <v>'21115-51013-004-229-000</v>
          </cell>
          <cell r="F1871">
            <v>25000</v>
          </cell>
        </row>
        <row r="1872">
          <cell r="A1872" t="str">
            <v>'21115-51013-004-230-000</v>
          </cell>
          <cell r="F1872">
            <v>25000</v>
          </cell>
        </row>
        <row r="1873">
          <cell r="A1873" t="str">
            <v>'21115-51013-004-231-000</v>
          </cell>
          <cell r="F1873">
            <v>100000</v>
          </cell>
        </row>
        <row r="1874">
          <cell r="A1874" t="str">
            <v>'21115-51013-004-232-000</v>
          </cell>
          <cell r="F1874">
            <v>50000</v>
          </cell>
        </row>
        <row r="1875">
          <cell r="A1875" t="str">
            <v>'21115-51013-004-233-000</v>
          </cell>
          <cell r="F1875">
            <v>100000</v>
          </cell>
        </row>
        <row r="1876">
          <cell r="A1876" t="str">
            <v>'21115-51013-004-234-000</v>
          </cell>
          <cell r="F1876">
            <v>20000</v>
          </cell>
        </row>
        <row r="1877">
          <cell r="A1877" t="str">
            <v>'21115-51013-004-235-000</v>
          </cell>
          <cell r="F1877">
            <v>20000</v>
          </cell>
        </row>
        <row r="1878">
          <cell r="A1878" t="str">
            <v>'21115-51013-004-236-000</v>
          </cell>
          <cell r="F1878">
            <v>25000</v>
          </cell>
        </row>
        <row r="1879">
          <cell r="A1879" t="str">
            <v>'21115-51013-004-237-000</v>
          </cell>
          <cell r="F1879">
            <v>25000</v>
          </cell>
        </row>
        <row r="1880">
          <cell r="A1880" t="str">
            <v>'21115-51013-004-238-000</v>
          </cell>
          <cell r="F1880">
            <v>50000</v>
          </cell>
        </row>
        <row r="1881">
          <cell r="A1881" t="str">
            <v>'21115-51013-004-239-000</v>
          </cell>
          <cell r="F1881">
            <v>50000</v>
          </cell>
        </row>
        <row r="1882">
          <cell r="A1882" t="str">
            <v>'21115-51013-004-240-000</v>
          </cell>
          <cell r="F1882">
            <v>50000</v>
          </cell>
        </row>
        <row r="1883">
          <cell r="A1883" t="str">
            <v>'21115-51013-004-241-000</v>
          </cell>
          <cell r="F1883">
            <v>50000</v>
          </cell>
        </row>
        <row r="1884">
          <cell r="A1884" t="str">
            <v>'21115-51013-004-242-000</v>
          </cell>
          <cell r="F1884">
            <v>100000</v>
          </cell>
        </row>
        <row r="1885">
          <cell r="A1885" t="str">
            <v>'21115-51013-004-243-000</v>
          </cell>
          <cell r="F1885">
            <v>100000</v>
          </cell>
        </row>
        <row r="1886">
          <cell r="A1886" t="str">
            <v>'21115-51013-004-244-000</v>
          </cell>
          <cell r="F1886">
            <v>50000</v>
          </cell>
        </row>
        <row r="1887">
          <cell r="A1887" t="str">
            <v>'21115-51013-004-245-000</v>
          </cell>
          <cell r="F1887">
            <v>100000</v>
          </cell>
        </row>
        <row r="1888">
          <cell r="A1888" t="str">
            <v>'21115-51013-005-000-000</v>
          </cell>
          <cell r="F1888">
            <v>0</v>
          </cell>
        </row>
        <row r="1889">
          <cell r="A1889" t="str">
            <v>'21115-51013-005-001-000</v>
          </cell>
          <cell r="F1889">
            <v>0</v>
          </cell>
        </row>
        <row r="1890">
          <cell r="A1890" t="str">
            <v>'21117-00000-000-000-000</v>
          </cell>
          <cell r="F1890">
            <v>61014348.289999999</v>
          </cell>
        </row>
        <row r="1891">
          <cell r="A1891" t="str">
            <v>'21117-50000-000-000-000</v>
          </cell>
          <cell r="F1891">
            <v>61014348.289999999</v>
          </cell>
        </row>
        <row r="1892">
          <cell r="A1892" t="str">
            <v>'21117-51000-000-000-000</v>
          </cell>
          <cell r="F1892">
            <v>61014348.289999999</v>
          </cell>
        </row>
        <row r="1893">
          <cell r="A1893" t="str">
            <v>'21117-51010-000-000-000</v>
          </cell>
          <cell r="F1893">
            <v>61014348.289999999</v>
          </cell>
        </row>
        <row r="1894">
          <cell r="A1894" t="str">
            <v>'21117-51013-000-000-000</v>
          </cell>
          <cell r="F1894">
            <v>61014348.289999999</v>
          </cell>
        </row>
        <row r="1895">
          <cell r="A1895" t="str">
            <v>'21117-51013-001-000-000</v>
          </cell>
          <cell r="F1895">
            <v>61014348.289999999</v>
          </cell>
        </row>
        <row r="1896">
          <cell r="A1896" t="str">
            <v>'21117-51013-001-001-000</v>
          </cell>
          <cell r="F1896">
            <v>49547410.780000001</v>
          </cell>
        </row>
        <row r="1897">
          <cell r="A1897" t="str">
            <v>'21117-51013-001-002-000</v>
          </cell>
          <cell r="F1897">
            <v>11466937.51</v>
          </cell>
        </row>
        <row r="1898">
          <cell r="A1898" t="str">
            <v>'21120-00000-000-000-000</v>
          </cell>
          <cell r="F1898">
            <v>933627446.70000005</v>
          </cell>
        </row>
        <row r="1899">
          <cell r="A1899" t="str">
            <v>'21121-00000-000-000-000</v>
          </cell>
          <cell r="F1899">
            <v>933627446.70000005</v>
          </cell>
        </row>
        <row r="1900">
          <cell r="A1900" t="str">
            <v>'21121-50000-000-000-000</v>
          </cell>
          <cell r="F1900">
            <v>933627446.70000005</v>
          </cell>
        </row>
        <row r="1901">
          <cell r="A1901" t="str">
            <v>'21121-51000-000-000-000</v>
          </cell>
          <cell r="F1901">
            <v>933627446.70000005</v>
          </cell>
        </row>
        <row r="1902">
          <cell r="A1902" t="str">
            <v>'21121-51010-000-000-000</v>
          </cell>
          <cell r="F1902">
            <v>933627446.70000005</v>
          </cell>
        </row>
        <row r="1903">
          <cell r="A1903" t="str">
            <v>'21121-51013-000-000-000</v>
          </cell>
          <cell r="F1903">
            <v>933627446.70000005</v>
          </cell>
        </row>
        <row r="1904">
          <cell r="A1904" t="str">
            <v>'21121-51013-001-000-000</v>
          </cell>
          <cell r="F1904">
            <v>26261595.899999999</v>
          </cell>
        </row>
        <row r="1905">
          <cell r="A1905" t="str">
            <v>'21121-51013-001-048-000</v>
          </cell>
          <cell r="F1905">
            <v>158656.64999999997</v>
          </cell>
        </row>
        <row r="1906">
          <cell r="A1906" t="str">
            <v>'21121-51013-001-054-000</v>
          </cell>
          <cell r="F1906">
            <v>159500</v>
          </cell>
        </row>
        <row r="1907">
          <cell r="A1907" t="str">
            <v>'21121-51013-001-084-000</v>
          </cell>
          <cell r="F1907">
            <v>248260.11</v>
          </cell>
        </row>
        <row r="1908">
          <cell r="A1908" t="str">
            <v>'21121-51013-001-126-000</v>
          </cell>
          <cell r="F1908">
            <v>76560</v>
          </cell>
        </row>
        <row r="1909">
          <cell r="A1909" t="str">
            <v>'21121-51013-001-149-000</v>
          </cell>
          <cell r="F1909">
            <v>0</v>
          </cell>
        </row>
        <row r="1910">
          <cell r="A1910" t="str">
            <v>'21121-51013-001-161-000</v>
          </cell>
          <cell r="F1910">
            <v>5364068.5999999996</v>
          </cell>
        </row>
        <row r="1911">
          <cell r="A1911" t="str">
            <v>'21121-51013-001-165-000</v>
          </cell>
          <cell r="F1911">
            <v>798126.40000000014</v>
          </cell>
        </row>
        <row r="1912">
          <cell r="A1912" t="str">
            <v>'21121-51013-001-177-000</v>
          </cell>
          <cell r="F1912">
            <v>813732.38</v>
          </cell>
        </row>
        <row r="1913">
          <cell r="A1913" t="str">
            <v>'21121-51013-001-179-000</v>
          </cell>
          <cell r="F1913">
            <v>6380</v>
          </cell>
        </row>
        <row r="1914">
          <cell r="A1914" t="str">
            <v>'21121-51013-001-210-000</v>
          </cell>
          <cell r="F1914">
            <v>92280.06</v>
          </cell>
        </row>
        <row r="1915">
          <cell r="A1915" t="str">
            <v>'21121-51013-001-233-000</v>
          </cell>
          <cell r="F1915">
            <v>0</v>
          </cell>
        </row>
        <row r="1916">
          <cell r="A1916" t="str">
            <v>'21121-51013-001-248-000</v>
          </cell>
          <cell r="F1916">
            <v>467617.12999999896</v>
          </cell>
        </row>
        <row r="1917">
          <cell r="A1917" t="str">
            <v>'21121-51013-001-318-000</v>
          </cell>
          <cell r="F1917">
            <v>0</v>
          </cell>
        </row>
        <row r="1918">
          <cell r="A1918" t="str">
            <v>'21121-51013-001-369-000</v>
          </cell>
          <cell r="F1918">
            <v>14523.199999999997</v>
          </cell>
        </row>
        <row r="1919">
          <cell r="A1919" t="str">
            <v>'21121-51013-001-387-000</v>
          </cell>
          <cell r="F1919">
            <v>0</v>
          </cell>
        </row>
        <row r="1920">
          <cell r="A1920" t="str">
            <v>'21121-51013-001-388-000</v>
          </cell>
          <cell r="F1920">
            <v>1891315.62</v>
          </cell>
        </row>
        <row r="1921">
          <cell r="A1921" t="str">
            <v>'21121-51013-001-403-000</v>
          </cell>
          <cell r="F1921">
            <v>10298.48000000001</v>
          </cell>
        </row>
        <row r="1922">
          <cell r="A1922" t="str">
            <v>'21121-51013-001-483-000</v>
          </cell>
          <cell r="F1922">
            <v>11814.600000000035</v>
          </cell>
        </row>
        <row r="1923">
          <cell r="A1923" t="str">
            <v>'21121-51013-001-492-000</v>
          </cell>
          <cell r="F1923">
            <v>9322</v>
          </cell>
        </row>
        <row r="1924">
          <cell r="A1924" t="str">
            <v>'21121-51013-001-509-000</v>
          </cell>
          <cell r="F1924">
            <v>185252</v>
          </cell>
        </row>
        <row r="1925">
          <cell r="A1925" t="str">
            <v>'21121-51013-001-532-000</v>
          </cell>
          <cell r="F1925">
            <v>0</v>
          </cell>
        </row>
        <row r="1926">
          <cell r="A1926" t="str">
            <v>'21121-51013-001-534-000</v>
          </cell>
          <cell r="F1926">
            <v>16275</v>
          </cell>
        </row>
        <row r="1927">
          <cell r="A1927" t="str">
            <v>'21121-51013-001-566-000</v>
          </cell>
          <cell r="F1927">
            <v>145380</v>
          </cell>
        </row>
        <row r="1928">
          <cell r="A1928" t="str">
            <v>'21121-51013-001-583-000</v>
          </cell>
          <cell r="F1928">
            <v>120</v>
          </cell>
        </row>
        <row r="1929">
          <cell r="A1929" t="str">
            <v>'21121-51013-001-593-000</v>
          </cell>
          <cell r="F1929">
            <v>5697762.620000001</v>
          </cell>
        </row>
        <row r="1930">
          <cell r="A1930" t="str">
            <v>'21121-51013-001-628-000</v>
          </cell>
          <cell r="F1930">
            <v>39075.31</v>
          </cell>
        </row>
        <row r="1931">
          <cell r="A1931" t="str">
            <v>'21121-51013-001-701-000</v>
          </cell>
          <cell r="F1931">
            <v>5000</v>
          </cell>
        </row>
        <row r="1932">
          <cell r="A1932" t="str">
            <v>'21121-51013-001-720-000</v>
          </cell>
          <cell r="F1932">
            <v>25520</v>
          </cell>
        </row>
        <row r="1933">
          <cell r="A1933" t="str">
            <v>'21121-51013-001-721-000</v>
          </cell>
          <cell r="F1933">
            <v>64108.56</v>
          </cell>
        </row>
        <row r="1934">
          <cell r="A1934" t="str">
            <v>'21121-51013-001-728-000</v>
          </cell>
          <cell r="F1934">
            <v>7419.75</v>
          </cell>
        </row>
        <row r="1935">
          <cell r="A1935" t="str">
            <v>'21121-51013-001-797-000</v>
          </cell>
          <cell r="F1935">
            <v>88097.73</v>
          </cell>
        </row>
        <row r="1936">
          <cell r="A1936" t="str">
            <v>'21121-51013-001-805-000</v>
          </cell>
          <cell r="F1936">
            <v>0</v>
          </cell>
        </row>
        <row r="1937">
          <cell r="A1937" t="str">
            <v>'21121-51013-001-806-000</v>
          </cell>
          <cell r="F1937">
            <v>8565.73</v>
          </cell>
        </row>
        <row r="1938">
          <cell r="A1938" t="str">
            <v>'21121-51013-001-832-000</v>
          </cell>
          <cell r="F1938">
            <v>0</v>
          </cell>
        </row>
        <row r="1939">
          <cell r="A1939" t="str">
            <v>'21121-51013-001-836-000</v>
          </cell>
          <cell r="F1939">
            <v>3825.68</v>
          </cell>
        </row>
        <row r="1940">
          <cell r="A1940" t="str">
            <v>'21121-51013-001-852-000</v>
          </cell>
          <cell r="F1940">
            <v>0</v>
          </cell>
        </row>
        <row r="1941">
          <cell r="A1941" t="str">
            <v>'21121-51013-001-856-000</v>
          </cell>
          <cell r="F1941">
            <v>231734.96999999997</v>
          </cell>
        </row>
        <row r="1942">
          <cell r="A1942" t="str">
            <v>'21121-51013-001-858-000</v>
          </cell>
          <cell r="F1942">
            <v>14908.459999999992</v>
          </cell>
        </row>
        <row r="1943">
          <cell r="A1943" t="str">
            <v>'21121-51013-001-869-000</v>
          </cell>
          <cell r="F1943">
            <v>1499172.4</v>
          </cell>
        </row>
        <row r="1944">
          <cell r="A1944" t="str">
            <v>'21121-51013-001-888-000</v>
          </cell>
          <cell r="F1944">
            <v>753.31</v>
          </cell>
        </row>
        <row r="1945">
          <cell r="A1945" t="str">
            <v>'21121-51013-001-891-000</v>
          </cell>
          <cell r="F1945">
            <v>308859.57</v>
          </cell>
        </row>
        <row r="1946">
          <cell r="A1946" t="str">
            <v>'21121-51013-001-893-000</v>
          </cell>
          <cell r="F1946">
            <v>349586.29999999993</v>
          </cell>
        </row>
        <row r="1947">
          <cell r="A1947" t="str">
            <v>'21121-51013-001-903-000</v>
          </cell>
          <cell r="F1947">
            <v>9000</v>
          </cell>
        </row>
        <row r="1948">
          <cell r="A1948" t="str">
            <v>'21121-51013-001-905-000</v>
          </cell>
          <cell r="F1948">
            <v>184092</v>
          </cell>
        </row>
        <row r="1949">
          <cell r="A1949" t="str">
            <v>'21121-51013-001-910-000</v>
          </cell>
          <cell r="F1949">
            <v>0</v>
          </cell>
        </row>
        <row r="1950">
          <cell r="A1950" t="str">
            <v>'21121-51013-001-916-000</v>
          </cell>
          <cell r="F1950">
            <v>291015.84000000003</v>
          </cell>
        </row>
        <row r="1951">
          <cell r="A1951" t="str">
            <v>'21121-51013-001-921-000</v>
          </cell>
          <cell r="F1951">
            <v>54354.26</v>
          </cell>
        </row>
        <row r="1952">
          <cell r="A1952" t="str">
            <v>'21121-51013-001-922-000</v>
          </cell>
          <cell r="F1952">
            <v>306302.03999999998</v>
          </cell>
        </row>
        <row r="1953">
          <cell r="A1953" t="str">
            <v>'21121-51013-001-927-000</v>
          </cell>
          <cell r="F1953">
            <v>716184</v>
          </cell>
        </row>
        <row r="1954">
          <cell r="A1954" t="str">
            <v>'21121-51013-001-929-000</v>
          </cell>
          <cell r="F1954">
            <v>8186.4</v>
          </cell>
        </row>
        <row r="1955">
          <cell r="A1955" t="str">
            <v>'21121-51013-001-934-000</v>
          </cell>
          <cell r="F1955">
            <v>41760</v>
          </cell>
        </row>
        <row r="1956">
          <cell r="A1956" t="str">
            <v>'21121-51013-001-935-000</v>
          </cell>
          <cell r="F1956">
            <v>15437.28</v>
          </cell>
        </row>
        <row r="1957">
          <cell r="A1957" t="str">
            <v>'21121-51013-001-937-000</v>
          </cell>
          <cell r="F1957">
            <v>1375.01</v>
          </cell>
        </row>
        <row r="1958">
          <cell r="A1958" t="str">
            <v>'21121-51013-001-938-000</v>
          </cell>
          <cell r="F1958">
            <v>6370.3</v>
          </cell>
        </row>
        <row r="1959">
          <cell r="A1959" t="str">
            <v>'21121-51013-001-940-000</v>
          </cell>
          <cell r="F1959">
            <v>1589640.8</v>
          </cell>
        </row>
        <row r="1960">
          <cell r="A1960" t="str">
            <v>'21121-51013-001-941-000</v>
          </cell>
          <cell r="F1960">
            <v>65840.19</v>
          </cell>
        </row>
        <row r="1961">
          <cell r="A1961" t="str">
            <v>'21121-51013-001-942-000</v>
          </cell>
          <cell r="F1961">
            <v>310952.53999999998</v>
          </cell>
        </row>
        <row r="1962">
          <cell r="A1962" t="str">
            <v>'21121-51013-001-943-000</v>
          </cell>
          <cell r="F1962">
            <v>0</v>
          </cell>
        </row>
        <row r="1963">
          <cell r="A1963" t="str">
            <v>'21121-51013-001-946-000</v>
          </cell>
          <cell r="F1963">
            <v>262084.47</v>
          </cell>
        </row>
        <row r="1964">
          <cell r="A1964" t="str">
            <v>'21121-51013-001-948-000</v>
          </cell>
          <cell r="F1964">
            <v>0</v>
          </cell>
        </row>
        <row r="1965">
          <cell r="A1965" t="str">
            <v>'21121-51013-001-949-000</v>
          </cell>
          <cell r="F1965">
            <v>-5.8207660913467407E-11</v>
          </cell>
        </row>
        <row r="1966">
          <cell r="A1966" t="str">
            <v>'21121-51013-001-951-000</v>
          </cell>
          <cell r="F1966">
            <v>108580.64</v>
          </cell>
        </row>
        <row r="1967">
          <cell r="A1967" t="str">
            <v>'21121-51013-001-952-000</v>
          </cell>
          <cell r="F1967">
            <v>873613.39999999991</v>
          </cell>
        </row>
        <row r="1968">
          <cell r="A1968" t="str">
            <v>'21121-51013-001-955-000</v>
          </cell>
          <cell r="F1968">
            <v>0</v>
          </cell>
        </row>
        <row r="1969">
          <cell r="A1969" t="str">
            <v>'21121-51013-001-956-000</v>
          </cell>
          <cell r="F1969">
            <v>1263065.3199999998</v>
          </cell>
        </row>
        <row r="1970">
          <cell r="A1970" t="str">
            <v>'21121-51013-001-958-000</v>
          </cell>
          <cell r="F1970">
            <v>89999.76</v>
          </cell>
        </row>
        <row r="1971">
          <cell r="A1971" t="str">
            <v>'21121-51013-001-959-000</v>
          </cell>
          <cell r="F1971">
            <v>0</v>
          </cell>
        </row>
        <row r="1972">
          <cell r="A1972" t="str">
            <v>'21121-51013-001-961-000</v>
          </cell>
          <cell r="F1972">
            <v>0</v>
          </cell>
        </row>
        <row r="1973">
          <cell r="A1973" t="str">
            <v>'21121-51013-001-962-000</v>
          </cell>
          <cell r="F1973">
            <v>0</v>
          </cell>
        </row>
        <row r="1974">
          <cell r="A1974" t="str">
            <v>'21121-51013-001-963-000</v>
          </cell>
          <cell r="F1974">
            <v>0</v>
          </cell>
        </row>
        <row r="1975">
          <cell r="A1975" t="str">
            <v>'21121-51013-001-964-000</v>
          </cell>
          <cell r="F1975">
            <v>121800</v>
          </cell>
        </row>
        <row r="1976">
          <cell r="A1976" t="str">
            <v>'21121-51013-001-965-000</v>
          </cell>
          <cell r="F1976">
            <v>0</v>
          </cell>
        </row>
        <row r="1977">
          <cell r="A1977" t="str">
            <v>'21121-51013-001-966-000</v>
          </cell>
          <cell r="F1977">
            <v>0</v>
          </cell>
        </row>
        <row r="1978">
          <cell r="A1978" t="str">
            <v>'21121-51013-001-967-000</v>
          </cell>
          <cell r="F1978">
            <v>0</v>
          </cell>
        </row>
        <row r="1979">
          <cell r="A1979" t="str">
            <v>'21121-51013-001-968-000</v>
          </cell>
          <cell r="F1979">
            <v>648967.79999999993</v>
          </cell>
        </row>
        <row r="1980">
          <cell r="A1980" t="str">
            <v>'21121-51013-001-969-000</v>
          </cell>
          <cell r="F1980">
            <v>0</v>
          </cell>
        </row>
        <row r="1981">
          <cell r="A1981" t="str">
            <v>'21121-51013-001-970-000</v>
          </cell>
          <cell r="F1981">
            <v>0</v>
          </cell>
        </row>
        <row r="1982">
          <cell r="A1982" t="str">
            <v>'21121-51013-001-971-000</v>
          </cell>
          <cell r="F1982">
            <v>123444.3</v>
          </cell>
        </row>
        <row r="1983">
          <cell r="A1983" t="str">
            <v>'21121-51013-001-972-000</v>
          </cell>
          <cell r="F1983">
            <v>115656.93</v>
          </cell>
        </row>
        <row r="1984">
          <cell r="A1984" t="str">
            <v>'21121-51013-001-973-000</v>
          </cell>
          <cell r="F1984">
            <v>0</v>
          </cell>
        </row>
        <row r="1985">
          <cell r="A1985" t="str">
            <v>'21121-51013-001-974-000</v>
          </cell>
          <cell r="F1985">
            <v>239999.99999999997</v>
          </cell>
        </row>
        <row r="1986">
          <cell r="A1986" t="str">
            <v>'21121-51013-001-975-000</v>
          </cell>
          <cell r="F1986">
            <v>0</v>
          </cell>
        </row>
        <row r="1987">
          <cell r="A1987" t="str">
            <v>'21121-51013-002-000-000</v>
          </cell>
          <cell r="F1987">
            <v>422459715.44999999</v>
          </cell>
        </row>
        <row r="1988">
          <cell r="A1988" t="str">
            <v>'21121-51013-002-001-000</v>
          </cell>
          <cell r="F1988">
            <v>0</v>
          </cell>
        </row>
        <row r="1989">
          <cell r="A1989" t="str">
            <v>'21121-51013-002-002-000</v>
          </cell>
          <cell r="F1989">
            <v>0</v>
          </cell>
        </row>
        <row r="1990">
          <cell r="A1990" t="str">
            <v>'21121-51013-002-009-000</v>
          </cell>
          <cell r="F1990">
            <v>405920140.44</v>
          </cell>
        </row>
        <row r="1991">
          <cell r="A1991" t="str">
            <v>'21121-51013-002-015-000</v>
          </cell>
          <cell r="F1991">
            <v>228056.09000000008</v>
          </cell>
        </row>
        <row r="1992">
          <cell r="A1992" t="str">
            <v>'21121-51013-002-016-000</v>
          </cell>
          <cell r="F1992">
            <v>626037.75</v>
          </cell>
        </row>
        <row r="1993">
          <cell r="A1993" t="str">
            <v>'21121-51013-002-019-000</v>
          </cell>
          <cell r="F1993">
            <v>120000</v>
          </cell>
        </row>
        <row r="1994">
          <cell r="A1994" t="str">
            <v>'21121-51013-002-020-000</v>
          </cell>
          <cell r="F1994">
            <v>131309.8200000003</v>
          </cell>
        </row>
        <row r="1995">
          <cell r="A1995" t="str">
            <v>'21121-51013-002-024-000</v>
          </cell>
          <cell r="F1995">
            <v>113120.18000000017</v>
          </cell>
        </row>
        <row r="1996">
          <cell r="A1996" t="str">
            <v>'21121-51013-002-025-000</v>
          </cell>
          <cell r="F1996">
            <v>1123328.49</v>
          </cell>
        </row>
        <row r="1997">
          <cell r="A1997" t="str">
            <v>'21121-51013-002-027-000</v>
          </cell>
          <cell r="F1997">
            <v>0</v>
          </cell>
        </row>
        <row r="1998">
          <cell r="A1998" t="str">
            <v>'21121-51013-002-029-000</v>
          </cell>
          <cell r="F1998">
            <v>622003.20000000007</v>
          </cell>
        </row>
        <row r="1999">
          <cell r="A1999" t="str">
            <v>'21121-51013-002-033-000</v>
          </cell>
          <cell r="F1999">
            <v>83972.909999999974</v>
          </cell>
        </row>
        <row r="2000">
          <cell r="A2000" t="str">
            <v>'21121-51013-002-040-000</v>
          </cell>
          <cell r="F2000">
            <v>1223243.2000000002</v>
          </cell>
        </row>
        <row r="2001">
          <cell r="A2001" t="str">
            <v>'21121-51013-002-043-000</v>
          </cell>
          <cell r="F2001">
            <v>16100.01</v>
          </cell>
        </row>
        <row r="2002">
          <cell r="A2002" t="str">
            <v>'21121-51013-002-047-000</v>
          </cell>
          <cell r="F2002">
            <v>0</v>
          </cell>
        </row>
        <row r="2003">
          <cell r="A2003" t="str">
            <v>'21121-51013-002-057-000</v>
          </cell>
          <cell r="F2003">
            <v>37233.300000000003</v>
          </cell>
        </row>
        <row r="2004">
          <cell r="A2004" t="str">
            <v>'21121-51013-002-089-000</v>
          </cell>
          <cell r="F2004">
            <v>34220</v>
          </cell>
        </row>
        <row r="2005">
          <cell r="A2005" t="str">
            <v>'21121-51013-002-109-000</v>
          </cell>
          <cell r="F2005">
            <v>30000</v>
          </cell>
        </row>
        <row r="2006">
          <cell r="A2006" t="str">
            <v>'21121-51013-002-110-000</v>
          </cell>
          <cell r="F2006">
            <v>95816</v>
          </cell>
        </row>
        <row r="2007">
          <cell r="A2007" t="str">
            <v>'21121-51013-002-112-000</v>
          </cell>
          <cell r="F2007">
            <v>54404</v>
          </cell>
        </row>
        <row r="2008">
          <cell r="A2008" t="str">
            <v>'21121-51013-002-120-000</v>
          </cell>
          <cell r="F2008">
            <v>240377.9</v>
          </cell>
        </row>
        <row r="2009">
          <cell r="A2009" t="str">
            <v>'21121-51013-002-126-000</v>
          </cell>
          <cell r="F2009">
            <v>0</v>
          </cell>
        </row>
        <row r="2010">
          <cell r="A2010" t="str">
            <v>'21121-51013-002-133-000</v>
          </cell>
          <cell r="F2010">
            <v>1000</v>
          </cell>
        </row>
        <row r="2011">
          <cell r="A2011" t="str">
            <v>'21121-51013-002-134-000</v>
          </cell>
          <cell r="F2011">
            <v>1000</v>
          </cell>
        </row>
        <row r="2012">
          <cell r="A2012" t="str">
            <v>'21121-51013-002-135-000</v>
          </cell>
          <cell r="F2012">
            <v>1000</v>
          </cell>
        </row>
        <row r="2013">
          <cell r="A2013" t="str">
            <v>'21121-51013-002-136-000</v>
          </cell>
          <cell r="F2013">
            <v>1000</v>
          </cell>
        </row>
        <row r="2014">
          <cell r="A2014" t="str">
            <v>'21121-51013-002-138-000</v>
          </cell>
          <cell r="F2014">
            <v>1000</v>
          </cell>
        </row>
        <row r="2015">
          <cell r="A2015" t="str">
            <v>'21121-51013-002-139-000</v>
          </cell>
          <cell r="F2015">
            <v>1000</v>
          </cell>
        </row>
        <row r="2016">
          <cell r="A2016" t="str">
            <v>'21121-51013-002-140-000</v>
          </cell>
          <cell r="F2016">
            <v>1000</v>
          </cell>
        </row>
        <row r="2017">
          <cell r="A2017" t="str">
            <v>'21121-51013-002-141-000</v>
          </cell>
          <cell r="F2017">
            <v>1000</v>
          </cell>
        </row>
        <row r="2018">
          <cell r="A2018" t="str">
            <v>'21121-51013-002-142-000</v>
          </cell>
          <cell r="F2018">
            <v>1000</v>
          </cell>
        </row>
        <row r="2019">
          <cell r="A2019" t="str">
            <v>'21121-51013-002-143-000</v>
          </cell>
          <cell r="F2019">
            <v>1000</v>
          </cell>
        </row>
        <row r="2020">
          <cell r="A2020" t="str">
            <v>'21121-51013-002-145-000</v>
          </cell>
          <cell r="F2020">
            <v>1000</v>
          </cell>
        </row>
        <row r="2021">
          <cell r="A2021" t="str">
            <v>'21121-51013-002-146-000</v>
          </cell>
          <cell r="F2021">
            <v>1000</v>
          </cell>
        </row>
        <row r="2022">
          <cell r="A2022" t="str">
            <v>'21121-51013-002-147-000</v>
          </cell>
          <cell r="F2022">
            <v>1000</v>
          </cell>
        </row>
        <row r="2023">
          <cell r="A2023" t="str">
            <v>'21121-51013-002-148-000</v>
          </cell>
          <cell r="F2023">
            <v>1000</v>
          </cell>
        </row>
        <row r="2024">
          <cell r="A2024" t="str">
            <v>'21121-51013-002-149-000</v>
          </cell>
          <cell r="F2024">
            <v>1000</v>
          </cell>
        </row>
        <row r="2025">
          <cell r="A2025" t="str">
            <v>'21121-51013-002-150-000</v>
          </cell>
          <cell r="F2025">
            <v>1000</v>
          </cell>
        </row>
        <row r="2026">
          <cell r="A2026" t="str">
            <v>'21121-51013-002-151-000</v>
          </cell>
          <cell r="F2026">
            <v>1000</v>
          </cell>
        </row>
        <row r="2027">
          <cell r="A2027" t="str">
            <v>'21121-51013-002-158-000</v>
          </cell>
          <cell r="F2027">
            <v>0</v>
          </cell>
        </row>
        <row r="2028">
          <cell r="A2028" t="str">
            <v>'21121-51013-002-160-000</v>
          </cell>
          <cell r="F2028">
            <v>0</v>
          </cell>
        </row>
        <row r="2029">
          <cell r="A2029" t="str">
            <v>'21121-51013-002-168-000</v>
          </cell>
          <cell r="F2029">
            <v>247080</v>
          </cell>
        </row>
        <row r="2030">
          <cell r="A2030" t="str">
            <v>'21121-51013-002-171-000</v>
          </cell>
          <cell r="F2030">
            <v>0</v>
          </cell>
        </row>
        <row r="2031">
          <cell r="A2031" t="str">
            <v>'21121-51013-002-174-000</v>
          </cell>
          <cell r="F2031">
            <v>26362.159999999996</v>
          </cell>
        </row>
        <row r="2032">
          <cell r="A2032" t="str">
            <v>'21121-51013-002-176-000</v>
          </cell>
          <cell r="F2032">
            <v>10382</v>
          </cell>
        </row>
        <row r="2033">
          <cell r="A2033" t="str">
            <v>'21121-51013-002-178-000</v>
          </cell>
          <cell r="F2033">
            <v>27144</v>
          </cell>
        </row>
        <row r="2034">
          <cell r="A2034" t="str">
            <v>'21121-51013-002-182-000</v>
          </cell>
          <cell r="F2034">
            <v>4326.8</v>
          </cell>
        </row>
        <row r="2035">
          <cell r="A2035" t="str">
            <v>'21121-51013-002-189-000</v>
          </cell>
          <cell r="F2035">
            <v>3362.16</v>
          </cell>
        </row>
        <row r="2036">
          <cell r="A2036" t="str">
            <v>'21121-51013-002-190-000</v>
          </cell>
          <cell r="F2036">
            <v>12000</v>
          </cell>
        </row>
        <row r="2037">
          <cell r="A2037" t="str">
            <v>'21121-51013-002-208-000</v>
          </cell>
          <cell r="F2037">
            <v>497987.98</v>
          </cell>
        </row>
        <row r="2038">
          <cell r="A2038" t="str">
            <v>'21121-51013-002-215-000</v>
          </cell>
          <cell r="F2038">
            <v>1000</v>
          </cell>
        </row>
        <row r="2039">
          <cell r="A2039" t="str">
            <v>'21121-51013-002-216-000</v>
          </cell>
          <cell r="F2039">
            <v>6860</v>
          </cell>
        </row>
        <row r="2040">
          <cell r="A2040" t="str">
            <v>'21121-51013-002-219-000</v>
          </cell>
          <cell r="F2040">
            <v>6774.4</v>
          </cell>
        </row>
        <row r="2041">
          <cell r="A2041" t="str">
            <v>'21121-51013-002-225-000</v>
          </cell>
          <cell r="F2041">
            <v>0</v>
          </cell>
        </row>
        <row r="2042">
          <cell r="A2042" t="str">
            <v>'21121-51013-002-226-000</v>
          </cell>
          <cell r="F2042">
            <v>0</v>
          </cell>
        </row>
        <row r="2043">
          <cell r="A2043" t="str">
            <v>'21121-51013-002-227-000</v>
          </cell>
          <cell r="F2043">
            <v>21460</v>
          </cell>
        </row>
        <row r="2044">
          <cell r="A2044" t="str">
            <v>'21121-51013-002-229-000</v>
          </cell>
          <cell r="F2044">
            <v>36190</v>
          </cell>
        </row>
        <row r="2045">
          <cell r="A2045" t="str">
            <v>'21121-51013-002-240-000</v>
          </cell>
          <cell r="F2045">
            <v>1460284.56</v>
          </cell>
        </row>
        <row r="2046">
          <cell r="A2046" t="str">
            <v>'21121-51013-002-245-000</v>
          </cell>
          <cell r="F2046">
            <v>3141474.44</v>
          </cell>
        </row>
        <row r="2047">
          <cell r="A2047" t="str">
            <v>'21121-51013-002-248-000</v>
          </cell>
          <cell r="F2047">
            <v>600</v>
          </cell>
        </row>
        <row r="2048">
          <cell r="A2048" t="str">
            <v>'21121-51013-002-251-000</v>
          </cell>
          <cell r="F2048">
            <v>264408.11000000004</v>
          </cell>
        </row>
        <row r="2049">
          <cell r="A2049" t="str">
            <v>'21121-51013-002-253-000</v>
          </cell>
          <cell r="F2049">
            <v>0</v>
          </cell>
        </row>
        <row r="2050">
          <cell r="A2050" t="str">
            <v>'21121-51013-002-255-000</v>
          </cell>
          <cell r="F2050">
            <v>123011.17</v>
          </cell>
        </row>
        <row r="2051">
          <cell r="A2051" t="str">
            <v>'21121-51013-002-260-000</v>
          </cell>
          <cell r="F2051">
            <v>29257.98000000001</v>
          </cell>
        </row>
        <row r="2052">
          <cell r="A2052" t="str">
            <v>'21121-51013-002-264-000</v>
          </cell>
          <cell r="F2052">
            <v>7101</v>
          </cell>
        </row>
        <row r="2053">
          <cell r="A2053" t="str">
            <v>'21121-51013-002-265-000</v>
          </cell>
          <cell r="F2053">
            <v>38222</v>
          </cell>
        </row>
        <row r="2054">
          <cell r="A2054" t="str">
            <v>'21121-51013-002-273-000</v>
          </cell>
          <cell r="F2054">
            <v>0</v>
          </cell>
        </row>
        <row r="2055">
          <cell r="A2055" t="str">
            <v>'21121-51013-002-274-000</v>
          </cell>
          <cell r="F2055">
            <v>273574.40000000002</v>
          </cell>
        </row>
        <row r="2056">
          <cell r="A2056" t="str">
            <v>'21121-51013-002-305-000</v>
          </cell>
          <cell r="F2056">
            <v>14500</v>
          </cell>
        </row>
        <row r="2057">
          <cell r="A2057" t="str">
            <v>'21121-51013-002-307-000</v>
          </cell>
          <cell r="F2057">
            <v>7122.4000000000015</v>
          </cell>
        </row>
        <row r="2058">
          <cell r="A2058" t="str">
            <v>'21121-51013-002-309-000</v>
          </cell>
          <cell r="F2058">
            <v>82418</v>
          </cell>
        </row>
        <row r="2059">
          <cell r="A2059" t="str">
            <v>'21121-51013-002-310-000</v>
          </cell>
          <cell r="F2059">
            <v>7573.5</v>
          </cell>
        </row>
        <row r="2060">
          <cell r="A2060" t="str">
            <v>'21121-51013-002-324-000</v>
          </cell>
          <cell r="F2060">
            <v>4669</v>
          </cell>
        </row>
        <row r="2061">
          <cell r="A2061" t="str">
            <v>'21121-51013-002-326-000</v>
          </cell>
          <cell r="F2061">
            <v>24000.399999999994</v>
          </cell>
        </row>
        <row r="2062">
          <cell r="A2062" t="str">
            <v>'21121-51013-002-339-000</v>
          </cell>
          <cell r="F2062">
            <v>90364</v>
          </cell>
        </row>
        <row r="2063">
          <cell r="A2063" t="str">
            <v>'21121-51013-002-341-000</v>
          </cell>
          <cell r="F2063">
            <v>57634.6</v>
          </cell>
        </row>
        <row r="2064">
          <cell r="A2064" t="str">
            <v>'21121-51013-002-346-000</v>
          </cell>
          <cell r="F2064">
            <v>117306.16</v>
          </cell>
        </row>
        <row r="2065">
          <cell r="A2065" t="str">
            <v>'21121-51013-002-348-000</v>
          </cell>
          <cell r="F2065">
            <v>0</v>
          </cell>
        </row>
        <row r="2066">
          <cell r="A2066" t="str">
            <v>'21121-51013-002-353-000</v>
          </cell>
          <cell r="F2066">
            <v>2900</v>
          </cell>
        </row>
        <row r="2067">
          <cell r="A2067" t="str">
            <v>'21121-51013-002-354-000</v>
          </cell>
          <cell r="F2067">
            <v>56661.199999999983</v>
          </cell>
        </row>
        <row r="2068">
          <cell r="A2068" t="str">
            <v>'21121-51013-002-358-000</v>
          </cell>
          <cell r="F2068">
            <v>0</v>
          </cell>
        </row>
        <row r="2069">
          <cell r="A2069" t="str">
            <v>'21121-51013-002-362-000</v>
          </cell>
          <cell r="F2069">
            <v>8700</v>
          </cell>
        </row>
        <row r="2070">
          <cell r="A2070" t="str">
            <v>'21121-51013-002-364-000</v>
          </cell>
          <cell r="F2070">
            <v>1443369.28</v>
          </cell>
        </row>
        <row r="2071">
          <cell r="A2071" t="str">
            <v>'21121-51013-002-365-000</v>
          </cell>
          <cell r="F2071">
            <v>244369.65999999997</v>
          </cell>
        </row>
        <row r="2072">
          <cell r="A2072" t="str">
            <v>'21121-51013-002-366-000</v>
          </cell>
          <cell r="F2072">
            <v>0</v>
          </cell>
        </row>
        <row r="2073">
          <cell r="A2073" t="str">
            <v>'21121-51013-002-367-000</v>
          </cell>
          <cell r="F2073">
            <v>0</v>
          </cell>
        </row>
        <row r="2074">
          <cell r="A2074" t="str">
            <v>'21121-51013-002-368-000</v>
          </cell>
          <cell r="F2074">
            <v>0</v>
          </cell>
        </row>
        <row r="2075">
          <cell r="A2075" t="str">
            <v>'21121-51013-002-369-000</v>
          </cell>
          <cell r="F2075">
            <v>268515</v>
          </cell>
        </row>
        <row r="2076">
          <cell r="A2076" t="str">
            <v>'21121-51013-002-374-000</v>
          </cell>
          <cell r="F2076">
            <v>0</v>
          </cell>
        </row>
        <row r="2077">
          <cell r="A2077" t="str">
            <v>'21121-51013-002-379-000</v>
          </cell>
          <cell r="F2077">
            <v>453524.39</v>
          </cell>
        </row>
        <row r="2078">
          <cell r="A2078" t="str">
            <v>'21121-51013-002-382-000</v>
          </cell>
          <cell r="F2078">
            <v>0</v>
          </cell>
        </row>
        <row r="2079">
          <cell r="A2079" t="str">
            <v>'21121-51013-002-384-000</v>
          </cell>
          <cell r="F2079">
            <v>0</v>
          </cell>
        </row>
        <row r="2080">
          <cell r="A2080" t="str">
            <v>'21121-51013-002-385-000</v>
          </cell>
          <cell r="F2080">
            <v>0</v>
          </cell>
        </row>
        <row r="2081">
          <cell r="A2081" t="str">
            <v>'21121-51013-002-386-000</v>
          </cell>
          <cell r="F2081">
            <v>0</v>
          </cell>
        </row>
        <row r="2082">
          <cell r="A2082" t="str">
            <v>'21121-51013-002-387-000</v>
          </cell>
          <cell r="F2082">
            <v>0</v>
          </cell>
        </row>
        <row r="2083">
          <cell r="A2083" t="str">
            <v>'21121-51013-002-388-000</v>
          </cell>
          <cell r="F2083">
            <v>0</v>
          </cell>
        </row>
        <row r="2084">
          <cell r="A2084" t="str">
            <v>'21121-51013-002-389-000</v>
          </cell>
          <cell r="F2084">
            <v>0</v>
          </cell>
        </row>
        <row r="2085">
          <cell r="A2085" t="str">
            <v>'21121-51013-002-390-000</v>
          </cell>
          <cell r="F2085">
            <v>0</v>
          </cell>
        </row>
        <row r="2086">
          <cell r="A2086" t="str">
            <v>'21121-51013-002-391-000</v>
          </cell>
          <cell r="F2086">
            <v>0</v>
          </cell>
        </row>
        <row r="2087">
          <cell r="A2087" t="str">
            <v>'21121-51013-002-392-000</v>
          </cell>
          <cell r="F2087">
            <v>0</v>
          </cell>
        </row>
        <row r="2088">
          <cell r="A2088" t="str">
            <v>'21121-51013-002-393-000</v>
          </cell>
          <cell r="F2088">
            <v>0</v>
          </cell>
        </row>
        <row r="2089">
          <cell r="A2089" t="str">
            <v>'21121-51013-002-394-000</v>
          </cell>
          <cell r="F2089">
            <v>0</v>
          </cell>
        </row>
        <row r="2090">
          <cell r="A2090" t="str">
            <v>'21121-51013-002-396-000</v>
          </cell>
          <cell r="F2090">
            <v>0</v>
          </cell>
        </row>
        <row r="2091">
          <cell r="A2091" t="str">
            <v>'21121-51013-002-397-000</v>
          </cell>
          <cell r="F2091">
            <v>0</v>
          </cell>
        </row>
        <row r="2092">
          <cell r="A2092" t="str">
            <v>'21121-51013-002-398-000</v>
          </cell>
          <cell r="F2092">
            <v>518988.95000000019</v>
          </cell>
        </row>
        <row r="2093">
          <cell r="A2093" t="str">
            <v>'21121-51013-002-399-000</v>
          </cell>
          <cell r="F2093">
            <v>0</v>
          </cell>
        </row>
        <row r="2094">
          <cell r="A2094" t="str">
            <v>'21121-51013-002-400-000</v>
          </cell>
          <cell r="F2094">
            <v>0</v>
          </cell>
        </row>
        <row r="2095">
          <cell r="A2095" t="str">
            <v>'21121-51013-002-401-000</v>
          </cell>
          <cell r="F2095">
            <v>0</v>
          </cell>
        </row>
        <row r="2096">
          <cell r="A2096" t="str">
            <v>'21121-51013-002-402-000</v>
          </cell>
          <cell r="F2096">
            <v>0</v>
          </cell>
        </row>
        <row r="2097">
          <cell r="A2097" t="str">
            <v>'21121-51013-002-403-000</v>
          </cell>
          <cell r="F2097">
            <v>1000</v>
          </cell>
        </row>
        <row r="2098">
          <cell r="A2098" t="str">
            <v>'21121-51013-002-406-000</v>
          </cell>
          <cell r="F2098">
            <v>54972.399999999994</v>
          </cell>
        </row>
        <row r="2099">
          <cell r="A2099" t="str">
            <v>'21121-51013-002-407-000</v>
          </cell>
          <cell r="F2099">
            <v>0</v>
          </cell>
        </row>
        <row r="2100">
          <cell r="A2100" t="str">
            <v>'21121-51013-002-408-000</v>
          </cell>
          <cell r="F2100">
            <v>0</v>
          </cell>
        </row>
        <row r="2101">
          <cell r="A2101" t="str">
            <v>'21121-51013-002-409-000</v>
          </cell>
          <cell r="F2101">
            <v>0</v>
          </cell>
        </row>
        <row r="2102">
          <cell r="A2102" t="str">
            <v>'21121-51013-002-410-000</v>
          </cell>
          <cell r="F2102">
            <v>0</v>
          </cell>
        </row>
        <row r="2103">
          <cell r="A2103" t="str">
            <v>'21121-51013-002-411-000</v>
          </cell>
          <cell r="F2103">
            <v>0</v>
          </cell>
        </row>
        <row r="2104">
          <cell r="A2104" t="str">
            <v>'21121-51013-002-412-000</v>
          </cell>
          <cell r="F2104">
            <v>0</v>
          </cell>
        </row>
        <row r="2105">
          <cell r="A2105" t="str">
            <v>'21121-51013-002-413-000</v>
          </cell>
          <cell r="F2105">
            <v>0</v>
          </cell>
        </row>
        <row r="2106">
          <cell r="A2106" t="str">
            <v>'21121-51013-002-414-000</v>
          </cell>
          <cell r="F2106">
            <v>0</v>
          </cell>
        </row>
        <row r="2107">
          <cell r="A2107" t="str">
            <v>'21121-51013-002-415-000</v>
          </cell>
          <cell r="F2107">
            <v>0</v>
          </cell>
        </row>
        <row r="2108">
          <cell r="A2108" t="str">
            <v>'21121-51013-002-416-000</v>
          </cell>
          <cell r="F2108">
            <v>0</v>
          </cell>
        </row>
        <row r="2109">
          <cell r="A2109" t="str">
            <v>'21121-51013-002-417-000</v>
          </cell>
          <cell r="F2109">
            <v>0</v>
          </cell>
        </row>
        <row r="2110">
          <cell r="A2110" t="str">
            <v>'21121-51013-002-418-000</v>
          </cell>
          <cell r="F2110">
            <v>0</v>
          </cell>
        </row>
        <row r="2111">
          <cell r="A2111" t="str">
            <v>'21121-51013-002-419-000</v>
          </cell>
          <cell r="F2111">
            <v>0</v>
          </cell>
        </row>
        <row r="2112">
          <cell r="A2112" t="str">
            <v>'21121-51013-002-420-000</v>
          </cell>
          <cell r="F2112">
            <v>0</v>
          </cell>
        </row>
        <row r="2113">
          <cell r="A2113" t="str">
            <v>'21121-51013-002-421-000</v>
          </cell>
          <cell r="F2113">
            <v>330600</v>
          </cell>
        </row>
        <row r="2114">
          <cell r="A2114" t="str">
            <v>'21121-51013-002-422-000</v>
          </cell>
          <cell r="F2114">
            <v>0</v>
          </cell>
        </row>
        <row r="2115">
          <cell r="A2115" t="str">
            <v>'21121-51013-002-423-000</v>
          </cell>
          <cell r="F2115">
            <v>0</v>
          </cell>
        </row>
        <row r="2116">
          <cell r="A2116" t="str">
            <v>'21121-51013-002-424-000</v>
          </cell>
          <cell r="F2116">
            <v>0</v>
          </cell>
        </row>
        <row r="2117">
          <cell r="A2117" t="str">
            <v>'21121-51013-002-425-000</v>
          </cell>
          <cell r="F2117">
            <v>0</v>
          </cell>
        </row>
        <row r="2118">
          <cell r="A2118" t="str">
            <v>'21121-51013-002-426-000</v>
          </cell>
          <cell r="F2118">
            <v>0</v>
          </cell>
        </row>
        <row r="2119">
          <cell r="A2119" t="str">
            <v>'21121-51013-002-427-000</v>
          </cell>
          <cell r="F2119">
            <v>0</v>
          </cell>
        </row>
        <row r="2120">
          <cell r="A2120" t="str">
            <v>'21121-51013-002-428-000</v>
          </cell>
          <cell r="F2120">
            <v>0</v>
          </cell>
        </row>
        <row r="2121">
          <cell r="A2121" t="str">
            <v>'21121-51013-002-430-000</v>
          </cell>
          <cell r="F2121">
            <v>0</v>
          </cell>
        </row>
        <row r="2122">
          <cell r="A2122" t="str">
            <v>'21121-51013-002-431-000</v>
          </cell>
          <cell r="F2122">
            <v>0</v>
          </cell>
        </row>
        <row r="2123">
          <cell r="A2123" t="str">
            <v>'21121-51013-002-432-000</v>
          </cell>
          <cell r="F2123">
            <v>1715300.06</v>
          </cell>
        </row>
        <row r="2124">
          <cell r="A2124" t="str">
            <v>'21121-51013-003-000-000</v>
          </cell>
          <cell r="F2124">
            <v>38663509.909999996</v>
          </cell>
        </row>
        <row r="2125">
          <cell r="A2125" t="str">
            <v>'21121-51013-003-001-000</v>
          </cell>
          <cell r="F2125">
            <v>19525</v>
          </cell>
        </row>
        <row r="2126">
          <cell r="A2126" t="str">
            <v>'21121-51013-003-002-000</v>
          </cell>
          <cell r="F2126">
            <v>21206</v>
          </cell>
        </row>
        <row r="2127">
          <cell r="A2127" t="str">
            <v>'21121-51013-003-003-000</v>
          </cell>
          <cell r="F2127">
            <v>52617.599999999999</v>
          </cell>
        </row>
        <row r="2128">
          <cell r="A2128" t="str">
            <v>'21121-51013-003-004-000</v>
          </cell>
          <cell r="F2128">
            <v>43732</v>
          </cell>
        </row>
        <row r="2129">
          <cell r="A2129" t="str">
            <v>'21121-51013-003-005-000</v>
          </cell>
          <cell r="F2129">
            <v>41286.949999999997</v>
          </cell>
        </row>
        <row r="2130">
          <cell r="A2130" t="str">
            <v>'21121-51013-003-006-000</v>
          </cell>
          <cell r="F2130">
            <v>168472.41</v>
          </cell>
        </row>
        <row r="2131">
          <cell r="A2131" t="str">
            <v>'21121-51013-003-007-000</v>
          </cell>
          <cell r="F2131">
            <v>7276.05</v>
          </cell>
        </row>
        <row r="2132">
          <cell r="A2132" t="str">
            <v>'21121-51013-003-008-000</v>
          </cell>
          <cell r="F2132">
            <v>34235.160000000003</v>
          </cell>
        </row>
        <row r="2133">
          <cell r="A2133" t="str">
            <v>'21121-51013-003-009-000</v>
          </cell>
          <cell r="F2133">
            <v>349134.49</v>
          </cell>
        </row>
        <row r="2134">
          <cell r="A2134" t="str">
            <v>'21121-51013-003-010-000</v>
          </cell>
          <cell r="F2134">
            <v>66125.350000000006</v>
          </cell>
        </row>
        <row r="2135">
          <cell r="A2135" t="str">
            <v>'21121-51013-003-011-000</v>
          </cell>
          <cell r="F2135">
            <v>29356.63</v>
          </cell>
        </row>
        <row r="2136">
          <cell r="A2136" t="str">
            <v>'21121-51013-003-012-000</v>
          </cell>
          <cell r="F2136">
            <v>306290.62</v>
          </cell>
        </row>
        <row r="2137">
          <cell r="A2137" t="str">
            <v>'21121-51013-003-013-000</v>
          </cell>
          <cell r="F2137">
            <v>23805</v>
          </cell>
        </row>
        <row r="2138">
          <cell r="A2138" t="str">
            <v>'21121-51013-003-014-000</v>
          </cell>
          <cell r="F2138">
            <v>18499.84</v>
          </cell>
        </row>
        <row r="2139">
          <cell r="A2139" t="str">
            <v>'21121-51013-003-015-000</v>
          </cell>
          <cell r="F2139">
            <v>15324.95</v>
          </cell>
        </row>
        <row r="2140">
          <cell r="A2140" t="str">
            <v>'21121-51013-003-016-000</v>
          </cell>
          <cell r="F2140">
            <v>5750</v>
          </cell>
        </row>
        <row r="2141">
          <cell r="A2141" t="str">
            <v>'21121-51013-003-017-000</v>
          </cell>
          <cell r="F2141">
            <v>137984.64000000001</v>
          </cell>
        </row>
        <row r="2142">
          <cell r="A2142" t="str">
            <v>'21121-51013-003-018-000</v>
          </cell>
          <cell r="F2142">
            <v>79999.149999999994</v>
          </cell>
        </row>
        <row r="2143">
          <cell r="A2143" t="str">
            <v>'21121-51013-003-019-000</v>
          </cell>
          <cell r="F2143">
            <v>22712.5</v>
          </cell>
        </row>
        <row r="2144">
          <cell r="A2144" t="str">
            <v>'21121-51013-003-020-000</v>
          </cell>
          <cell r="F2144">
            <v>175076</v>
          </cell>
        </row>
        <row r="2145">
          <cell r="A2145" t="str">
            <v>'21121-51013-003-021-000</v>
          </cell>
          <cell r="F2145">
            <v>3355.55</v>
          </cell>
        </row>
        <row r="2146">
          <cell r="A2146" t="str">
            <v>'21121-51013-003-022-000</v>
          </cell>
          <cell r="F2146">
            <v>1592690.92</v>
          </cell>
        </row>
        <row r="2147">
          <cell r="A2147" t="str">
            <v>'21121-51013-003-023-000</v>
          </cell>
          <cell r="F2147">
            <v>5830.5</v>
          </cell>
        </row>
        <row r="2148">
          <cell r="A2148" t="str">
            <v>'21121-51013-003-024-000</v>
          </cell>
          <cell r="F2148">
            <v>18000</v>
          </cell>
        </row>
        <row r="2149">
          <cell r="A2149" t="str">
            <v>'21121-51013-003-025-000</v>
          </cell>
          <cell r="F2149">
            <v>78050.5</v>
          </cell>
        </row>
        <row r="2150">
          <cell r="A2150" t="str">
            <v>'21121-51013-003-026-000</v>
          </cell>
          <cell r="F2150">
            <v>21697.48</v>
          </cell>
        </row>
        <row r="2151">
          <cell r="A2151" t="str">
            <v>'21121-51013-003-027-000</v>
          </cell>
          <cell r="F2151">
            <v>15467.5</v>
          </cell>
        </row>
        <row r="2152">
          <cell r="A2152" t="str">
            <v>'21121-51013-003-028-000</v>
          </cell>
          <cell r="F2152">
            <v>16473.55</v>
          </cell>
        </row>
        <row r="2153">
          <cell r="A2153" t="str">
            <v>'21121-51013-003-029-000</v>
          </cell>
          <cell r="F2153">
            <v>336672.41</v>
          </cell>
        </row>
        <row r="2154">
          <cell r="A2154" t="str">
            <v>'21121-51013-003-030-000</v>
          </cell>
          <cell r="F2154">
            <v>2867.45</v>
          </cell>
        </row>
        <row r="2155">
          <cell r="A2155" t="str">
            <v>'21121-51013-003-031-000</v>
          </cell>
          <cell r="F2155">
            <v>77364.45</v>
          </cell>
        </row>
        <row r="2156">
          <cell r="A2156" t="str">
            <v>'21121-51013-003-032-000</v>
          </cell>
          <cell r="F2156">
            <v>2737.6</v>
          </cell>
        </row>
        <row r="2157">
          <cell r="A2157" t="str">
            <v>'21121-51013-003-033-000</v>
          </cell>
          <cell r="F2157">
            <v>40438.199999999997</v>
          </cell>
        </row>
        <row r="2158">
          <cell r="A2158" t="str">
            <v>'21121-51013-003-034-000</v>
          </cell>
          <cell r="F2158">
            <v>9200</v>
          </cell>
        </row>
        <row r="2159">
          <cell r="A2159" t="str">
            <v>'21121-51013-003-035-000</v>
          </cell>
          <cell r="F2159">
            <v>5688.64</v>
          </cell>
        </row>
        <row r="2160">
          <cell r="A2160" t="str">
            <v>'21121-51013-003-036-000</v>
          </cell>
          <cell r="F2160">
            <v>48664.9</v>
          </cell>
        </row>
        <row r="2161">
          <cell r="A2161" t="str">
            <v>'21121-51013-003-037-000</v>
          </cell>
          <cell r="F2161">
            <v>20820</v>
          </cell>
        </row>
        <row r="2162">
          <cell r="A2162" t="str">
            <v>'21121-51013-003-038-000</v>
          </cell>
          <cell r="F2162">
            <v>9210.4</v>
          </cell>
        </row>
        <row r="2163">
          <cell r="A2163" t="str">
            <v>'21121-51013-003-039-000</v>
          </cell>
          <cell r="F2163">
            <v>1464960.64</v>
          </cell>
        </row>
        <row r="2164">
          <cell r="A2164" t="str">
            <v>'21121-51013-003-040-000</v>
          </cell>
          <cell r="F2164">
            <v>107883.76</v>
          </cell>
        </row>
        <row r="2165">
          <cell r="A2165" t="str">
            <v>'21121-51013-003-041-000</v>
          </cell>
          <cell r="F2165">
            <v>3634</v>
          </cell>
        </row>
        <row r="2166">
          <cell r="A2166" t="str">
            <v>'21121-51013-003-042-000</v>
          </cell>
          <cell r="F2166">
            <v>602244.6</v>
          </cell>
        </row>
        <row r="2167">
          <cell r="A2167" t="str">
            <v>'21121-51013-003-043-000</v>
          </cell>
          <cell r="F2167">
            <v>26668.400000000001</v>
          </cell>
        </row>
        <row r="2168">
          <cell r="A2168" t="str">
            <v>'21121-51013-003-044-000</v>
          </cell>
          <cell r="F2168">
            <v>43510.95</v>
          </cell>
        </row>
        <row r="2169">
          <cell r="A2169" t="str">
            <v>'21121-51013-003-045-000</v>
          </cell>
          <cell r="F2169">
            <v>3503.2</v>
          </cell>
        </row>
        <row r="2170">
          <cell r="A2170" t="str">
            <v>'21121-51013-003-046-000</v>
          </cell>
          <cell r="F2170">
            <v>99222.25</v>
          </cell>
        </row>
        <row r="2171">
          <cell r="A2171" t="str">
            <v>'21121-51013-003-048-000</v>
          </cell>
          <cell r="F2171">
            <v>2030</v>
          </cell>
        </row>
        <row r="2172">
          <cell r="A2172" t="str">
            <v>'21121-51013-003-049-000</v>
          </cell>
          <cell r="F2172">
            <v>182455.4</v>
          </cell>
        </row>
        <row r="2173">
          <cell r="A2173" t="str">
            <v>'21121-51013-003-050-000</v>
          </cell>
          <cell r="F2173">
            <v>82371.600000000006</v>
          </cell>
        </row>
        <row r="2174">
          <cell r="A2174" t="str">
            <v>'21121-51013-003-051-000</v>
          </cell>
          <cell r="F2174">
            <v>846310.95</v>
          </cell>
        </row>
        <row r="2175">
          <cell r="A2175" t="str">
            <v>'21121-51013-003-052-000</v>
          </cell>
          <cell r="F2175">
            <v>11256</v>
          </cell>
        </row>
        <row r="2176">
          <cell r="A2176" t="str">
            <v>'21121-51013-003-053-000</v>
          </cell>
          <cell r="F2176">
            <v>500</v>
          </cell>
        </row>
        <row r="2177">
          <cell r="A2177" t="str">
            <v>'21121-51013-003-054-000</v>
          </cell>
          <cell r="F2177">
            <v>4015.6</v>
          </cell>
        </row>
        <row r="2178">
          <cell r="A2178" t="str">
            <v>'21121-51013-003-055-000</v>
          </cell>
          <cell r="F2178">
            <v>2865.4</v>
          </cell>
        </row>
        <row r="2179">
          <cell r="A2179" t="str">
            <v>'21121-51013-003-056-000</v>
          </cell>
          <cell r="F2179">
            <v>8758</v>
          </cell>
        </row>
        <row r="2180">
          <cell r="A2180" t="str">
            <v>'21121-51013-003-057-000</v>
          </cell>
          <cell r="F2180">
            <v>14551.63</v>
          </cell>
        </row>
        <row r="2181">
          <cell r="A2181" t="str">
            <v>'21121-51013-003-058-000</v>
          </cell>
          <cell r="F2181">
            <v>47796.83</v>
          </cell>
        </row>
        <row r="2182">
          <cell r="A2182" t="str">
            <v>'21121-51013-003-059-000</v>
          </cell>
          <cell r="F2182">
            <v>119017.41</v>
          </cell>
        </row>
        <row r="2183">
          <cell r="A2183" t="str">
            <v>'21121-51013-003-060-000</v>
          </cell>
          <cell r="F2183">
            <v>461006.11</v>
          </cell>
        </row>
        <row r="2184">
          <cell r="A2184" t="str">
            <v>'21121-51013-003-061-000</v>
          </cell>
          <cell r="F2184">
            <v>178213.4</v>
          </cell>
        </row>
        <row r="2185">
          <cell r="A2185" t="str">
            <v>'21121-51013-003-062-000</v>
          </cell>
          <cell r="F2185">
            <v>337175</v>
          </cell>
        </row>
        <row r="2186">
          <cell r="A2186" t="str">
            <v>'21121-51013-003-063-000</v>
          </cell>
          <cell r="F2186">
            <v>38948.720000000001</v>
          </cell>
        </row>
        <row r="2187">
          <cell r="A2187" t="str">
            <v>'21121-51013-003-064-000</v>
          </cell>
          <cell r="F2187">
            <v>22000</v>
          </cell>
        </row>
        <row r="2188">
          <cell r="A2188" t="str">
            <v>'21121-51013-003-065-000</v>
          </cell>
          <cell r="F2188">
            <v>381470</v>
          </cell>
        </row>
        <row r="2189">
          <cell r="A2189" t="str">
            <v>'21121-51013-003-066-000</v>
          </cell>
          <cell r="F2189">
            <v>8751.07</v>
          </cell>
        </row>
        <row r="2190">
          <cell r="A2190" t="str">
            <v>'21121-51013-003-067-000</v>
          </cell>
          <cell r="F2190">
            <v>107745.41</v>
          </cell>
        </row>
        <row r="2191">
          <cell r="A2191" t="str">
            <v>'21121-51013-003-068-000</v>
          </cell>
          <cell r="F2191">
            <v>305508.53999999998</v>
          </cell>
        </row>
        <row r="2192">
          <cell r="A2192" t="str">
            <v>'21121-51013-003-070-000</v>
          </cell>
          <cell r="F2192">
            <v>6347.56</v>
          </cell>
        </row>
        <row r="2193">
          <cell r="A2193" t="str">
            <v>'21121-51013-003-071-000</v>
          </cell>
          <cell r="F2193">
            <v>8280</v>
          </cell>
        </row>
        <row r="2194">
          <cell r="A2194" t="str">
            <v>'21121-51013-003-072-000</v>
          </cell>
          <cell r="F2194">
            <v>121884.5</v>
          </cell>
        </row>
        <row r="2195">
          <cell r="A2195" t="str">
            <v>'21121-51013-003-073-000</v>
          </cell>
          <cell r="F2195">
            <v>10039.99</v>
          </cell>
        </row>
        <row r="2196">
          <cell r="A2196" t="str">
            <v>'21121-51013-003-074-000</v>
          </cell>
          <cell r="F2196">
            <v>23093.01</v>
          </cell>
        </row>
        <row r="2197">
          <cell r="A2197" t="str">
            <v>'21121-51013-003-075-000</v>
          </cell>
          <cell r="F2197">
            <v>156975</v>
          </cell>
        </row>
        <row r="2198">
          <cell r="A2198" t="str">
            <v>'21121-51013-003-076-000</v>
          </cell>
          <cell r="F2198">
            <v>1500</v>
          </cell>
        </row>
        <row r="2199">
          <cell r="A2199" t="str">
            <v>'21121-51013-003-077-000</v>
          </cell>
          <cell r="F2199">
            <v>8126.48</v>
          </cell>
        </row>
        <row r="2200">
          <cell r="A2200" t="str">
            <v>'21121-51013-003-078-000</v>
          </cell>
          <cell r="F2200">
            <v>26912.03</v>
          </cell>
        </row>
        <row r="2201">
          <cell r="A2201" t="str">
            <v>'21121-51013-003-079-000</v>
          </cell>
          <cell r="F2201">
            <v>63290.61</v>
          </cell>
        </row>
        <row r="2202">
          <cell r="A2202" t="str">
            <v>'21121-51013-003-080-000</v>
          </cell>
          <cell r="F2202">
            <v>3795</v>
          </cell>
        </row>
        <row r="2203">
          <cell r="A2203" t="str">
            <v>'21121-51013-003-081-000</v>
          </cell>
          <cell r="F2203">
            <v>26912.799999999999</v>
          </cell>
        </row>
        <row r="2204">
          <cell r="A2204" t="str">
            <v>'21121-51013-003-082-000</v>
          </cell>
          <cell r="F2204">
            <v>74893.75</v>
          </cell>
        </row>
        <row r="2205">
          <cell r="A2205" t="str">
            <v>'21121-51013-003-083-000</v>
          </cell>
          <cell r="F2205">
            <v>12991.85</v>
          </cell>
        </row>
        <row r="2206">
          <cell r="A2206" t="str">
            <v>'21121-51013-003-084-000</v>
          </cell>
          <cell r="F2206">
            <v>21505</v>
          </cell>
        </row>
        <row r="2207">
          <cell r="A2207" t="str">
            <v>'21121-51013-003-085-000</v>
          </cell>
          <cell r="F2207">
            <v>127452.27</v>
          </cell>
        </row>
        <row r="2208">
          <cell r="A2208" t="str">
            <v>'21121-51013-003-086-000</v>
          </cell>
          <cell r="F2208">
            <v>13196.27</v>
          </cell>
        </row>
        <row r="2209">
          <cell r="A2209" t="str">
            <v>'21121-51013-003-087-000</v>
          </cell>
          <cell r="F2209">
            <v>59535.5</v>
          </cell>
        </row>
        <row r="2210">
          <cell r="A2210" t="str">
            <v>'21121-51013-003-088-000</v>
          </cell>
          <cell r="F2210">
            <v>142369.75</v>
          </cell>
        </row>
        <row r="2211">
          <cell r="A2211" t="str">
            <v>'21121-51013-003-089-000</v>
          </cell>
          <cell r="F2211">
            <v>1573.1</v>
          </cell>
        </row>
        <row r="2212">
          <cell r="A2212" t="str">
            <v>'21121-51013-003-090-000</v>
          </cell>
          <cell r="F2212">
            <v>25420.46</v>
          </cell>
        </row>
        <row r="2213">
          <cell r="A2213" t="str">
            <v>'21121-51013-003-091-000</v>
          </cell>
          <cell r="F2213">
            <v>171234.86</v>
          </cell>
        </row>
        <row r="2214">
          <cell r="A2214" t="str">
            <v>'21121-51013-003-092-000</v>
          </cell>
          <cell r="F2214">
            <v>12919.32</v>
          </cell>
        </row>
        <row r="2215">
          <cell r="A2215" t="str">
            <v>'21121-51013-003-093-000</v>
          </cell>
          <cell r="F2215">
            <v>37906.93</v>
          </cell>
        </row>
        <row r="2216">
          <cell r="A2216" t="str">
            <v>'21121-51013-003-094-000</v>
          </cell>
          <cell r="F2216">
            <v>17501.38</v>
          </cell>
        </row>
        <row r="2217">
          <cell r="A2217" t="str">
            <v>'21121-51013-003-095-000</v>
          </cell>
          <cell r="F2217">
            <v>151067.57999999999</v>
          </cell>
        </row>
        <row r="2218">
          <cell r="A2218" t="str">
            <v>'21121-51013-003-096-000</v>
          </cell>
          <cell r="F2218">
            <v>3608</v>
          </cell>
        </row>
        <row r="2219">
          <cell r="A2219" t="str">
            <v>'21121-51013-003-097-000</v>
          </cell>
          <cell r="F2219">
            <v>21024.6</v>
          </cell>
        </row>
        <row r="2220">
          <cell r="A2220" t="str">
            <v>'21121-51013-003-098-000</v>
          </cell>
          <cell r="F2220">
            <v>79775.7</v>
          </cell>
        </row>
        <row r="2221">
          <cell r="A2221" t="str">
            <v>'21121-51013-003-099-000</v>
          </cell>
          <cell r="F2221">
            <v>517.5</v>
          </cell>
        </row>
        <row r="2222">
          <cell r="A2222" t="str">
            <v>'21121-51013-003-100-000</v>
          </cell>
          <cell r="F2222">
            <v>548968.25</v>
          </cell>
        </row>
        <row r="2223">
          <cell r="A2223" t="str">
            <v>'21121-51013-003-101-000</v>
          </cell>
          <cell r="F2223">
            <v>1852878.01</v>
          </cell>
        </row>
        <row r="2224">
          <cell r="A2224" t="str">
            <v>'21121-51013-003-102-000</v>
          </cell>
          <cell r="F2224">
            <v>1422987.17</v>
          </cell>
        </row>
        <row r="2225">
          <cell r="A2225" t="str">
            <v>'21121-51013-003-103-000</v>
          </cell>
          <cell r="F2225">
            <v>53519.34</v>
          </cell>
        </row>
        <row r="2226">
          <cell r="A2226" t="str">
            <v>'21121-51013-003-104-000</v>
          </cell>
          <cell r="F2226">
            <v>315172.15999999997</v>
          </cell>
        </row>
        <row r="2227">
          <cell r="A2227" t="str">
            <v>'21121-51013-003-105-000</v>
          </cell>
          <cell r="F2227">
            <v>94192.48</v>
          </cell>
        </row>
        <row r="2228">
          <cell r="A2228" t="str">
            <v>'21121-51013-003-106-000</v>
          </cell>
          <cell r="F2228">
            <v>51318.75</v>
          </cell>
        </row>
        <row r="2229">
          <cell r="A2229" t="str">
            <v>'21121-51013-003-107-000</v>
          </cell>
          <cell r="F2229">
            <v>687162.21</v>
          </cell>
        </row>
        <row r="2230">
          <cell r="A2230" t="str">
            <v>'21121-51013-003-108-000</v>
          </cell>
          <cell r="F2230">
            <v>37481.599999999999</v>
          </cell>
        </row>
        <row r="2231">
          <cell r="A2231" t="str">
            <v>'21121-51013-003-109-000</v>
          </cell>
          <cell r="F2231">
            <v>19319.36</v>
          </cell>
        </row>
        <row r="2232">
          <cell r="A2232" t="str">
            <v>'21121-51013-003-110-000</v>
          </cell>
          <cell r="F2232">
            <v>526775.49</v>
          </cell>
        </row>
        <row r="2233">
          <cell r="A2233" t="str">
            <v>'21121-51013-003-111-000</v>
          </cell>
          <cell r="F2233">
            <v>193171.44</v>
          </cell>
        </row>
        <row r="2234">
          <cell r="A2234" t="str">
            <v>'21121-51013-003-112-000</v>
          </cell>
          <cell r="F2234">
            <v>59440.62</v>
          </cell>
        </row>
        <row r="2235">
          <cell r="A2235" t="str">
            <v>'21121-51013-003-113-000</v>
          </cell>
          <cell r="F2235">
            <v>3755.66</v>
          </cell>
        </row>
        <row r="2236">
          <cell r="A2236" t="str">
            <v>'21121-51013-003-114-000</v>
          </cell>
          <cell r="F2236">
            <v>189405</v>
          </cell>
        </row>
        <row r="2237">
          <cell r="A2237" t="str">
            <v>'21121-51013-003-115-000</v>
          </cell>
          <cell r="F2237">
            <v>26719.62</v>
          </cell>
        </row>
        <row r="2238">
          <cell r="A2238" t="str">
            <v>'21121-51013-003-116-000</v>
          </cell>
          <cell r="F2238">
            <v>4025</v>
          </cell>
        </row>
        <row r="2239">
          <cell r="A2239" t="str">
            <v>'21121-51013-003-117-000</v>
          </cell>
          <cell r="F2239">
            <v>1392</v>
          </cell>
        </row>
        <row r="2240">
          <cell r="A2240" t="str">
            <v>'21121-51013-003-118-000</v>
          </cell>
          <cell r="F2240">
            <v>250245.85</v>
          </cell>
        </row>
        <row r="2241">
          <cell r="A2241" t="str">
            <v>'21121-51013-003-119-000</v>
          </cell>
          <cell r="F2241">
            <v>216061.66</v>
          </cell>
        </row>
        <row r="2242">
          <cell r="A2242" t="str">
            <v>'21121-51013-003-120-000</v>
          </cell>
          <cell r="F2242">
            <v>33024.39</v>
          </cell>
        </row>
        <row r="2243">
          <cell r="A2243" t="str">
            <v>'21121-51013-003-121-000</v>
          </cell>
          <cell r="F2243">
            <v>1719112.49</v>
          </cell>
        </row>
        <row r="2244">
          <cell r="A2244" t="str">
            <v>'21121-51013-003-122-000</v>
          </cell>
          <cell r="F2244">
            <v>27824.25</v>
          </cell>
        </row>
        <row r="2245">
          <cell r="A2245" t="str">
            <v>'21121-51013-003-123-000</v>
          </cell>
          <cell r="F2245">
            <v>61826.23</v>
          </cell>
        </row>
        <row r="2246">
          <cell r="A2246" t="str">
            <v>'21121-51013-003-124-000</v>
          </cell>
          <cell r="F2246">
            <v>38488.81</v>
          </cell>
        </row>
        <row r="2247">
          <cell r="A2247" t="str">
            <v>'21121-51013-003-125-000</v>
          </cell>
          <cell r="F2247">
            <v>23000.5</v>
          </cell>
        </row>
        <row r="2248">
          <cell r="A2248" t="str">
            <v>'21121-51013-003-126-000</v>
          </cell>
          <cell r="F2248">
            <v>95450</v>
          </cell>
        </row>
        <row r="2249">
          <cell r="A2249" t="str">
            <v>'21121-51013-003-127-000</v>
          </cell>
          <cell r="F2249">
            <v>3518.01</v>
          </cell>
        </row>
        <row r="2250">
          <cell r="A2250" t="str">
            <v>'21121-51013-003-128-000</v>
          </cell>
          <cell r="F2250">
            <v>19922.580000000002</v>
          </cell>
        </row>
        <row r="2251">
          <cell r="A2251" t="str">
            <v>'21121-51013-003-129-000</v>
          </cell>
          <cell r="F2251">
            <v>35880</v>
          </cell>
        </row>
        <row r="2252">
          <cell r="A2252" t="str">
            <v>'21121-51013-003-130-000</v>
          </cell>
          <cell r="F2252">
            <v>29095</v>
          </cell>
        </row>
        <row r="2253">
          <cell r="A2253" t="str">
            <v>'21121-51013-003-131-000</v>
          </cell>
          <cell r="F2253">
            <v>7215.1</v>
          </cell>
        </row>
        <row r="2254">
          <cell r="A2254" t="str">
            <v>'21121-51013-003-132-000</v>
          </cell>
          <cell r="F2254">
            <v>50853</v>
          </cell>
        </row>
        <row r="2255">
          <cell r="A2255" t="str">
            <v>'21121-51013-003-133-000</v>
          </cell>
          <cell r="F2255">
            <v>9416.17</v>
          </cell>
        </row>
        <row r="2256">
          <cell r="A2256" t="str">
            <v>'21121-51013-003-134-000</v>
          </cell>
          <cell r="F2256">
            <v>30820</v>
          </cell>
        </row>
        <row r="2257">
          <cell r="A2257" t="str">
            <v>'21121-51013-003-135-000</v>
          </cell>
          <cell r="F2257">
            <v>41204.5</v>
          </cell>
        </row>
        <row r="2258">
          <cell r="A2258" t="str">
            <v>'21121-51013-003-136-000</v>
          </cell>
          <cell r="F2258">
            <v>5807.5</v>
          </cell>
        </row>
        <row r="2259">
          <cell r="A2259" t="str">
            <v>'21121-51013-003-137-000</v>
          </cell>
          <cell r="F2259">
            <v>382842.54</v>
          </cell>
        </row>
        <row r="2260">
          <cell r="A2260" t="str">
            <v>'21121-51013-003-138-000</v>
          </cell>
          <cell r="F2260">
            <v>12000</v>
          </cell>
        </row>
        <row r="2261">
          <cell r="A2261" t="str">
            <v>'21121-51013-003-139-000</v>
          </cell>
          <cell r="F2261">
            <v>22381.66</v>
          </cell>
        </row>
        <row r="2262">
          <cell r="A2262" t="str">
            <v>'21121-51013-003-140-000</v>
          </cell>
          <cell r="F2262">
            <v>3979</v>
          </cell>
        </row>
        <row r="2263">
          <cell r="A2263" t="str">
            <v>'21121-51013-003-141-000</v>
          </cell>
          <cell r="F2263">
            <v>2116</v>
          </cell>
        </row>
        <row r="2264">
          <cell r="A2264" t="str">
            <v>'21121-51013-003-142-000</v>
          </cell>
          <cell r="F2264">
            <v>2000</v>
          </cell>
        </row>
        <row r="2265">
          <cell r="A2265" t="str">
            <v>'21121-51013-003-143-000</v>
          </cell>
          <cell r="F2265">
            <v>2176.81</v>
          </cell>
        </row>
        <row r="2266">
          <cell r="A2266" t="str">
            <v>'21121-51013-003-144-000</v>
          </cell>
          <cell r="F2266">
            <v>2667.61</v>
          </cell>
        </row>
        <row r="2267">
          <cell r="A2267" t="str">
            <v>'21121-51013-003-145-000</v>
          </cell>
          <cell r="F2267">
            <v>8280</v>
          </cell>
        </row>
        <row r="2268">
          <cell r="A2268" t="str">
            <v>'21121-51013-003-146-000</v>
          </cell>
          <cell r="F2268">
            <v>2340.23</v>
          </cell>
        </row>
        <row r="2269">
          <cell r="A2269" t="str">
            <v>'21121-51013-003-147-000</v>
          </cell>
          <cell r="F2269">
            <v>193635.47</v>
          </cell>
        </row>
        <row r="2270">
          <cell r="A2270" t="str">
            <v>'21121-51013-003-148-000</v>
          </cell>
          <cell r="F2270">
            <v>655.5</v>
          </cell>
        </row>
        <row r="2271">
          <cell r="A2271" t="str">
            <v>'21121-51013-003-149-000</v>
          </cell>
          <cell r="F2271">
            <v>2875</v>
          </cell>
        </row>
        <row r="2272">
          <cell r="A2272" t="str">
            <v>'21121-51013-003-150-000</v>
          </cell>
          <cell r="F2272">
            <v>467633.05</v>
          </cell>
        </row>
        <row r="2273">
          <cell r="A2273" t="str">
            <v>'21121-51013-003-151-000</v>
          </cell>
          <cell r="F2273">
            <v>22688.89</v>
          </cell>
        </row>
        <row r="2274">
          <cell r="A2274" t="str">
            <v>'21121-51013-003-152-000</v>
          </cell>
          <cell r="F2274">
            <v>1092.5</v>
          </cell>
        </row>
        <row r="2275">
          <cell r="A2275" t="str">
            <v>'21121-51013-003-153-000</v>
          </cell>
          <cell r="F2275">
            <v>51649</v>
          </cell>
        </row>
        <row r="2276">
          <cell r="A2276" t="str">
            <v>'21121-51013-003-154-000</v>
          </cell>
          <cell r="F2276">
            <v>2898</v>
          </cell>
        </row>
        <row r="2277">
          <cell r="A2277" t="str">
            <v>'21121-51013-003-155-000</v>
          </cell>
          <cell r="F2277">
            <v>834</v>
          </cell>
        </row>
        <row r="2278">
          <cell r="A2278" t="str">
            <v>'21121-51013-003-156-000</v>
          </cell>
          <cell r="F2278">
            <v>76894.94</v>
          </cell>
        </row>
        <row r="2279">
          <cell r="A2279" t="str">
            <v>'21121-51013-003-157-000</v>
          </cell>
          <cell r="F2279">
            <v>6737</v>
          </cell>
        </row>
        <row r="2280">
          <cell r="A2280" t="str">
            <v>'21121-51013-003-158-000</v>
          </cell>
          <cell r="F2280">
            <v>1148289.2</v>
          </cell>
        </row>
        <row r="2281">
          <cell r="A2281" t="str">
            <v>'21121-51013-003-159-000</v>
          </cell>
          <cell r="F2281">
            <v>6900</v>
          </cell>
        </row>
        <row r="2282">
          <cell r="A2282" t="str">
            <v>'21121-51013-003-160-000</v>
          </cell>
          <cell r="F2282">
            <v>35221.050000000003</v>
          </cell>
        </row>
        <row r="2283">
          <cell r="A2283" t="str">
            <v>'21121-51013-003-161-000</v>
          </cell>
          <cell r="F2283">
            <v>24800</v>
          </cell>
        </row>
        <row r="2284">
          <cell r="A2284" t="str">
            <v>'21121-51013-003-162-000</v>
          </cell>
          <cell r="F2284">
            <v>7660.69</v>
          </cell>
        </row>
        <row r="2285">
          <cell r="A2285" t="str">
            <v>'21121-51013-003-163-000</v>
          </cell>
          <cell r="F2285">
            <v>22789.38</v>
          </cell>
        </row>
        <row r="2286">
          <cell r="A2286" t="str">
            <v>'21121-51013-003-164-000</v>
          </cell>
          <cell r="F2286">
            <v>112876.72</v>
          </cell>
        </row>
        <row r="2287">
          <cell r="A2287" t="str">
            <v>'21121-51013-003-165-000</v>
          </cell>
          <cell r="F2287">
            <v>331069.33</v>
          </cell>
        </row>
        <row r="2288">
          <cell r="A2288" t="str">
            <v>'21121-51013-003-166-000</v>
          </cell>
          <cell r="F2288">
            <v>498</v>
          </cell>
        </row>
        <row r="2289">
          <cell r="A2289" t="str">
            <v>'21121-51013-003-167-000</v>
          </cell>
          <cell r="F2289">
            <v>6468.75</v>
          </cell>
        </row>
        <row r="2290">
          <cell r="A2290" t="str">
            <v>'21121-51013-003-168-000</v>
          </cell>
          <cell r="F2290">
            <v>59637.06</v>
          </cell>
        </row>
        <row r="2291">
          <cell r="A2291" t="str">
            <v>'21121-51013-003-169-000</v>
          </cell>
          <cell r="F2291">
            <v>201006.5</v>
          </cell>
        </row>
        <row r="2292">
          <cell r="A2292" t="str">
            <v>'21121-51013-003-170-000</v>
          </cell>
          <cell r="F2292">
            <v>9100</v>
          </cell>
        </row>
        <row r="2293">
          <cell r="A2293" t="str">
            <v>'21121-51013-003-171-000</v>
          </cell>
          <cell r="F2293">
            <v>202106.74</v>
          </cell>
        </row>
        <row r="2294">
          <cell r="A2294" t="str">
            <v>'21121-51013-003-172-000</v>
          </cell>
          <cell r="F2294">
            <v>25474.1</v>
          </cell>
        </row>
        <row r="2295">
          <cell r="A2295" t="str">
            <v>'21121-51013-003-173-000</v>
          </cell>
          <cell r="F2295">
            <v>877398.45</v>
          </cell>
        </row>
        <row r="2296">
          <cell r="A2296" t="str">
            <v>'21121-51013-003-174-000</v>
          </cell>
          <cell r="F2296">
            <v>8398.1</v>
          </cell>
        </row>
        <row r="2297">
          <cell r="A2297" t="str">
            <v>'21121-51013-003-175-000</v>
          </cell>
          <cell r="F2297">
            <v>30000</v>
          </cell>
        </row>
        <row r="2298">
          <cell r="A2298" t="str">
            <v>'21121-51013-003-176-000</v>
          </cell>
          <cell r="F2298">
            <v>2159942</v>
          </cell>
        </row>
        <row r="2299">
          <cell r="A2299" t="str">
            <v>'21121-51013-003-177-000</v>
          </cell>
          <cell r="F2299">
            <v>15540.05</v>
          </cell>
        </row>
        <row r="2300">
          <cell r="A2300" t="str">
            <v>'21121-51013-003-178-000</v>
          </cell>
          <cell r="F2300">
            <v>6890.4</v>
          </cell>
        </row>
        <row r="2301">
          <cell r="A2301" t="str">
            <v>'21121-51013-003-179-000</v>
          </cell>
          <cell r="F2301">
            <v>17463.8</v>
          </cell>
        </row>
        <row r="2302">
          <cell r="A2302" t="str">
            <v>'21121-51013-003-180-000</v>
          </cell>
          <cell r="F2302">
            <v>6525</v>
          </cell>
        </row>
        <row r="2303">
          <cell r="A2303" t="str">
            <v>'21121-51013-003-181-000</v>
          </cell>
          <cell r="F2303">
            <v>18792</v>
          </cell>
        </row>
        <row r="2304">
          <cell r="A2304" t="str">
            <v>'21121-51013-003-182-000</v>
          </cell>
          <cell r="F2304">
            <v>232000</v>
          </cell>
        </row>
        <row r="2305">
          <cell r="A2305" t="str">
            <v>'21121-51013-003-183-000</v>
          </cell>
          <cell r="F2305">
            <v>1392</v>
          </cell>
        </row>
        <row r="2306">
          <cell r="A2306" t="str">
            <v>'21121-51013-003-184-000</v>
          </cell>
          <cell r="F2306">
            <v>225170</v>
          </cell>
        </row>
        <row r="2307">
          <cell r="A2307" t="str">
            <v>'21121-51013-003-185-000</v>
          </cell>
          <cell r="F2307">
            <v>5220</v>
          </cell>
        </row>
        <row r="2308">
          <cell r="A2308" t="str">
            <v>'21121-51013-003-186-000</v>
          </cell>
          <cell r="F2308">
            <v>470636.79999999999</v>
          </cell>
        </row>
        <row r="2309">
          <cell r="A2309" t="str">
            <v>'21121-51013-003-187-000</v>
          </cell>
          <cell r="F2309">
            <v>2784</v>
          </cell>
        </row>
        <row r="2310">
          <cell r="A2310" t="str">
            <v>'21121-51013-003-188-000</v>
          </cell>
          <cell r="F2310">
            <v>8120</v>
          </cell>
        </row>
        <row r="2311">
          <cell r="A2311" t="str">
            <v>'21121-51013-003-189-000</v>
          </cell>
          <cell r="F2311">
            <v>67005.61</v>
          </cell>
        </row>
        <row r="2312">
          <cell r="A2312" t="str">
            <v>'21121-51013-003-190-000</v>
          </cell>
          <cell r="F2312">
            <v>5589.81</v>
          </cell>
        </row>
        <row r="2313">
          <cell r="A2313" t="str">
            <v>'21121-51013-003-191-000</v>
          </cell>
          <cell r="F2313">
            <v>4080</v>
          </cell>
        </row>
        <row r="2314">
          <cell r="A2314" t="str">
            <v>'21121-51013-003-192-000</v>
          </cell>
          <cell r="F2314">
            <v>1450</v>
          </cell>
        </row>
        <row r="2315">
          <cell r="A2315" t="str">
            <v>'21121-51013-003-193-000</v>
          </cell>
          <cell r="F2315">
            <v>533.6</v>
          </cell>
        </row>
        <row r="2316">
          <cell r="A2316" t="str">
            <v>'21121-51013-003-194-000</v>
          </cell>
          <cell r="F2316">
            <v>109555.58</v>
          </cell>
        </row>
        <row r="2317">
          <cell r="A2317" t="str">
            <v>'21121-51013-003-195-000</v>
          </cell>
          <cell r="F2317">
            <v>4408</v>
          </cell>
        </row>
        <row r="2318">
          <cell r="A2318" t="str">
            <v>'21121-51013-003-197-000</v>
          </cell>
          <cell r="F2318">
            <v>31778.47</v>
          </cell>
        </row>
        <row r="2319">
          <cell r="A2319" t="str">
            <v>'21121-51013-003-198-000</v>
          </cell>
          <cell r="F2319">
            <v>3305.98</v>
          </cell>
        </row>
        <row r="2320">
          <cell r="A2320" t="str">
            <v>'21121-51013-003-199-000</v>
          </cell>
          <cell r="F2320">
            <v>14158.12</v>
          </cell>
        </row>
        <row r="2321">
          <cell r="A2321" t="str">
            <v>'21121-51013-003-200-000</v>
          </cell>
          <cell r="F2321">
            <v>5568</v>
          </cell>
        </row>
        <row r="2322">
          <cell r="A2322" t="str">
            <v>'21121-51013-003-201-000</v>
          </cell>
          <cell r="F2322">
            <v>5500</v>
          </cell>
        </row>
        <row r="2323">
          <cell r="A2323" t="str">
            <v>'21121-51013-003-202-000</v>
          </cell>
          <cell r="F2323">
            <v>54901.26</v>
          </cell>
        </row>
        <row r="2324">
          <cell r="A2324" t="str">
            <v>'21121-51013-003-203-000</v>
          </cell>
          <cell r="F2324">
            <v>2190.62</v>
          </cell>
        </row>
        <row r="2325">
          <cell r="A2325" t="str">
            <v>'21121-51013-003-204-000</v>
          </cell>
          <cell r="F2325">
            <v>63987.75</v>
          </cell>
        </row>
        <row r="2326">
          <cell r="A2326" t="str">
            <v>'21121-51013-003-205-000</v>
          </cell>
          <cell r="F2326">
            <v>104400</v>
          </cell>
        </row>
        <row r="2327">
          <cell r="A2327" t="str">
            <v>'21121-51013-003-206-000</v>
          </cell>
          <cell r="F2327">
            <v>70180</v>
          </cell>
        </row>
        <row r="2328">
          <cell r="A2328" t="str">
            <v>'21121-51013-003-207-000</v>
          </cell>
          <cell r="F2328">
            <v>261000</v>
          </cell>
        </row>
        <row r="2329">
          <cell r="A2329" t="str">
            <v>'21121-51013-003-208-000</v>
          </cell>
          <cell r="F2329">
            <v>34800</v>
          </cell>
        </row>
        <row r="2330">
          <cell r="A2330" t="str">
            <v>'21121-51013-003-209-000</v>
          </cell>
          <cell r="F2330">
            <v>2784</v>
          </cell>
        </row>
        <row r="2331">
          <cell r="A2331" t="str">
            <v>'21121-51013-003-210-000</v>
          </cell>
          <cell r="F2331">
            <v>7192</v>
          </cell>
        </row>
        <row r="2332">
          <cell r="A2332" t="str">
            <v>'21121-51013-003-211-000</v>
          </cell>
          <cell r="F2332">
            <v>5954.8</v>
          </cell>
        </row>
        <row r="2333">
          <cell r="A2333" t="str">
            <v>'21121-51013-003-212-000</v>
          </cell>
          <cell r="F2333">
            <v>25739.02</v>
          </cell>
        </row>
        <row r="2334">
          <cell r="A2334" t="str">
            <v>'21121-51013-003-213-000</v>
          </cell>
          <cell r="F2334">
            <v>24970.400000000001</v>
          </cell>
        </row>
        <row r="2335">
          <cell r="A2335" t="str">
            <v>'21121-51013-003-214-000</v>
          </cell>
          <cell r="F2335">
            <v>27845.75</v>
          </cell>
        </row>
        <row r="2336">
          <cell r="A2336" t="str">
            <v>'21121-51013-003-215-000</v>
          </cell>
          <cell r="F2336">
            <v>13769.99</v>
          </cell>
        </row>
        <row r="2337">
          <cell r="A2337" t="str">
            <v>'21121-51013-003-216-000</v>
          </cell>
          <cell r="F2337">
            <v>1658.8</v>
          </cell>
        </row>
        <row r="2338">
          <cell r="A2338" t="str">
            <v>'21121-51013-003-217-000</v>
          </cell>
          <cell r="F2338">
            <v>9161.82</v>
          </cell>
        </row>
        <row r="2339">
          <cell r="A2339" t="str">
            <v>'21121-51013-003-218-000</v>
          </cell>
          <cell r="F2339">
            <v>29599.72</v>
          </cell>
        </row>
        <row r="2340">
          <cell r="A2340" t="str">
            <v>'21121-51013-003-219-000</v>
          </cell>
          <cell r="F2340">
            <v>11868</v>
          </cell>
        </row>
        <row r="2341">
          <cell r="A2341" t="str">
            <v>'21121-51013-003-220-000</v>
          </cell>
          <cell r="F2341">
            <v>7918.92</v>
          </cell>
        </row>
        <row r="2342">
          <cell r="A2342" t="str">
            <v>'21121-51013-003-221-000</v>
          </cell>
          <cell r="F2342">
            <v>16436</v>
          </cell>
        </row>
        <row r="2343">
          <cell r="A2343" t="str">
            <v>'21121-51013-003-222-000</v>
          </cell>
          <cell r="F2343">
            <v>14890.92</v>
          </cell>
        </row>
        <row r="2344">
          <cell r="A2344" t="str">
            <v>'21121-51013-003-223-000</v>
          </cell>
          <cell r="F2344">
            <v>129604.24</v>
          </cell>
        </row>
        <row r="2345">
          <cell r="A2345" t="str">
            <v>'21121-51013-003-224-000</v>
          </cell>
          <cell r="F2345">
            <v>6954.2</v>
          </cell>
        </row>
        <row r="2346">
          <cell r="A2346" t="str">
            <v>'21121-51013-003-225-000</v>
          </cell>
          <cell r="F2346">
            <v>6960</v>
          </cell>
        </row>
        <row r="2347">
          <cell r="A2347" t="str">
            <v>'21121-51013-003-226-000</v>
          </cell>
          <cell r="F2347">
            <v>5800</v>
          </cell>
        </row>
        <row r="2348">
          <cell r="A2348" t="str">
            <v>'21121-51013-003-227-000</v>
          </cell>
          <cell r="F2348">
            <v>57478.2</v>
          </cell>
        </row>
        <row r="2349">
          <cell r="A2349" t="str">
            <v>'21121-51013-003-228-000</v>
          </cell>
          <cell r="F2349">
            <v>15776</v>
          </cell>
        </row>
        <row r="2350">
          <cell r="A2350" t="str">
            <v>'21121-51013-003-229-000</v>
          </cell>
          <cell r="F2350">
            <v>700</v>
          </cell>
        </row>
        <row r="2351">
          <cell r="A2351" t="str">
            <v>'21121-51013-003-230-000</v>
          </cell>
          <cell r="F2351">
            <v>35774.400000000001</v>
          </cell>
        </row>
        <row r="2352">
          <cell r="A2352" t="str">
            <v>'21121-51013-003-231-000</v>
          </cell>
          <cell r="F2352">
            <v>7467.34</v>
          </cell>
        </row>
        <row r="2353">
          <cell r="A2353" t="str">
            <v>'21121-51013-003-232-000</v>
          </cell>
          <cell r="F2353">
            <v>10500</v>
          </cell>
        </row>
        <row r="2354">
          <cell r="A2354" t="str">
            <v>'21121-51013-003-233-000</v>
          </cell>
          <cell r="F2354">
            <v>325681.13</v>
          </cell>
        </row>
        <row r="2355">
          <cell r="A2355" t="str">
            <v>'21121-51013-003-234-000</v>
          </cell>
          <cell r="F2355">
            <v>1765</v>
          </cell>
        </row>
        <row r="2356">
          <cell r="A2356" t="str">
            <v>'21121-51013-003-235-000</v>
          </cell>
          <cell r="F2356">
            <v>67033.759999999995</v>
          </cell>
        </row>
        <row r="2357">
          <cell r="A2357" t="str">
            <v>'21121-51013-003-236-000</v>
          </cell>
          <cell r="F2357">
            <v>25535.63</v>
          </cell>
        </row>
        <row r="2358">
          <cell r="A2358" t="str">
            <v>'21121-51013-003-237-000</v>
          </cell>
          <cell r="F2358">
            <v>26833.42</v>
          </cell>
        </row>
        <row r="2359">
          <cell r="A2359" t="str">
            <v>'21121-51013-003-238-000</v>
          </cell>
          <cell r="F2359">
            <v>45695.75</v>
          </cell>
        </row>
        <row r="2360">
          <cell r="A2360" t="str">
            <v>'21121-51013-003-239-000</v>
          </cell>
          <cell r="F2360">
            <v>388722.91</v>
          </cell>
        </row>
        <row r="2361">
          <cell r="A2361" t="str">
            <v>'21121-51013-003-240-000</v>
          </cell>
          <cell r="F2361">
            <v>5380.2</v>
          </cell>
        </row>
        <row r="2362">
          <cell r="A2362" t="str">
            <v>'21121-51013-003-241-000</v>
          </cell>
          <cell r="F2362">
            <v>10063.35</v>
          </cell>
        </row>
        <row r="2363">
          <cell r="A2363" t="str">
            <v>'21121-51013-003-242-000</v>
          </cell>
          <cell r="F2363">
            <v>34726.5</v>
          </cell>
        </row>
        <row r="2364">
          <cell r="A2364" t="str">
            <v>'21121-51013-003-243-000</v>
          </cell>
          <cell r="F2364">
            <v>46275.09</v>
          </cell>
        </row>
        <row r="2365">
          <cell r="A2365" t="str">
            <v>'21121-51013-003-244-000</v>
          </cell>
          <cell r="F2365">
            <v>44080</v>
          </cell>
        </row>
        <row r="2366">
          <cell r="A2366" t="str">
            <v>'21121-51013-003-245-000</v>
          </cell>
          <cell r="F2366">
            <v>1316732.24</v>
          </cell>
        </row>
        <row r="2367">
          <cell r="A2367" t="str">
            <v>'21121-51013-003-246-000</v>
          </cell>
          <cell r="F2367">
            <v>4545.4399999999996</v>
          </cell>
        </row>
        <row r="2368">
          <cell r="A2368" t="str">
            <v>'21121-51013-003-247-000</v>
          </cell>
          <cell r="F2368">
            <v>13083</v>
          </cell>
        </row>
        <row r="2369">
          <cell r="A2369" t="str">
            <v>'21121-51013-003-248-000</v>
          </cell>
          <cell r="F2369">
            <v>10300.049999999999</v>
          </cell>
        </row>
        <row r="2370">
          <cell r="A2370" t="str">
            <v>'21121-51013-003-249-000</v>
          </cell>
          <cell r="F2370">
            <v>7200</v>
          </cell>
        </row>
        <row r="2371">
          <cell r="A2371" t="str">
            <v>'21121-51013-003-250-000</v>
          </cell>
          <cell r="F2371">
            <v>22200</v>
          </cell>
        </row>
        <row r="2372">
          <cell r="A2372" t="str">
            <v>'21121-51013-003-251-000</v>
          </cell>
          <cell r="F2372">
            <v>43270.9</v>
          </cell>
        </row>
        <row r="2373">
          <cell r="A2373" t="str">
            <v>'21121-51013-003-252-000</v>
          </cell>
          <cell r="F2373">
            <v>39040</v>
          </cell>
        </row>
        <row r="2374">
          <cell r="A2374" t="str">
            <v>'21121-51013-003-253-000</v>
          </cell>
          <cell r="F2374">
            <v>83299.600000000006</v>
          </cell>
        </row>
        <row r="2375">
          <cell r="A2375" t="str">
            <v>'21121-51013-003-254-000</v>
          </cell>
          <cell r="F2375">
            <v>11593.62</v>
          </cell>
        </row>
        <row r="2376">
          <cell r="A2376" t="str">
            <v>'21121-51013-003-255-000</v>
          </cell>
          <cell r="F2376">
            <v>84088.4</v>
          </cell>
        </row>
        <row r="2377">
          <cell r="A2377" t="str">
            <v>'21121-51013-003-256-000</v>
          </cell>
          <cell r="F2377">
            <v>415959.93</v>
          </cell>
        </row>
        <row r="2378">
          <cell r="A2378" t="str">
            <v>'21121-51013-003-257-000</v>
          </cell>
          <cell r="F2378">
            <v>3248</v>
          </cell>
        </row>
        <row r="2379">
          <cell r="A2379" t="str">
            <v>'21121-51013-003-258-000</v>
          </cell>
          <cell r="F2379">
            <v>3500</v>
          </cell>
        </row>
        <row r="2380">
          <cell r="A2380" t="str">
            <v>'21121-51013-003-259-000</v>
          </cell>
          <cell r="F2380">
            <v>291020.79999999999</v>
          </cell>
        </row>
        <row r="2381">
          <cell r="A2381" t="str">
            <v>'21121-51013-003-260-000</v>
          </cell>
          <cell r="F2381">
            <v>52896</v>
          </cell>
        </row>
        <row r="2382">
          <cell r="A2382" t="str">
            <v>'21121-51013-003-261-000</v>
          </cell>
          <cell r="F2382">
            <v>44091.59</v>
          </cell>
        </row>
        <row r="2383">
          <cell r="A2383" t="str">
            <v>'21121-51013-003-262-000</v>
          </cell>
          <cell r="F2383">
            <v>3991.97</v>
          </cell>
        </row>
        <row r="2384">
          <cell r="A2384" t="str">
            <v>'21121-51013-003-263-000</v>
          </cell>
          <cell r="F2384">
            <v>17418.560000000001</v>
          </cell>
        </row>
        <row r="2385">
          <cell r="A2385" t="str">
            <v>'21121-51013-003-265-000</v>
          </cell>
          <cell r="F2385">
            <v>6413.68</v>
          </cell>
        </row>
        <row r="2386">
          <cell r="A2386" t="str">
            <v>'21121-51013-003-266-000</v>
          </cell>
          <cell r="F2386">
            <v>14200</v>
          </cell>
        </row>
        <row r="2387">
          <cell r="A2387" t="str">
            <v>'21121-51013-003-267-000</v>
          </cell>
          <cell r="F2387">
            <v>54881.919999999998</v>
          </cell>
        </row>
        <row r="2388">
          <cell r="A2388" t="str">
            <v>'21121-51013-003-268-000</v>
          </cell>
          <cell r="F2388">
            <v>33222.400000000001</v>
          </cell>
        </row>
        <row r="2389">
          <cell r="A2389" t="str">
            <v>'21121-51013-003-269-000</v>
          </cell>
          <cell r="F2389">
            <v>13630.46</v>
          </cell>
        </row>
        <row r="2390">
          <cell r="A2390" t="str">
            <v>'21121-51013-003-270-000</v>
          </cell>
          <cell r="F2390">
            <v>8250.4699999999993</v>
          </cell>
        </row>
        <row r="2391">
          <cell r="A2391" t="str">
            <v>'21121-51013-003-271-000</v>
          </cell>
          <cell r="F2391">
            <v>5693</v>
          </cell>
        </row>
        <row r="2392">
          <cell r="A2392" t="str">
            <v>'21121-51013-003-272-000</v>
          </cell>
          <cell r="F2392">
            <v>32619.200000000001</v>
          </cell>
        </row>
        <row r="2393">
          <cell r="A2393" t="str">
            <v>'21121-51013-003-273-000</v>
          </cell>
          <cell r="F2393">
            <v>102387.8</v>
          </cell>
        </row>
        <row r="2394">
          <cell r="A2394" t="str">
            <v>'21121-51013-003-274-000</v>
          </cell>
          <cell r="F2394">
            <v>7700.01</v>
          </cell>
        </row>
        <row r="2395">
          <cell r="A2395" t="str">
            <v>'21121-51013-003-275-000</v>
          </cell>
          <cell r="F2395">
            <v>4966.51</v>
          </cell>
        </row>
        <row r="2396">
          <cell r="A2396" t="str">
            <v>'21121-51013-003-276-000</v>
          </cell>
          <cell r="F2396">
            <v>18027.98</v>
          </cell>
        </row>
        <row r="2397">
          <cell r="A2397" t="str">
            <v>'21121-51013-003-277-000</v>
          </cell>
          <cell r="F2397">
            <v>18000</v>
          </cell>
        </row>
        <row r="2398">
          <cell r="A2398" t="str">
            <v>'21121-51013-003-278-000</v>
          </cell>
          <cell r="F2398">
            <v>1353322.37</v>
          </cell>
        </row>
        <row r="2399">
          <cell r="A2399" t="str">
            <v>'21121-51013-003-279-000</v>
          </cell>
          <cell r="F2399">
            <v>580</v>
          </cell>
        </row>
        <row r="2400">
          <cell r="A2400" t="str">
            <v>'21121-51013-003-280-000</v>
          </cell>
          <cell r="F2400">
            <v>51851.94</v>
          </cell>
        </row>
        <row r="2401">
          <cell r="A2401" t="str">
            <v>'21121-51013-003-281-000</v>
          </cell>
          <cell r="F2401">
            <v>3901.5</v>
          </cell>
        </row>
        <row r="2402">
          <cell r="A2402" t="str">
            <v>'21121-51013-003-282-000</v>
          </cell>
          <cell r="F2402">
            <v>6517</v>
          </cell>
        </row>
        <row r="2403">
          <cell r="A2403" t="str">
            <v>'21121-51013-003-283-000</v>
          </cell>
          <cell r="F2403">
            <v>3100</v>
          </cell>
        </row>
        <row r="2404">
          <cell r="A2404" t="str">
            <v>'21121-51013-003-284-000</v>
          </cell>
          <cell r="F2404">
            <v>12354</v>
          </cell>
        </row>
        <row r="2405">
          <cell r="A2405" t="str">
            <v>'21121-51013-003-285-000</v>
          </cell>
          <cell r="F2405">
            <v>207001.59</v>
          </cell>
        </row>
        <row r="2406">
          <cell r="A2406" t="str">
            <v>'21121-51013-003-286-000</v>
          </cell>
          <cell r="F2406">
            <v>319000</v>
          </cell>
        </row>
        <row r="2407">
          <cell r="A2407" t="str">
            <v>'21121-51013-003-287-000</v>
          </cell>
          <cell r="F2407">
            <v>4339.66</v>
          </cell>
        </row>
        <row r="2408">
          <cell r="A2408" t="str">
            <v>'21121-51013-003-288-000</v>
          </cell>
          <cell r="F2408">
            <v>1338.64</v>
          </cell>
        </row>
        <row r="2409">
          <cell r="A2409" t="str">
            <v>'21121-51013-003-289-000</v>
          </cell>
          <cell r="F2409">
            <v>195143.91</v>
          </cell>
        </row>
        <row r="2410">
          <cell r="A2410" t="str">
            <v>'21121-51013-003-290-000</v>
          </cell>
          <cell r="F2410">
            <v>5399.25</v>
          </cell>
        </row>
        <row r="2411">
          <cell r="A2411" t="str">
            <v>'21121-51013-003-291-000</v>
          </cell>
          <cell r="F2411">
            <v>15000.01</v>
          </cell>
        </row>
        <row r="2412">
          <cell r="A2412" t="str">
            <v>'21121-51013-003-292-000</v>
          </cell>
          <cell r="F2412">
            <v>133320</v>
          </cell>
        </row>
        <row r="2413">
          <cell r="A2413" t="str">
            <v>'21121-51013-003-293-000</v>
          </cell>
          <cell r="F2413">
            <v>922625.2</v>
          </cell>
        </row>
        <row r="2414">
          <cell r="A2414" t="str">
            <v>'21121-51013-003-294-000</v>
          </cell>
          <cell r="F2414">
            <v>109668.84</v>
          </cell>
        </row>
        <row r="2415">
          <cell r="A2415" t="str">
            <v>'21121-51013-003-295-000</v>
          </cell>
          <cell r="F2415">
            <v>76560</v>
          </cell>
        </row>
        <row r="2416">
          <cell r="A2416" t="str">
            <v>'21121-51013-003-296-000</v>
          </cell>
          <cell r="F2416">
            <v>282379.88</v>
          </cell>
        </row>
        <row r="2417">
          <cell r="A2417" t="str">
            <v>'21121-51013-003-297-000</v>
          </cell>
          <cell r="F2417">
            <v>30319.38</v>
          </cell>
        </row>
        <row r="2418">
          <cell r="A2418" t="str">
            <v>'21121-51013-003-298-000</v>
          </cell>
          <cell r="F2418">
            <v>945710.95</v>
          </cell>
        </row>
        <row r="2419">
          <cell r="A2419" t="str">
            <v>'21121-51013-003-299-000</v>
          </cell>
          <cell r="F2419">
            <v>12687.59</v>
          </cell>
        </row>
        <row r="2420">
          <cell r="A2420" t="str">
            <v>'21121-51013-003-300-000</v>
          </cell>
          <cell r="F2420">
            <v>6800</v>
          </cell>
        </row>
        <row r="2421">
          <cell r="A2421" t="str">
            <v>'21121-51013-003-301-000</v>
          </cell>
          <cell r="F2421">
            <v>31691.200000000001</v>
          </cell>
        </row>
        <row r="2422">
          <cell r="A2422" t="str">
            <v>'21121-51013-003-302-000</v>
          </cell>
          <cell r="F2422">
            <v>92800</v>
          </cell>
        </row>
        <row r="2423">
          <cell r="A2423" t="str">
            <v>'21121-51013-003-303-000</v>
          </cell>
          <cell r="F2423">
            <v>202632.82</v>
          </cell>
        </row>
        <row r="2424">
          <cell r="A2424" t="str">
            <v>'21121-51013-003-304-000</v>
          </cell>
          <cell r="F2424">
            <v>62719.28</v>
          </cell>
        </row>
        <row r="2425">
          <cell r="A2425" t="str">
            <v>'21121-51013-003-306-000</v>
          </cell>
          <cell r="F2425">
            <v>888912.93</v>
          </cell>
        </row>
        <row r="2426">
          <cell r="A2426" t="str">
            <v>'21121-51013-003-307-000</v>
          </cell>
          <cell r="F2426">
            <v>2668</v>
          </cell>
        </row>
        <row r="2427">
          <cell r="A2427" t="str">
            <v>'21121-51013-003-308-000</v>
          </cell>
          <cell r="F2427">
            <v>33350</v>
          </cell>
        </row>
        <row r="2428">
          <cell r="A2428" t="str">
            <v>'21121-51013-003-310-000</v>
          </cell>
          <cell r="F2428">
            <v>250560</v>
          </cell>
        </row>
        <row r="2429">
          <cell r="A2429" t="str">
            <v>'21121-51013-003-311-000</v>
          </cell>
          <cell r="F2429">
            <v>30450</v>
          </cell>
        </row>
        <row r="2430">
          <cell r="A2430" t="str">
            <v>'21121-51013-003-312-000</v>
          </cell>
          <cell r="F2430">
            <v>25000</v>
          </cell>
        </row>
        <row r="2431">
          <cell r="A2431" t="str">
            <v>'21121-51013-003-313-000</v>
          </cell>
          <cell r="F2431">
            <v>8676.7999999999993</v>
          </cell>
        </row>
        <row r="2432">
          <cell r="A2432" t="str">
            <v>'21121-51013-004-000-000</v>
          </cell>
          <cell r="F2432">
            <v>446242625.44</v>
          </cell>
        </row>
        <row r="2433">
          <cell r="A2433" t="str">
            <v>'21121-51013-004-001-000</v>
          </cell>
          <cell r="F2433">
            <v>317314.5</v>
          </cell>
        </row>
        <row r="2434">
          <cell r="A2434" t="str">
            <v>'21121-51013-004-002-000</v>
          </cell>
          <cell r="F2434">
            <v>42892.800000000003</v>
          </cell>
        </row>
        <row r="2435">
          <cell r="A2435" t="str">
            <v>'21121-51013-004-003-000</v>
          </cell>
          <cell r="F2435">
            <v>59208.6</v>
          </cell>
        </row>
        <row r="2436">
          <cell r="A2436" t="str">
            <v>'21121-51013-004-004-000</v>
          </cell>
          <cell r="F2436">
            <v>27896</v>
          </cell>
        </row>
        <row r="2437">
          <cell r="A2437" t="str">
            <v>'21121-51013-004-005-000</v>
          </cell>
          <cell r="F2437">
            <v>232000</v>
          </cell>
        </row>
        <row r="2438">
          <cell r="A2438" t="str">
            <v>'21121-51013-004-006-000</v>
          </cell>
          <cell r="F2438">
            <v>10368</v>
          </cell>
        </row>
        <row r="2439">
          <cell r="A2439" t="str">
            <v>'21121-51013-004-007-000</v>
          </cell>
          <cell r="F2439">
            <v>357512016.93000001</v>
          </cell>
        </row>
        <row r="2440">
          <cell r="A2440" t="str">
            <v>'21121-51013-004-008-000</v>
          </cell>
          <cell r="F2440">
            <v>23884.400000000001</v>
          </cell>
        </row>
        <row r="2441">
          <cell r="A2441" t="str">
            <v>'21121-51013-004-009-000</v>
          </cell>
          <cell r="F2441">
            <v>17400</v>
          </cell>
        </row>
        <row r="2442">
          <cell r="A2442" t="str">
            <v>'21121-51013-004-010-000</v>
          </cell>
          <cell r="F2442">
            <v>19658.099999999999</v>
          </cell>
        </row>
        <row r="2443">
          <cell r="A2443" t="str">
            <v>'21121-51013-004-011-000</v>
          </cell>
          <cell r="F2443">
            <v>44349.35</v>
          </cell>
        </row>
        <row r="2444">
          <cell r="A2444" t="str">
            <v>'21121-51013-004-012-000</v>
          </cell>
          <cell r="F2444">
            <v>4352.28</v>
          </cell>
        </row>
        <row r="2445">
          <cell r="A2445" t="str">
            <v>'21121-51013-004-013-000</v>
          </cell>
          <cell r="F2445">
            <v>28840</v>
          </cell>
        </row>
        <row r="2446">
          <cell r="A2446" t="str">
            <v>'21121-51013-004-014-000</v>
          </cell>
          <cell r="F2446">
            <v>5800</v>
          </cell>
        </row>
        <row r="2447">
          <cell r="A2447" t="str">
            <v>'21121-51013-004-015-000</v>
          </cell>
          <cell r="F2447">
            <v>10335.58</v>
          </cell>
        </row>
        <row r="2448">
          <cell r="A2448" t="str">
            <v>'21121-51013-004-016-000</v>
          </cell>
          <cell r="F2448">
            <v>6273.77</v>
          </cell>
        </row>
        <row r="2449">
          <cell r="A2449" t="str">
            <v>'21121-51013-004-017-000</v>
          </cell>
          <cell r="F2449">
            <v>302511.48</v>
          </cell>
        </row>
        <row r="2450">
          <cell r="A2450" t="str">
            <v>'21121-51013-004-018-000</v>
          </cell>
          <cell r="F2450">
            <v>26500</v>
          </cell>
        </row>
        <row r="2451">
          <cell r="A2451" t="str">
            <v>'21121-51013-004-019-000</v>
          </cell>
          <cell r="F2451">
            <v>30342.47</v>
          </cell>
        </row>
        <row r="2452">
          <cell r="A2452" t="str">
            <v>'21121-51013-004-020-000</v>
          </cell>
          <cell r="F2452">
            <v>30406</v>
          </cell>
        </row>
        <row r="2453">
          <cell r="A2453" t="str">
            <v>'21121-51013-004-021-000</v>
          </cell>
          <cell r="F2453">
            <v>202790.39999999999</v>
          </cell>
        </row>
        <row r="2454">
          <cell r="A2454" t="str">
            <v>'21121-51013-004-022-000</v>
          </cell>
          <cell r="F2454">
            <v>929666.11</v>
          </cell>
        </row>
        <row r="2455">
          <cell r="A2455" t="str">
            <v>'21121-51013-004-023-000</v>
          </cell>
          <cell r="F2455">
            <v>21628.95</v>
          </cell>
        </row>
        <row r="2456">
          <cell r="A2456" t="str">
            <v>'21121-51013-004-024-000</v>
          </cell>
          <cell r="F2456">
            <v>8110</v>
          </cell>
        </row>
        <row r="2457">
          <cell r="A2457" t="str">
            <v>'21121-51013-004-025-000</v>
          </cell>
          <cell r="F2457">
            <v>38835.279999999999</v>
          </cell>
        </row>
        <row r="2458">
          <cell r="A2458" t="str">
            <v>'21121-51013-004-026-000</v>
          </cell>
          <cell r="F2458">
            <v>225312.5</v>
          </cell>
        </row>
        <row r="2459">
          <cell r="A2459" t="str">
            <v>'21121-51013-004-027-000</v>
          </cell>
          <cell r="F2459">
            <v>497</v>
          </cell>
        </row>
        <row r="2460">
          <cell r="A2460" t="str">
            <v>'21121-51013-004-028-000</v>
          </cell>
          <cell r="F2460">
            <v>136226</v>
          </cell>
        </row>
        <row r="2461">
          <cell r="A2461" t="str">
            <v>'21121-51013-004-029-000</v>
          </cell>
          <cell r="F2461">
            <v>52800</v>
          </cell>
        </row>
        <row r="2462">
          <cell r="A2462" t="str">
            <v>'21121-51013-004-030-000</v>
          </cell>
          <cell r="F2462">
            <v>66002.240000000005</v>
          </cell>
        </row>
        <row r="2463">
          <cell r="A2463" t="str">
            <v>'21121-51013-004-031-000</v>
          </cell>
          <cell r="F2463">
            <v>41019.620000000003</v>
          </cell>
        </row>
        <row r="2464">
          <cell r="A2464" t="str">
            <v>'21121-51013-004-032-000</v>
          </cell>
          <cell r="F2464">
            <v>41227.5</v>
          </cell>
        </row>
        <row r="2465">
          <cell r="A2465" t="str">
            <v>'21121-51013-004-033-000</v>
          </cell>
          <cell r="F2465">
            <v>28750</v>
          </cell>
        </row>
        <row r="2466">
          <cell r="A2466" t="str">
            <v>'21121-51013-004-034-000</v>
          </cell>
          <cell r="F2466">
            <v>366875</v>
          </cell>
        </row>
        <row r="2467">
          <cell r="A2467" t="str">
            <v>'21121-51013-004-035-000</v>
          </cell>
          <cell r="F2467">
            <v>100515</v>
          </cell>
        </row>
        <row r="2468">
          <cell r="A2468" t="str">
            <v>'21121-51013-004-036-000</v>
          </cell>
          <cell r="F2468">
            <v>4810</v>
          </cell>
        </row>
        <row r="2469">
          <cell r="A2469" t="str">
            <v>'21121-51013-004-037-000</v>
          </cell>
          <cell r="F2469">
            <v>6300</v>
          </cell>
        </row>
        <row r="2470">
          <cell r="A2470" t="str">
            <v>'21121-51013-004-038-000</v>
          </cell>
          <cell r="F2470">
            <v>5000</v>
          </cell>
        </row>
        <row r="2471">
          <cell r="A2471" t="str">
            <v>'21121-51013-004-039-000</v>
          </cell>
          <cell r="F2471">
            <v>115000</v>
          </cell>
        </row>
        <row r="2472">
          <cell r="A2472" t="str">
            <v>'21121-51013-004-040-000</v>
          </cell>
          <cell r="F2472">
            <v>21500.09</v>
          </cell>
        </row>
        <row r="2473">
          <cell r="A2473" t="str">
            <v>'21121-51013-004-041-000</v>
          </cell>
          <cell r="F2473">
            <v>189405</v>
          </cell>
        </row>
        <row r="2474">
          <cell r="A2474" t="str">
            <v>'21121-51013-004-042-000</v>
          </cell>
          <cell r="F2474">
            <v>664293.6</v>
          </cell>
        </row>
        <row r="2475">
          <cell r="A2475" t="str">
            <v>'21121-51013-004-043-000</v>
          </cell>
          <cell r="F2475">
            <v>29396.87</v>
          </cell>
        </row>
        <row r="2476">
          <cell r="A2476" t="str">
            <v>'21121-51013-004-044-000</v>
          </cell>
          <cell r="F2476">
            <v>287500</v>
          </cell>
        </row>
        <row r="2477">
          <cell r="A2477" t="str">
            <v>'21121-51013-004-045-000</v>
          </cell>
          <cell r="F2477">
            <v>52615.07</v>
          </cell>
        </row>
        <row r="2478">
          <cell r="A2478" t="str">
            <v>'21121-51013-004-046-000</v>
          </cell>
          <cell r="F2478">
            <v>209914.82</v>
          </cell>
        </row>
        <row r="2479">
          <cell r="A2479" t="str">
            <v>'21121-51013-004-047-000</v>
          </cell>
          <cell r="F2479">
            <v>43305.120000000003</v>
          </cell>
        </row>
        <row r="2480">
          <cell r="A2480" t="str">
            <v>'21121-51013-004-048-000</v>
          </cell>
          <cell r="F2480">
            <v>13000</v>
          </cell>
        </row>
        <row r="2481">
          <cell r="A2481" t="str">
            <v>'21121-51013-004-049-000</v>
          </cell>
          <cell r="F2481">
            <v>267466.40000000002</v>
          </cell>
        </row>
        <row r="2482">
          <cell r="A2482" t="str">
            <v>'21121-51013-004-050-000</v>
          </cell>
          <cell r="F2482">
            <v>1778</v>
          </cell>
        </row>
        <row r="2483">
          <cell r="A2483" t="str">
            <v>'21121-51013-004-051-000</v>
          </cell>
          <cell r="F2483">
            <v>7592.2</v>
          </cell>
        </row>
        <row r="2484">
          <cell r="A2484" t="str">
            <v>'21121-51013-004-052-000</v>
          </cell>
          <cell r="F2484">
            <v>63600</v>
          </cell>
        </row>
        <row r="2485">
          <cell r="A2485" t="str">
            <v>'21121-51013-004-053-000</v>
          </cell>
          <cell r="F2485">
            <v>573850</v>
          </cell>
        </row>
        <row r="2486">
          <cell r="A2486" t="str">
            <v>'21121-51013-004-054-000</v>
          </cell>
          <cell r="F2486">
            <v>41200</v>
          </cell>
        </row>
        <row r="2487">
          <cell r="A2487" t="str">
            <v>'21121-51013-004-055-000</v>
          </cell>
          <cell r="F2487">
            <v>5565</v>
          </cell>
        </row>
        <row r="2488">
          <cell r="A2488" t="str">
            <v>'21121-51013-004-056-000</v>
          </cell>
          <cell r="F2488">
            <v>6616.6</v>
          </cell>
        </row>
        <row r="2489">
          <cell r="A2489" t="str">
            <v>'21121-51013-004-057-000</v>
          </cell>
          <cell r="F2489">
            <v>9000.5</v>
          </cell>
        </row>
        <row r="2490">
          <cell r="A2490" t="str">
            <v>'21121-51013-004-058-000</v>
          </cell>
          <cell r="F2490">
            <v>11000</v>
          </cell>
        </row>
        <row r="2491">
          <cell r="A2491" t="str">
            <v>'21121-51013-004-059-000</v>
          </cell>
          <cell r="F2491">
            <v>5250</v>
          </cell>
        </row>
        <row r="2492">
          <cell r="A2492" t="str">
            <v>'21121-51013-004-060-000</v>
          </cell>
          <cell r="F2492">
            <v>22237.74</v>
          </cell>
        </row>
        <row r="2493">
          <cell r="A2493" t="str">
            <v>'21121-51013-004-061-000</v>
          </cell>
          <cell r="F2493">
            <v>100280</v>
          </cell>
        </row>
        <row r="2494">
          <cell r="A2494" t="str">
            <v>'21121-51013-004-062-000</v>
          </cell>
          <cell r="F2494">
            <v>30160</v>
          </cell>
        </row>
        <row r="2495">
          <cell r="A2495" t="str">
            <v>'21121-51013-004-063-000</v>
          </cell>
          <cell r="F2495">
            <v>72660</v>
          </cell>
        </row>
        <row r="2496">
          <cell r="A2496" t="str">
            <v>'21121-51013-004-064-000</v>
          </cell>
          <cell r="F2496">
            <v>61350</v>
          </cell>
        </row>
        <row r="2497">
          <cell r="A2497" t="str">
            <v>'21121-51013-004-065-000</v>
          </cell>
          <cell r="F2497">
            <v>29960</v>
          </cell>
        </row>
        <row r="2498">
          <cell r="A2498" t="str">
            <v>'21121-51013-004-066-000</v>
          </cell>
          <cell r="F2498">
            <v>21200</v>
          </cell>
        </row>
        <row r="2499">
          <cell r="A2499" t="str">
            <v>'21121-51013-004-067-000</v>
          </cell>
          <cell r="F2499">
            <v>2628</v>
          </cell>
        </row>
        <row r="2500">
          <cell r="A2500" t="str">
            <v>'21121-51013-004-068-000</v>
          </cell>
          <cell r="F2500">
            <v>62345.2</v>
          </cell>
        </row>
        <row r="2501">
          <cell r="A2501" t="str">
            <v>'21121-51013-004-069-000</v>
          </cell>
          <cell r="F2501">
            <v>1500</v>
          </cell>
        </row>
        <row r="2502">
          <cell r="A2502" t="str">
            <v>'21121-51013-004-070-000</v>
          </cell>
          <cell r="F2502">
            <v>2088</v>
          </cell>
        </row>
        <row r="2503">
          <cell r="A2503" t="str">
            <v>'21121-51013-004-071-000</v>
          </cell>
          <cell r="F2503">
            <v>19080</v>
          </cell>
        </row>
        <row r="2504">
          <cell r="A2504" t="str">
            <v>'21121-51013-004-072-000</v>
          </cell>
          <cell r="F2504">
            <v>99644</v>
          </cell>
        </row>
        <row r="2505">
          <cell r="A2505" t="str">
            <v>'21121-51013-004-073-000</v>
          </cell>
          <cell r="F2505">
            <v>167866.3</v>
          </cell>
        </row>
        <row r="2506">
          <cell r="A2506" t="str">
            <v>'21121-51013-004-074-000</v>
          </cell>
          <cell r="F2506">
            <v>36908.910000000003</v>
          </cell>
        </row>
        <row r="2507">
          <cell r="A2507" t="str">
            <v>'21121-51013-004-075-000</v>
          </cell>
          <cell r="F2507">
            <v>638349.4</v>
          </cell>
        </row>
        <row r="2508">
          <cell r="A2508" t="str">
            <v>'21121-51013-004-076-000</v>
          </cell>
          <cell r="F2508">
            <v>10440</v>
          </cell>
        </row>
        <row r="2509">
          <cell r="A2509" t="str">
            <v>'21121-51013-004-077-000</v>
          </cell>
          <cell r="F2509">
            <v>67048</v>
          </cell>
        </row>
        <row r="2510">
          <cell r="A2510" t="str">
            <v>'21121-51013-004-078-000</v>
          </cell>
          <cell r="F2510">
            <v>42920.01</v>
          </cell>
        </row>
        <row r="2511">
          <cell r="A2511" t="str">
            <v>'21121-51013-004-079-000</v>
          </cell>
          <cell r="F2511">
            <v>18364</v>
          </cell>
        </row>
        <row r="2512">
          <cell r="A2512" t="str">
            <v>'21121-51013-004-080-000</v>
          </cell>
          <cell r="F2512">
            <v>10179</v>
          </cell>
        </row>
        <row r="2513">
          <cell r="A2513" t="str">
            <v>'21121-51013-004-081-000</v>
          </cell>
          <cell r="F2513">
            <v>1504962</v>
          </cell>
        </row>
        <row r="2514">
          <cell r="A2514" t="str">
            <v>'21121-51013-004-082-000</v>
          </cell>
          <cell r="F2514">
            <v>62756</v>
          </cell>
        </row>
        <row r="2515">
          <cell r="A2515" t="str">
            <v>'21121-51013-004-083-000</v>
          </cell>
          <cell r="F2515">
            <v>22185</v>
          </cell>
        </row>
        <row r="2516">
          <cell r="A2516" t="str">
            <v>'21121-51013-004-084-000</v>
          </cell>
          <cell r="F2516">
            <v>52722</v>
          </cell>
        </row>
        <row r="2517">
          <cell r="A2517" t="str">
            <v>'21121-51013-004-085-000</v>
          </cell>
          <cell r="F2517">
            <v>17487</v>
          </cell>
        </row>
        <row r="2518">
          <cell r="A2518" t="str">
            <v>'21121-51013-004-086-000</v>
          </cell>
          <cell r="F2518">
            <v>20000</v>
          </cell>
        </row>
        <row r="2519">
          <cell r="A2519" t="str">
            <v>'21121-51013-004-087-000</v>
          </cell>
          <cell r="F2519">
            <v>5000</v>
          </cell>
        </row>
        <row r="2520">
          <cell r="A2520" t="str">
            <v>'21121-51013-004-088-000</v>
          </cell>
          <cell r="F2520">
            <v>75400</v>
          </cell>
        </row>
        <row r="2521">
          <cell r="A2521" t="str">
            <v>'21121-51013-004-089-000</v>
          </cell>
          <cell r="F2521">
            <v>10000</v>
          </cell>
        </row>
        <row r="2522">
          <cell r="A2522" t="str">
            <v>'21121-51013-004-090-000</v>
          </cell>
          <cell r="F2522">
            <v>46400</v>
          </cell>
        </row>
        <row r="2523">
          <cell r="A2523" t="str">
            <v>'21121-51013-004-091-000</v>
          </cell>
          <cell r="F2523">
            <v>73939.56</v>
          </cell>
        </row>
        <row r="2524">
          <cell r="A2524" t="str">
            <v>'21121-51013-004-092-000</v>
          </cell>
          <cell r="F2524">
            <v>117520</v>
          </cell>
        </row>
        <row r="2525">
          <cell r="A2525" t="str">
            <v>'21121-51013-004-093-000</v>
          </cell>
          <cell r="F2525">
            <v>34800</v>
          </cell>
        </row>
        <row r="2526">
          <cell r="A2526" t="str">
            <v>'21121-51013-004-094-000</v>
          </cell>
          <cell r="F2526">
            <v>6090</v>
          </cell>
        </row>
        <row r="2527">
          <cell r="A2527" t="str">
            <v>'21121-51013-004-095-000</v>
          </cell>
          <cell r="F2527">
            <v>121878</v>
          </cell>
        </row>
        <row r="2528">
          <cell r="A2528" t="str">
            <v>'21121-51013-004-096-000</v>
          </cell>
          <cell r="F2528">
            <v>11800</v>
          </cell>
        </row>
        <row r="2529">
          <cell r="A2529" t="str">
            <v>'21121-51013-004-097-000</v>
          </cell>
          <cell r="F2529">
            <v>1450</v>
          </cell>
        </row>
        <row r="2530">
          <cell r="A2530" t="str">
            <v>'21121-51013-004-098-000</v>
          </cell>
          <cell r="F2530">
            <v>413785.98</v>
          </cell>
        </row>
        <row r="2531">
          <cell r="A2531" t="str">
            <v>'21121-51013-004-099-000</v>
          </cell>
          <cell r="F2531">
            <v>34800</v>
          </cell>
        </row>
        <row r="2532">
          <cell r="A2532" t="str">
            <v>'21121-51013-004-100-000</v>
          </cell>
          <cell r="F2532">
            <v>169769.68</v>
          </cell>
        </row>
        <row r="2533">
          <cell r="A2533" t="str">
            <v>'21121-51013-004-101-000</v>
          </cell>
          <cell r="F2533">
            <v>16960</v>
          </cell>
        </row>
        <row r="2534">
          <cell r="A2534" t="str">
            <v>'21121-51013-004-102-000</v>
          </cell>
          <cell r="F2534">
            <v>27683.599999999999</v>
          </cell>
        </row>
        <row r="2535">
          <cell r="A2535" t="str">
            <v>'21121-51013-004-103-000</v>
          </cell>
          <cell r="F2535">
            <v>25902.31</v>
          </cell>
        </row>
        <row r="2536">
          <cell r="A2536" t="str">
            <v>'21121-51013-004-104-000</v>
          </cell>
          <cell r="F2536">
            <v>40600</v>
          </cell>
        </row>
        <row r="2537">
          <cell r="A2537" t="str">
            <v>'21121-51013-004-105-000</v>
          </cell>
          <cell r="F2537">
            <v>10000</v>
          </cell>
        </row>
        <row r="2538">
          <cell r="A2538" t="str">
            <v>'21121-51013-004-106-000</v>
          </cell>
          <cell r="F2538">
            <v>21500</v>
          </cell>
        </row>
        <row r="2539">
          <cell r="A2539" t="str">
            <v>'21121-51013-004-107-000</v>
          </cell>
          <cell r="F2539">
            <v>4640</v>
          </cell>
        </row>
        <row r="2540">
          <cell r="A2540" t="str">
            <v>'21121-51013-004-108-000</v>
          </cell>
          <cell r="F2540">
            <v>3088.2</v>
          </cell>
        </row>
        <row r="2541">
          <cell r="A2541" t="str">
            <v>'21121-51013-004-109-000</v>
          </cell>
          <cell r="F2541">
            <v>8990</v>
          </cell>
        </row>
        <row r="2542">
          <cell r="A2542" t="str">
            <v>'21121-51013-004-110-000</v>
          </cell>
          <cell r="F2542">
            <v>10940</v>
          </cell>
        </row>
        <row r="2543">
          <cell r="A2543" t="str">
            <v>'21121-51013-004-111-000</v>
          </cell>
          <cell r="F2543">
            <v>57240</v>
          </cell>
        </row>
        <row r="2544">
          <cell r="A2544" t="str">
            <v>'21121-51013-004-112-000</v>
          </cell>
          <cell r="F2544">
            <v>1160</v>
          </cell>
        </row>
        <row r="2545">
          <cell r="A2545" t="str">
            <v>'21121-51013-004-113-000</v>
          </cell>
          <cell r="F2545">
            <v>8430</v>
          </cell>
        </row>
        <row r="2546">
          <cell r="A2546" t="str">
            <v>'21121-51013-004-114-000</v>
          </cell>
          <cell r="F2546">
            <v>14271.1</v>
          </cell>
        </row>
        <row r="2547">
          <cell r="A2547" t="str">
            <v>'21121-51013-004-115-000</v>
          </cell>
          <cell r="F2547">
            <v>5000</v>
          </cell>
        </row>
        <row r="2548">
          <cell r="A2548" t="str">
            <v>'21121-51013-004-116-000</v>
          </cell>
          <cell r="F2548">
            <v>2501</v>
          </cell>
        </row>
        <row r="2549">
          <cell r="A2549" t="str">
            <v>'21121-51013-004-117-000</v>
          </cell>
          <cell r="F2549">
            <v>18225</v>
          </cell>
        </row>
        <row r="2550">
          <cell r="A2550" t="str">
            <v>'21121-51013-004-118-000</v>
          </cell>
          <cell r="F2550">
            <v>28404.39</v>
          </cell>
        </row>
        <row r="2551">
          <cell r="A2551" t="str">
            <v>'21121-51013-004-119-000</v>
          </cell>
          <cell r="F2551">
            <v>41516.769999999997</v>
          </cell>
        </row>
        <row r="2552">
          <cell r="A2552" t="str">
            <v>'21121-51013-004-120-000</v>
          </cell>
          <cell r="F2552">
            <v>119248</v>
          </cell>
        </row>
        <row r="2553">
          <cell r="A2553" t="str">
            <v>'21121-51013-004-121-000</v>
          </cell>
          <cell r="F2553">
            <v>37693.550000000003</v>
          </cell>
        </row>
        <row r="2554">
          <cell r="A2554" t="str">
            <v>'21121-51013-004-122-000</v>
          </cell>
          <cell r="F2554">
            <v>3000</v>
          </cell>
        </row>
        <row r="2555">
          <cell r="A2555" t="str">
            <v>'21121-51013-004-123-000</v>
          </cell>
          <cell r="F2555">
            <v>744</v>
          </cell>
        </row>
        <row r="2556">
          <cell r="A2556" t="str">
            <v>'21121-51013-004-124-000</v>
          </cell>
          <cell r="F2556">
            <v>236466</v>
          </cell>
        </row>
        <row r="2557">
          <cell r="A2557" t="str">
            <v>'21121-51013-004-125-000</v>
          </cell>
          <cell r="F2557">
            <v>124148.06</v>
          </cell>
        </row>
        <row r="2558">
          <cell r="A2558" t="str">
            <v>'21121-51013-004-126-000</v>
          </cell>
          <cell r="F2558">
            <v>1080</v>
          </cell>
        </row>
        <row r="2559">
          <cell r="A2559" t="str">
            <v>'21121-51013-004-127-000</v>
          </cell>
          <cell r="F2559">
            <v>32447</v>
          </cell>
        </row>
        <row r="2560">
          <cell r="A2560" t="str">
            <v>'21121-51013-004-128-000</v>
          </cell>
          <cell r="F2560">
            <v>20400</v>
          </cell>
        </row>
        <row r="2561">
          <cell r="A2561" t="str">
            <v>'21121-51013-004-129-000</v>
          </cell>
          <cell r="F2561">
            <v>39542</v>
          </cell>
        </row>
        <row r="2562">
          <cell r="A2562" t="str">
            <v>'21121-51013-004-130-000</v>
          </cell>
          <cell r="F2562">
            <v>8700</v>
          </cell>
        </row>
        <row r="2563">
          <cell r="A2563" t="str">
            <v>'21121-51013-004-131-000</v>
          </cell>
          <cell r="F2563">
            <v>6960</v>
          </cell>
        </row>
        <row r="2564">
          <cell r="A2564" t="str">
            <v>'21121-51013-004-132-000</v>
          </cell>
          <cell r="F2564">
            <v>44080</v>
          </cell>
        </row>
        <row r="2565">
          <cell r="A2565" t="str">
            <v>'21121-51013-004-133-000</v>
          </cell>
          <cell r="F2565">
            <v>40600</v>
          </cell>
        </row>
        <row r="2566">
          <cell r="A2566" t="str">
            <v>'21121-51013-004-134-000</v>
          </cell>
          <cell r="F2566">
            <v>3016</v>
          </cell>
        </row>
        <row r="2567">
          <cell r="A2567" t="str">
            <v>'21121-51013-004-135-000</v>
          </cell>
          <cell r="F2567">
            <v>66780</v>
          </cell>
        </row>
        <row r="2568">
          <cell r="A2568" t="str">
            <v>'21121-51013-004-136-000</v>
          </cell>
          <cell r="F2568">
            <v>63875.4</v>
          </cell>
        </row>
        <row r="2569">
          <cell r="A2569" t="str">
            <v>'21121-51013-004-138-000</v>
          </cell>
          <cell r="F2569">
            <v>19080</v>
          </cell>
        </row>
        <row r="2570">
          <cell r="A2570" t="str">
            <v>'21121-51013-004-139-000</v>
          </cell>
          <cell r="F2570">
            <v>2500</v>
          </cell>
        </row>
        <row r="2571">
          <cell r="A2571" t="str">
            <v>'21121-51013-004-140-000</v>
          </cell>
          <cell r="F2571">
            <v>31320</v>
          </cell>
        </row>
        <row r="2572">
          <cell r="A2572" t="str">
            <v>'21121-51013-004-141-000</v>
          </cell>
          <cell r="F2572">
            <v>4040.28</v>
          </cell>
        </row>
        <row r="2573">
          <cell r="A2573" t="str">
            <v>'21121-51013-004-143-000</v>
          </cell>
          <cell r="F2573">
            <v>41253.22</v>
          </cell>
        </row>
        <row r="2574">
          <cell r="A2574" t="str">
            <v>'21121-51013-004-144-000</v>
          </cell>
          <cell r="F2574">
            <v>14500</v>
          </cell>
        </row>
        <row r="2575">
          <cell r="A2575" t="str">
            <v>'21121-51013-004-145-000</v>
          </cell>
          <cell r="F2575">
            <v>8700</v>
          </cell>
        </row>
        <row r="2576">
          <cell r="A2576" t="str">
            <v>'21121-51013-004-146-000</v>
          </cell>
          <cell r="F2576">
            <v>58000</v>
          </cell>
        </row>
        <row r="2577">
          <cell r="A2577" t="str">
            <v>'21121-51013-004-147-000</v>
          </cell>
          <cell r="F2577">
            <v>76545.14</v>
          </cell>
        </row>
        <row r="2578">
          <cell r="A2578" t="str">
            <v>'21121-51013-004-148-000</v>
          </cell>
          <cell r="F2578">
            <v>26959.17</v>
          </cell>
        </row>
        <row r="2579">
          <cell r="A2579" t="str">
            <v>'21121-51013-004-149-000</v>
          </cell>
          <cell r="F2579">
            <v>340158.78</v>
          </cell>
        </row>
        <row r="2580">
          <cell r="A2580" t="str">
            <v>'21121-51013-004-150-000</v>
          </cell>
          <cell r="F2580">
            <v>16182</v>
          </cell>
        </row>
        <row r="2581">
          <cell r="A2581" t="str">
            <v>'21121-51013-004-151-000</v>
          </cell>
          <cell r="F2581">
            <v>211410</v>
          </cell>
        </row>
        <row r="2582">
          <cell r="A2582" t="str">
            <v>'21121-51013-004-152-000</v>
          </cell>
          <cell r="F2582">
            <v>123714</v>
          </cell>
        </row>
        <row r="2583">
          <cell r="A2583" t="str">
            <v>'21121-51013-004-153-000</v>
          </cell>
          <cell r="F2583">
            <v>13827.2</v>
          </cell>
        </row>
        <row r="2584">
          <cell r="A2584" t="str">
            <v>'21121-51013-004-154-000</v>
          </cell>
          <cell r="F2584">
            <v>10184.799999999999</v>
          </cell>
        </row>
        <row r="2585">
          <cell r="A2585" t="str">
            <v>'21121-51013-004-155-000</v>
          </cell>
          <cell r="F2585">
            <v>1450</v>
          </cell>
        </row>
        <row r="2586">
          <cell r="A2586" t="str">
            <v>'21121-51013-004-156-000</v>
          </cell>
          <cell r="F2586">
            <v>70000</v>
          </cell>
        </row>
        <row r="2587">
          <cell r="A2587" t="str">
            <v>'21121-51013-004-157-000</v>
          </cell>
          <cell r="F2587">
            <v>2239.5</v>
          </cell>
        </row>
        <row r="2588">
          <cell r="A2588" t="str">
            <v>'21121-51013-004-158-000</v>
          </cell>
          <cell r="F2588">
            <v>36021</v>
          </cell>
        </row>
        <row r="2589">
          <cell r="A2589" t="str">
            <v>'21121-51013-004-159-000</v>
          </cell>
          <cell r="F2589">
            <v>21538</v>
          </cell>
        </row>
        <row r="2590">
          <cell r="A2590" t="str">
            <v>'21121-51013-004-160-000</v>
          </cell>
          <cell r="F2590">
            <v>73530626.859999999</v>
          </cell>
        </row>
        <row r="2591">
          <cell r="A2591" t="str">
            <v>'21121-51013-004-161-000</v>
          </cell>
          <cell r="F2591">
            <v>177750</v>
          </cell>
        </row>
        <row r="2592">
          <cell r="A2592" t="str">
            <v>'21121-51013-004-162-000</v>
          </cell>
          <cell r="F2592">
            <v>23200</v>
          </cell>
        </row>
        <row r="2593">
          <cell r="A2593" t="str">
            <v>'21121-51013-004-163-000</v>
          </cell>
          <cell r="F2593">
            <v>712000</v>
          </cell>
        </row>
        <row r="2594">
          <cell r="A2594" t="str">
            <v>'21121-51013-004-164-000</v>
          </cell>
          <cell r="F2594">
            <v>64960</v>
          </cell>
        </row>
        <row r="2595">
          <cell r="A2595" t="str">
            <v>'21121-51013-004-165-000</v>
          </cell>
          <cell r="F2595">
            <v>1598</v>
          </cell>
        </row>
        <row r="2596">
          <cell r="A2596" t="str">
            <v>'21121-51013-004-166-000</v>
          </cell>
          <cell r="F2596">
            <v>12180</v>
          </cell>
        </row>
        <row r="2597">
          <cell r="A2597" t="str">
            <v>'21121-51013-004-167-000</v>
          </cell>
          <cell r="F2597">
            <v>162400</v>
          </cell>
        </row>
        <row r="2598">
          <cell r="A2598" t="str">
            <v>'21121-51013-004-168-000</v>
          </cell>
          <cell r="F2598">
            <v>120.64</v>
          </cell>
        </row>
        <row r="2599">
          <cell r="A2599" t="str">
            <v>'21121-51013-004-169-000</v>
          </cell>
          <cell r="F2599">
            <v>98658</v>
          </cell>
        </row>
        <row r="2600">
          <cell r="A2600" t="str">
            <v>'21121-51013-004-170-000</v>
          </cell>
          <cell r="F2600">
            <v>1539.32</v>
          </cell>
        </row>
        <row r="2601">
          <cell r="A2601" t="str">
            <v>'21121-51013-004-172-000</v>
          </cell>
          <cell r="F2601">
            <v>7540</v>
          </cell>
        </row>
        <row r="2602">
          <cell r="A2602" t="str">
            <v>'21121-51013-004-174-000</v>
          </cell>
          <cell r="F2602">
            <v>7992</v>
          </cell>
        </row>
        <row r="2603">
          <cell r="A2603" t="str">
            <v>'21121-51013-004-177-000</v>
          </cell>
          <cell r="F2603">
            <v>90000</v>
          </cell>
        </row>
        <row r="2604">
          <cell r="A2604" t="str">
            <v>'21121-51013-004-178-000</v>
          </cell>
          <cell r="F2604">
            <v>1606</v>
          </cell>
        </row>
        <row r="2605">
          <cell r="A2605" t="str">
            <v>'21121-51013-004-179-000</v>
          </cell>
          <cell r="F2605">
            <v>2378.06</v>
          </cell>
        </row>
        <row r="2606">
          <cell r="A2606" t="str">
            <v>'21121-51013-004-180-000</v>
          </cell>
          <cell r="F2606">
            <v>112010.94</v>
          </cell>
        </row>
        <row r="2607">
          <cell r="A2607" t="str">
            <v>'21121-51013-004-181-000</v>
          </cell>
          <cell r="F2607">
            <v>63177.45</v>
          </cell>
        </row>
        <row r="2608">
          <cell r="A2608" t="str">
            <v>'21121-51013-004-182-000</v>
          </cell>
          <cell r="F2608">
            <v>2282.39</v>
          </cell>
        </row>
        <row r="2609">
          <cell r="A2609" t="str">
            <v>'21121-51013-004-183-000</v>
          </cell>
          <cell r="F2609">
            <v>7045.49</v>
          </cell>
        </row>
        <row r="2610">
          <cell r="A2610" t="str">
            <v>'21121-51013-004-185-000</v>
          </cell>
          <cell r="F2610">
            <v>7186.04</v>
          </cell>
        </row>
        <row r="2611">
          <cell r="A2611" t="str">
            <v>'21121-51013-004-186-000</v>
          </cell>
          <cell r="F2611">
            <v>6960</v>
          </cell>
        </row>
        <row r="2612">
          <cell r="A2612" t="str">
            <v>'21121-51013-004-187-000</v>
          </cell>
          <cell r="F2612">
            <v>828341.68</v>
          </cell>
        </row>
        <row r="2613">
          <cell r="A2613" t="str">
            <v>'21121-51013-004-188-000</v>
          </cell>
          <cell r="F2613">
            <v>1542.2</v>
          </cell>
        </row>
        <row r="2614">
          <cell r="A2614" t="str">
            <v>'21121-51013-004-189-000</v>
          </cell>
          <cell r="F2614">
            <v>251.99</v>
          </cell>
        </row>
        <row r="2615">
          <cell r="A2615" t="str">
            <v>'21121-51013-004-190-000</v>
          </cell>
          <cell r="F2615">
            <v>16304</v>
          </cell>
        </row>
        <row r="2616">
          <cell r="A2616" t="str">
            <v>'21121-51013-004-191-000</v>
          </cell>
          <cell r="F2616">
            <v>10000</v>
          </cell>
        </row>
        <row r="2617">
          <cell r="A2617" t="str">
            <v>'21130-00000-000-000-000</v>
          </cell>
          <cell r="F2617">
            <v>37147369.129999995</v>
          </cell>
        </row>
        <row r="2618">
          <cell r="A2618" t="str">
            <v>'21131-00000-000-000-000</v>
          </cell>
          <cell r="F2618">
            <v>37147369.129999995</v>
          </cell>
        </row>
        <row r="2619">
          <cell r="A2619" t="str">
            <v>'21131-50000-000-000-000</v>
          </cell>
          <cell r="F2619">
            <v>37147369.129999995</v>
          </cell>
        </row>
        <row r="2620">
          <cell r="A2620" t="str">
            <v>'21131-51000-000-000-000</v>
          </cell>
          <cell r="F2620">
            <v>37147369.129999995</v>
          </cell>
        </row>
        <row r="2621">
          <cell r="A2621" t="str">
            <v>'21131-51010-000-000-000</v>
          </cell>
          <cell r="F2621">
            <v>37147369.129999995</v>
          </cell>
        </row>
        <row r="2622">
          <cell r="A2622" t="str">
            <v>'21131-51013-000-000-000</v>
          </cell>
          <cell r="F2622">
            <v>37147369.129999995</v>
          </cell>
        </row>
        <row r="2623">
          <cell r="A2623" t="str">
            <v>'21131-51013-001-000-000</v>
          </cell>
          <cell r="F2623">
            <v>22450987.02</v>
          </cell>
        </row>
        <row r="2624">
          <cell r="A2624" t="str">
            <v>'21131-51013-001-062-000</v>
          </cell>
          <cell r="F2624">
            <v>416667.17</v>
          </cell>
        </row>
        <row r="2625">
          <cell r="A2625" t="str">
            <v>'21131-51013-001-062-001</v>
          </cell>
          <cell r="F2625">
            <v>416667.17</v>
          </cell>
        </row>
        <row r="2626">
          <cell r="A2626" t="str">
            <v>'21131-51013-001-067-000</v>
          </cell>
          <cell r="F2626">
            <v>58642.400000000001</v>
          </cell>
        </row>
        <row r="2627">
          <cell r="A2627" t="str">
            <v>'21131-51013-001-067-001</v>
          </cell>
          <cell r="F2627">
            <v>58642.400000000001</v>
          </cell>
        </row>
        <row r="2628">
          <cell r="A2628" t="str">
            <v>'21131-51013-001-074-000</v>
          </cell>
          <cell r="F2628">
            <v>0</v>
          </cell>
        </row>
        <row r="2629">
          <cell r="A2629" t="str">
            <v>'21131-51013-001-074-001</v>
          </cell>
          <cell r="F2629">
            <v>0</v>
          </cell>
        </row>
        <row r="2630">
          <cell r="A2630" t="str">
            <v>'21131-51013-001-076-000</v>
          </cell>
          <cell r="F2630">
            <v>11628864.01</v>
          </cell>
        </row>
        <row r="2631">
          <cell r="A2631" t="str">
            <v>'21131-51013-001-076-001</v>
          </cell>
          <cell r="F2631">
            <v>11628864.01</v>
          </cell>
        </row>
        <row r="2632">
          <cell r="A2632" t="str">
            <v>'21131-51013-001-078-000</v>
          </cell>
          <cell r="F2632">
            <v>0</v>
          </cell>
        </row>
        <row r="2633">
          <cell r="A2633" t="str">
            <v>'21131-51013-001-078-001</v>
          </cell>
          <cell r="F2633">
            <v>0</v>
          </cell>
        </row>
        <row r="2634">
          <cell r="A2634" t="str">
            <v>'21131-51013-001-086-000</v>
          </cell>
          <cell r="F2634">
            <v>0</v>
          </cell>
        </row>
        <row r="2635">
          <cell r="A2635" t="str">
            <v>'21131-51013-001-086-001</v>
          </cell>
          <cell r="F2635">
            <v>0</v>
          </cell>
        </row>
        <row r="2636">
          <cell r="A2636" t="str">
            <v>'21131-51013-001-089-000</v>
          </cell>
          <cell r="F2636">
            <v>620017.04</v>
          </cell>
        </row>
        <row r="2637">
          <cell r="A2637" t="str">
            <v>'21131-51013-001-089-001</v>
          </cell>
          <cell r="F2637">
            <v>620017.04</v>
          </cell>
        </row>
        <row r="2638">
          <cell r="A2638" t="str">
            <v>'21131-51013-001-090-000</v>
          </cell>
          <cell r="F2638">
            <v>4815864.9800000004</v>
          </cell>
        </row>
        <row r="2639">
          <cell r="A2639" t="str">
            <v>'21131-51013-001-090-001</v>
          </cell>
          <cell r="F2639">
            <v>4815864.9800000004</v>
          </cell>
        </row>
        <row r="2640">
          <cell r="A2640" t="str">
            <v>'21131-51013-001-093-000</v>
          </cell>
          <cell r="F2640">
            <v>149354.20000000001</v>
          </cell>
        </row>
        <row r="2641">
          <cell r="A2641" t="str">
            <v>'21131-51013-001-093-001</v>
          </cell>
          <cell r="F2641">
            <v>149354.20000000001</v>
          </cell>
        </row>
        <row r="2642">
          <cell r="A2642" t="str">
            <v>'21131-51013-001-094-000</v>
          </cell>
          <cell r="F2642">
            <v>447716.74</v>
          </cell>
        </row>
        <row r="2643">
          <cell r="A2643" t="str">
            <v>'21131-51013-001-094-001</v>
          </cell>
          <cell r="F2643">
            <v>447716.74</v>
          </cell>
        </row>
        <row r="2644">
          <cell r="A2644" t="str">
            <v>'21131-51013-001-095-000</v>
          </cell>
          <cell r="F2644">
            <v>300173.88</v>
          </cell>
        </row>
        <row r="2645">
          <cell r="A2645" t="str">
            <v>'21131-51013-001-095-001</v>
          </cell>
          <cell r="F2645">
            <v>300173.88</v>
          </cell>
        </row>
        <row r="2646">
          <cell r="A2646" t="str">
            <v>'21131-51013-001-096-000</v>
          </cell>
          <cell r="F2646">
            <v>383130.75</v>
          </cell>
        </row>
        <row r="2647">
          <cell r="A2647" t="str">
            <v>'21131-51013-001-096-001</v>
          </cell>
          <cell r="F2647">
            <v>383130.75</v>
          </cell>
        </row>
        <row r="2648">
          <cell r="A2648" t="str">
            <v>'21131-51013-001-097-000</v>
          </cell>
          <cell r="F2648">
            <v>514107.24</v>
          </cell>
        </row>
        <row r="2649">
          <cell r="A2649" t="str">
            <v>'21131-51013-001-097-001</v>
          </cell>
          <cell r="F2649">
            <v>514107.24</v>
          </cell>
        </row>
        <row r="2650">
          <cell r="A2650" t="str">
            <v>'21131-51013-001-098-000</v>
          </cell>
          <cell r="F2650">
            <v>582769.71</v>
          </cell>
        </row>
        <row r="2651">
          <cell r="A2651" t="str">
            <v>'21131-51013-001-098-001</v>
          </cell>
          <cell r="F2651">
            <v>582769.71</v>
          </cell>
        </row>
        <row r="2652">
          <cell r="A2652" t="str">
            <v>'21131-51013-001-099-000</v>
          </cell>
          <cell r="F2652">
            <v>239869.57</v>
          </cell>
        </row>
        <row r="2653">
          <cell r="A2653" t="str">
            <v>'21131-51013-001-099-001</v>
          </cell>
          <cell r="F2653">
            <v>239869.57</v>
          </cell>
        </row>
        <row r="2654">
          <cell r="A2654" t="str">
            <v>'21131-51013-001-100-000</v>
          </cell>
          <cell r="F2654">
            <v>697667.93</v>
          </cell>
        </row>
        <row r="2655">
          <cell r="A2655" t="str">
            <v>'21131-51013-001-100-001</v>
          </cell>
          <cell r="F2655">
            <v>697667.93</v>
          </cell>
        </row>
        <row r="2656">
          <cell r="A2656" t="str">
            <v>'21131-51013-001-101-000</v>
          </cell>
          <cell r="F2656">
            <v>0</v>
          </cell>
        </row>
        <row r="2657">
          <cell r="A2657" t="str">
            <v>'21131-51013-001-101-001</v>
          </cell>
          <cell r="F2657">
            <v>0</v>
          </cell>
        </row>
        <row r="2658">
          <cell r="A2658" t="str">
            <v>'21131-51013-001-102-000</v>
          </cell>
          <cell r="F2658">
            <v>1279047</v>
          </cell>
        </row>
        <row r="2659">
          <cell r="A2659" t="str">
            <v>'21131-51013-001-102-001</v>
          </cell>
          <cell r="F2659">
            <v>1279047</v>
          </cell>
        </row>
        <row r="2660">
          <cell r="A2660" t="str">
            <v>'21131-51013-001-103-000</v>
          </cell>
          <cell r="F2660">
            <v>317094.40000000002</v>
          </cell>
        </row>
        <row r="2661">
          <cell r="A2661" t="str">
            <v>'21131-51013-001-103-001</v>
          </cell>
          <cell r="F2661">
            <v>317094.40000000002</v>
          </cell>
        </row>
        <row r="2662">
          <cell r="A2662" t="str">
            <v>'21131-51013-002-000-000</v>
          </cell>
          <cell r="F2662">
            <v>14696382.109999999</v>
          </cell>
        </row>
        <row r="2663">
          <cell r="A2663" t="str">
            <v>'21131-51013-002-001-000</v>
          </cell>
          <cell r="F2663">
            <v>3690.2</v>
          </cell>
        </row>
        <row r="2664">
          <cell r="A2664" t="str">
            <v>'21131-51013-002-001-001</v>
          </cell>
          <cell r="F2664">
            <v>3690.2</v>
          </cell>
        </row>
        <row r="2665">
          <cell r="A2665" t="str">
            <v>'21131-51013-002-002-000</v>
          </cell>
          <cell r="F2665">
            <v>2765.75</v>
          </cell>
        </row>
        <row r="2666">
          <cell r="A2666" t="str">
            <v>'21131-51013-002-002-001</v>
          </cell>
          <cell r="F2666">
            <v>2765.75</v>
          </cell>
        </row>
        <row r="2667">
          <cell r="A2667" t="str">
            <v>'21131-51013-002-003-000</v>
          </cell>
          <cell r="F2667">
            <v>923003.07</v>
          </cell>
        </row>
        <row r="2668">
          <cell r="A2668" t="str">
            <v>'21131-51013-002-003-001</v>
          </cell>
          <cell r="F2668">
            <v>923003.07</v>
          </cell>
        </row>
        <row r="2669">
          <cell r="A2669" t="str">
            <v>'21131-51013-002-004-000</v>
          </cell>
          <cell r="F2669">
            <v>93088.21</v>
          </cell>
        </row>
        <row r="2670">
          <cell r="A2670" t="str">
            <v>'21131-51013-002-004-001</v>
          </cell>
          <cell r="F2670">
            <v>93088.21</v>
          </cell>
        </row>
        <row r="2671">
          <cell r="A2671" t="str">
            <v>'21131-51013-002-005-000</v>
          </cell>
          <cell r="F2671">
            <v>205999.86</v>
          </cell>
        </row>
        <row r="2672">
          <cell r="A2672" t="str">
            <v>'21131-51013-002-005-001</v>
          </cell>
          <cell r="F2672">
            <v>205999.86</v>
          </cell>
        </row>
        <row r="2673">
          <cell r="A2673" t="str">
            <v>'21131-51013-002-006-000</v>
          </cell>
          <cell r="F2673">
            <v>20205.5</v>
          </cell>
        </row>
        <row r="2674">
          <cell r="A2674" t="str">
            <v>'21131-51013-002-006-001</v>
          </cell>
          <cell r="F2674">
            <v>20205.5</v>
          </cell>
        </row>
        <row r="2675">
          <cell r="A2675" t="str">
            <v>'21131-51013-002-007-000</v>
          </cell>
          <cell r="F2675">
            <v>101483.45</v>
          </cell>
        </row>
        <row r="2676">
          <cell r="A2676" t="str">
            <v>'21131-51013-002-007-001</v>
          </cell>
          <cell r="F2676">
            <v>101483.45</v>
          </cell>
        </row>
        <row r="2677">
          <cell r="A2677" t="str">
            <v>'21131-51013-002-008-000</v>
          </cell>
          <cell r="F2677">
            <v>206461.56</v>
          </cell>
        </row>
        <row r="2678">
          <cell r="A2678" t="str">
            <v>'21131-51013-002-008-001</v>
          </cell>
          <cell r="F2678">
            <v>206461.56</v>
          </cell>
        </row>
        <row r="2679">
          <cell r="A2679" t="str">
            <v>'21131-51013-002-009-000</v>
          </cell>
          <cell r="F2679">
            <v>6072</v>
          </cell>
        </row>
        <row r="2680">
          <cell r="A2680" t="str">
            <v>'21131-51013-002-009-001</v>
          </cell>
          <cell r="F2680">
            <v>6072</v>
          </cell>
        </row>
        <row r="2681">
          <cell r="A2681" t="str">
            <v>'21131-51013-002-010-000</v>
          </cell>
          <cell r="F2681">
            <v>51642.06</v>
          </cell>
        </row>
        <row r="2682">
          <cell r="A2682" t="str">
            <v>'21131-51013-002-010-001</v>
          </cell>
          <cell r="F2682">
            <v>51642.06</v>
          </cell>
        </row>
        <row r="2683">
          <cell r="A2683" t="str">
            <v>'21131-51013-002-011-000</v>
          </cell>
          <cell r="F2683">
            <v>141949.79999999999</v>
          </cell>
        </row>
        <row r="2684">
          <cell r="A2684" t="str">
            <v>'21131-51013-002-011-001</v>
          </cell>
          <cell r="F2684">
            <v>141949.79999999999</v>
          </cell>
        </row>
        <row r="2685">
          <cell r="A2685" t="str">
            <v>'21131-51013-002-012-000</v>
          </cell>
          <cell r="F2685">
            <v>475442.49</v>
          </cell>
        </row>
        <row r="2686">
          <cell r="A2686" t="str">
            <v>'21131-51013-002-012-001</v>
          </cell>
          <cell r="F2686">
            <v>475442.49</v>
          </cell>
        </row>
        <row r="2687">
          <cell r="A2687" t="str">
            <v>'21131-51013-002-013-000</v>
          </cell>
          <cell r="F2687">
            <v>614980.65</v>
          </cell>
        </row>
        <row r="2688">
          <cell r="A2688" t="str">
            <v>'21131-51013-002-013-001</v>
          </cell>
          <cell r="F2688">
            <v>614980.65</v>
          </cell>
        </row>
        <row r="2689">
          <cell r="A2689" t="str">
            <v>'21131-51013-002-014-000</v>
          </cell>
          <cell r="F2689">
            <v>198463.55</v>
          </cell>
        </row>
        <row r="2690">
          <cell r="A2690" t="str">
            <v>'21131-51013-002-014-001</v>
          </cell>
          <cell r="F2690">
            <v>198463.55</v>
          </cell>
        </row>
        <row r="2691">
          <cell r="A2691" t="str">
            <v>'21131-51013-002-015-000</v>
          </cell>
          <cell r="F2691">
            <v>7991.92</v>
          </cell>
        </row>
        <row r="2692">
          <cell r="A2692" t="str">
            <v>'21131-51013-002-015-001</v>
          </cell>
          <cell r="F2692">
            <v>7991.92</v>
          </cell>
        </row>
        <row r="2693">
          <cell r="A2693" t="str">
            <v>'21131-51013-002-016-000</v>
          </cell>
          <cell r="F2693">
            <v>295999.58</v>
          </cell>
        </row>
        <row r="2694">
          <cell r="A2694" t="str">
            <v>'21131-51013-002-016-001</v>
          </cell>
          <cell r="F2694">
            <v>295999.58</v>
          </cell>
        </row>
        <row r="2695">
          <cell r="A2695" t="str">
            <v>'21131-51013-002-017-000</v>
          </cell>
          <cell r="F2695">
            <v>28750</v>
          </cell>
        </row>
        <row r="2696">
          <cell r="A2696" t="str">
            <v>'21131-51013-002-017-001</v>
          </cell>
          <cell r="F2696">
            <v>28750</v>
          </cell>
        </row>
        <row r="2697">
          <cell r="A2697" t="str">
            <v>'21131-51013-002-018-000</v>
          </cell>
          <cell r="F2697">
            <v>70000</v>
          </cell>
        </row>
        <row r="2698">
          <cell r="A2698" t="str">
            <v>'21131-51013-002-018-001</v>
          </cell>
          <cell r="F2698">
            <v>70000</v>
          </cell>
        </row>
        <row r="2699">
          <cell r="A2699" t="str">
            <v>'21131-51013-002-019-000</v>
          </cell>
          <cell r="F2699">
            <v>1721990.27</v>
          </cell>
        </row>
        <row r="2700">
          <cell r="A2700" t="str">
            <v>'21131-51013-002-019-001</v>
          </cell>
          <cell r="F2700">
            <v>1721990.27</v>
          </cell>
        </row>
        <row r="2701">
          <cell r="A2701" t="str">
            <v>'21131-51013-002-020-000</v>
          </cell>
          <cell r="F2701">
            <v>589767.19999999995</v>
          </cell>
        </row>
        <row r="2702">
          <cell r="A2702" t="str">
            <v>'21131-51013-002-020-001</v>
          </cell>
          <cell r="F2702">
            <v>589767.19999999995</v>
          </cell>
        </row>
        <row r="2703">
          <cell r="A2703" t="str">
            <v>'21131-51013-002-021-000</v>
          </cell>
          <cell r="F2703">
            <v>517903.64</v>
          </cell>
        </row>
        <row r="2704">
          <cell r="A2704" t="str">
            <v>'21131-51013-002-021-001</v>
          </cell>
          <cell r="F2704">
            <v>517903.64</v>
          </cell>
        </row>
        <row r="2705">
          <cell r="A2705" t="str">
            <v>'21131-51013-002-022-000</v>
          </cell>
          <cell r="F2705">
            <v>30000</v>
          </cell>
        </row>
        <row r="2706">
          <cell r="A2706" t="str">
            <v>'21131-51013-002-022-001</v>
          </cell>
          <cell r="F2706">
            <v>30000</v>
          </cell>
        </row>
        <row r="2707">
          <cell r="A2707" t="str">
            <v>'21131-51013-002-023-000</v>
          </cell>
          <cell r="F2707">
            <v>128262.5</v>
          </cell>
        </row>
        <row r="2708">
          <cell r="A2708" t="str">
            <v>'21131-51013-002-023-001</v>
          </cell>
          <cell r="F2708">
            <v>128262.5</v>
          </cell>
        </row>
        <row r="2709">
          <cell r="A2709" t="str">
            <v>'21131-51013-002-024-000</v>
          </cell>
          <cell r="F2709">
            <v>50557.77</v>
          </cell>
        </row>
        <row r="2710">
          <cell r="A2710" t="str">
            <v>'21131-51013-002-024-001</v>
          </cell>
          <cell r="F2710">
            <v>50557.77</v>
          </cell>
        </row>
        <row r="2711">
          <cell r="A2711" t="str">
            <v>'21131-51013-002-025-000</v>
          </cell>
          <cell r="F2711">
            <v>22388</v>
          </cell>
        </row>
        <row r="2712">
          <cell r="A2712" t="str">
            <v>'21131-51013-002-025-001</v>
          </cell>
          <cell r="F2712">
            <v>22388</v>
          </cell>
        </row>
        <row r="2713">
          <cell r="A2713" t="str">
            <v>'21131-51013-002-026-000</v>
          </cell>
          <cell r="F2713">
            <v>90411.9</v>
          </cell>
        </row>
        <row r="2714">
          <cell r="A2714" t="str">
            <v>'21131-51013-002-026-001</v>
          </cell>
          <cell r="F2714">
            <v>90411.9</v>
          </cell>
        </row>
        <row r="2715">
          <cell r="A2715" t="str">
            <v>'21131-51013-002-027-000</v>
          </cell>
          <cell r="F2715">
            <v>52514.43</v>
          </cell>
        </row>
        <row r="2716">
          <cell r="A2716" t="str">
            <v>'21131-51013-002-027-001</v>
          </cell>
          <cell r="F2716">
            <v>52514.43</v>
          </cell>
        </row>
        <row r="2717">
          <cell r="A2717" t="str">
            <v>'21131-51013-002-028-000</v>
          </cell>
          <cell r="F2717">
            <v>688772.53</v>
          </cell>
        </row>
        <row r="2718">
          <cell r="A2718" t="str">
            <v>'21131-51013-002-028-001</v>
          </cell>
          <cell r="F2718">
            <v>688772.53</v>
          </cell>
        </row>
        <row r="2719">
          <cell r="A2719" t="str">
            <v>'21131-51013-002-029-000</v>
          </cell>
          <cell r="F2719">
            <v>100000</v>
          </cell>
        </row>
        <row r="2720">
          <cell r="A2720" t="str">
            <v>'21131-51013-002-029-001</v>
          </cell>
          <cell r="F2720">
            <v>100000</v>
          </cell>
        </row>
        <row r="2721">
          <cell r="A2721" t="str">
            <v>'21131-51013-002-030-000</v>
          </cell>
          <cell r="F2721">
            <v>78000.960000000006</v>
          </cell>
        </row>
        <row r="2722">
          <cell r="A2722" t="str">
            <v>'21131-51013-002-030-001</v>
          </cell>
          <cell r="F2722">
            <v>78000.960000000006</v>
          </cell>
        </row>
        <row r="2723">
          <cell r="A2723" t="str">
            <v>'21131-51013-002-031-000</v>
          </cell>
          <cell r="F2723">
            <v>180561.41</v>
          </cell>
        </row>
        <row r="2724">
          <cell r="A2724" t="str">
            <v>'21131-51013-002-031-001</v>
          </cell>
          <cell r="F2724">
            <v>180561.41</v>
          </cell>
        </row>
        <row r="2725">
          <cell r="A2725" t="str">
            <v>'21131-51013-002-032-000</v>
          </cell>
          <cell r="F2725">
            <v>34673.089999999997</v>
          </cell>
        </row>
        <row r="2726">
          <cell r="A2726" t="str">
            <v>'21131-51013-002-032-001</v>
          </cell>
          <cell r="F2726">
            <v>34673.089999999997</v>
          </cell>
        </row>
        <row r="2727">
          <cell r="A2727" t="str">
            <v>'21131-51013-002-033-000</v>
          </cell>
          <cell r="F2727">
            <v>266414.27</v>
          </cell>
        </row>
        <row r="2728">
          <cell r="A2728" t="str">
            <v>'21131-51013-002-033-001</v>
          </cell>
          <cell r="F2728">
            <v>266414.27</v>
          </cell>
        </row>
        <row r="2729">
          <cell r="A2729" t="str">
            <v>'21131-51013-002-034-000</v>
          </cell>
          <cell r="F2729">
            <v>49568.97</v>
          </cell>
        </row>
        <row r="2730">
          <cell r="A2730" t="str">
            <v>'21131-51013-002-034-001</v>
          </cell>
          <cell r="F2730">
            <v>49568.97</v>
          </cell>
        </row>
        <row r="2731">
          <cell r="A2731" t="str">
            <v>'21131-51013-002-035-000</v>
          </cell>
          <cell r="F2731">
            <v>71000</v>
          </cell>
        </row>
        <row r="2732">
          <cell r="A2732" t="str">
            <v>'21131-51013-002-035-001</v>
          </cell>
          <cell r="F2732">
            <v>71000</v>
          </cell>
        </row>
        <row r="2733">
          <cell r="A2733" t="str">
            <v>'21131-51013-002-036-000</v>
          </cell>
          <cell r="F2733">
            <v>11470.16</v>
          </cell>
        </row>
        <row r="2734">
          <cell r="A2734" t="str">
            <v>'21131-51013-002-036-001</v>
          </cell>
          <cell r="F2734">
            <v>11470.16</v>
          </cell>
        </row>
        <row r="2735">
          <cell r="A2735" t="str">
            <v>'21131-51013-002-037-000</v>
          </cell>
          <cell r="F2735">
            <v>178719.74</v>
          </cell>
        </row>
        <row r="2736">
          <cell r="A2736" t="str">
            <v>'21131-51013-002-037-001</v>
          </cell>
          <cell r="F2736">
            <v>178719.74</v>
          </cell>
        </row>
        <row r="2737">
          <cell r="A2737" t="str">
            <v>'21131-51013-002-038-000</v>
          </cell>
          <cell r="F2737">
            <v>2703214.51</v>
          </cell>
        </row>
        <row r="2738">
          <cell r="A2738" t="str">
            <v>'21131-51013-002-038-001</v>
          </cell>
          <cell r="F2738">
            <v>2703214.51</v>
          </cell>
        </row>
        <row r="2739">
          <cell r="A2739" t="str">
            <v>'21131-51013-002-039-000</v>
          </cell>
          <cell r="F2739">
            <v>2299917.14</v>
          </cell>
        </row>
        <row r="2740">
          <cell r="A2740" t="str">
            <v>'21131-51013-002-039-001</v>
          </cell>
          <cell r="F2740">
            <v>2299917.14</v>
          </cell>
        </row>
        <row r="2741">
          <cell r="A2741" t="str">
            <v>'21131-51013-002-040-000</v>
          </cell>
          <cell r="F2741">
            <v>1317195.8600000001</v>
          </cell>
        </row>
        <row r="2742">
          <cell r="A2742" t="str">
            <v>'21131-51013-002-040-001</v>
          </cell>
          <cell r="F2742">
            <v>1317195.8600000001</v>
          </cell>
        </row>
        <row r="2743">
          <cell r="A2743" t="str">
            <v>'21131-51013-002-041-000</v>
          </cell>
          <cell r="F2743">
            <v>65088.11</v>
          </cell>
        </row>
        <row r="2744">
          <cell r="A2744" t="str">
            <v>'21131-51013-002-041-001</v>
          </cell>
          <cell r="F2744">
            <v>65088.11</v>
          </cell>
        </row>
        <row r="2745">
          <cell r="A2745" t="str">
            <v>'21160-00000-000-000-000</v>
          </cell>
          <cell r="F2745">
            <v>1290555.3700000001</v>
          </cell>
        </row>
        <row r="2746">
          <cell r="A2746" t="str">
            <v>'21161-00000-000-000-000</v>
          </cell>
          <cell r="F2746">
            <v>1290555.3700000001</v>
          </cell>
        </row>
        <row r="2747">
          <cell r="A2747" t="str">
            <v>'21161-50000-000-000-000</v>
          </cell>
          <cell r="F2747">
            <v>1290555.3700000001</v>
          </cell>
        </row>
        <row r="2748">
          <cell r="A2748" t="str">
            <v>'21161-51000-000-000-000</v>
          </cell>
          <cell r="F2748">
            <v>1290555.3700000001</v>
          </cell>
        </row>
        <row r="2749">
          <cell r="A2749" t="str">
            <v>'21161-51010-000-000-000</v>
          </cell>
          <cell r="F2749">
            <v>1290555.3700000001</v>
          </cell>
        </row>
        <row r="2750">
          <cell r="A2750" t="str">
            <v>'21161-51013-000-000-000</v>
          </cell>
          <cell r="F2750">
            <v>1290555.3700000001</v>
          </cell>
        </row>
        <row r="2751">
          <cell r="A2751" t="str">
            <v>'21161-51013-001-000-000</v>
          </cell>
          <cell r="F2751">
            <v>1290555.3700000001</v>
          </cell>
        </row>
        <row r="2752">
          <cell r="A2752" t="str">
            <v>'21161-51013-001-005-000</v>
          </cell>
          <cell r="F2752">
            <v>625450.81000000006</v>
          </cell>
        </row>
        <row r="2753">
          <cell r="A2753" t="str">
            <v>'21161-51013-001-006-000</v>
          </cell>
          <cell r="F2753">
            <v>665104.56000000006</v>
          </cell>
        </row>
        <row r="2754">
          <cell r="A2754" t="str">
            <v>'21170-00000-000-000-000</v>
          </cell>
          <cell r="F2754">
            <v>544644088.5</v>
          </cell>
        </row>
        <row r="2755">
          <cell r="A2755" t="str">
            <v>'21171-00000-000-000-000</v>
          </cell>
          <cell r="F2755">
            <v>127240795.99000001</v>
          </cell>
        </row>
        <row r="2756">
          <cell r="A2756" t="str">
            <v>'21171-50000-000-000-000</v>
          </cell>
          <cell r="F2756">
            <v>127240795.99000001</v>
          </cell>
        </row>
        <row r="2757">
          <cell r="A2757" t="str">
            <v>'21171-51000-000-000-000</v>
          </cell>
          <cell r="F2757">
            <v>127240795.99000001</v>
          </cell>
        </row>
        <row r="2758">
          <cell r="A2758" t="str">
            <v>'21171-51010-000-000-000</v>
          </cell>
          <cell r="F2758">
            <v>127240795.99000001</v>
          </cell>
        </row>
        <row r="2759">
          <cell r="A2759" t="str">
            <v>'21171-51013-000-000-000</v>
          </cell>
          <cell r="F2759">
            <v>127240795.99000001</v>
          </cell>
        </row>
        <row r="2760">
          <cell r="A2760" t="str">
            <v>'21171-51013-001-000-000</v>
          </cell>
          <cell r="F2760">
            <v>127240795.99000001</v>
          </cell>
        </row>
        <row r="2761">
          <cell r="A2761" t="str">
            <v>'21171-51013-001-001-000</v>
          </cell>
          <cell r="F2761">
            <v>88072.41</v>
          </cell>
        </row>
        <row r="2762">
          <cell r="A2762" t="str">
            <v>'21171-51013-001-002-000</v>
          </cell>
          <cell r="F2762">
            <v>162008.20000000001</v>
          </cell>
        </row>
        <row r="2763">
          <cell r="A2763" t="str">
            <v>'21171-51013-001-003-000</v>
          </cell>
          <cell r="F2763">
            <v>253345.16</v>
          </cell>
        </row>
        <row r="2764">
          <cell r="A2764" t="str">
            <v>'21171-51013-001-004-000</v>
          </cell>
          <cell r="F2764">
            <v>1023666.19</v>
          </cell>
        </row>
        <row r="2765">
          <cell r="A2765" t="str">
            <v>'21171-51013-001-005-000</v>
          </cell>
          <cell r="F2765">
            <v>79232.53</v>
          </cell>
        </row>
        <row r="2766">
          <cell r="A2766" t="str">
            <v>'21171-51013-001-006-000</v>
          </cell>
          <cell r="F2766">
            <v>71790.33</v>
          </cell>
        </row>
        <row r="2767">
          <cell r="A2767" t="str">
            <v>'21171-51013-001-007-000</v>
          </cell>
          <cell r="F2767">
            <v>298.70999999999998</v>
          </cell>
        </row>
        <row r="2768">
          <cell r="A2768" t="str">
            <v>'21171-51013-001-008-000</v>
          </cell>
          <cell r="F2768">
            <v>71358796.409999996</v>
          </cell>
        </row>
        <row r="2769">
          <cell r="A2769" t="str">
            <v>'21171-51013-001-009-000</v>
          </cell>
          <cell r="F2769">
            <v>54180865.489999995</v>
          </cell>
        </row>
        <row r="2770">
          <cell r="A2770" t="str">
            <v>'21171-51013-001-010-000</v>
          </cell>
          <cell r="F2770">
            <v>22720.559999999998</v>
          </cell>
        </row>
        <row r="2771">
          <cell r="A2771" t="str">
            <v>'21172-00000-000-000-000</v>
          </cell>
          <cell r="F2771">
            <v>357448311.55000001</v>
          </cell>
        </row>
        <row r="2772">
          <cell r="A2772" t="str">
            <v>'21172-50000-000-000-000</v>
          </cell>
          <cell r="F2772">
            <v>357448311.55000001</v>
          </cell>
        </row>
        <row r="2773">
          <cell r="A2773" t="str">
            <v>'21172-51000-000-000-000</v>
          </cell>
          <cell r="F2773">
            <v>357448311.55000001</v>
          </cell>
        </row>
        <row r="2774">
          <cell r="A2774" t="str">
            <v>'21172-51010-000-000-000</v>
          </cell>
          <cell r="F2774">
            <v>357448311.55000001</v>
          </cell>
        </row>
        <row r="2775">
          <cell r="A2775" t="str">
            <v>'21172-51013-000-000-000</v>
          </cell>
          <cell r="F2775">
            <v>357448311.55000001</v>
          </cell>
        </row>
        <row r="2776">
          <cell r="A2776" t="str">
            <v>'21172-51013-001-000-000</v>
          </cell>
          <cell r="F2776">
            <v>357447246.55000001</v>
          </cell>
        </row>
        <row r="2777">
          <cell r="A2777" t="str">
            <v>'21172-51013-001-001-000</v>
          </cell>
          <cell r="F2777">
            <v>207474.84000000078</v>
          </cell>
        </row>
        <row r="2778">
          <cell r="A2778" t="str">
            <v>'21172-51013-001-002-000</v>
          </cell>
          <cell r="F2778">
            <v>14100726.07</v>
          </cell>
        </row>
        <row r="2779">
          <cell r="A2779" t="str">
            <v>'21172-51013-001-003-000</v>
          </cell>
          <cell r="F2779">
            <v>207.36000000010245</v>
          </cell>
        </row>
        <row r="2780">
          <cell r="A2780" t="str">
            <v>'21172-51013-001-004-000</v>
          </cell>
          <cell r="F2780">
            <v>100</v>
          </cell>
        </row>
        <row r="2781">
          <cell r="A2781" t="str">
            <v>'21172-51013-001-005-000</v>
          </cell>
          <cell r="F2781">
            <v>110</v>
          </cell>
        </row>
        <row r="2782">
          <cell r="A2782" t="str">
            <v>'21172-51013-001-006-000</v>
          </cell>
          <cell r="F2782">
            <v>156622934.62</v>
          </cell>
        </row>
        <row r="2783">
          <cell r="A2783" t="str">
            <v>'21172-51013-001-007-000</v>
          </cell>
          <cell r="F2783">
            <v>76151393.049999997</v>
          </cell>
        </row>
        <row r="2784">
          <cell r="A2784" t="str">
            <v>'21172-51013-001-009-000</v>
          </cell>
          <cell r="F2784">
            <v>70226.25</v>
          </cell>
        </row>
        <row r="2785">
          <cell r="A2785" t="str">
            <v>'21172-51013-001-010-000</v>
          </cell>
          <cell r="F2785">
            <v>4391612.66</v>
          </cell>
        </row>
        <row r="2786">
          <cell r="A2786" t="str">
            <v>'21172-51013-001-012-000</v>
          </cell>
          <cell r="F2786">
            <v>104669.77</v>
          </cell>
        </row>
        <row r="2787">
          <cell r="A2787" t="str">
            <v>'21172-51013-001-013-000</v>
          </cell>
          <cell r="F2787">
            <v>1553464.46</v>
          </cell>
        </row>
        <row r="2788">
          <cell r="A2788" t="str">
            <v>'21172-51013-001-014-000</v>
          </cell>
          <cell r="F2788">
            <v>52181226.07</v>
          </cell>
        </row>
        <row r="2789">
          <cell r="A2789" t="str">
            <v>'21172-51013-001-015-000</v>
          </cell>
          <cell r="F2789">
            <v>45574652.140000001</v>
          </cell>
        </row>
        <row r="2790">
          <cell r="A2790" t="str">
            <v>'21172-51013-001-016-000</v>
          </cell>
          <cell r="F2790">
            <v>5140143.76</v>
          </cell>
        </row>
        <row r="2791">
          <cell r="A2791" t="str">
            <v>'21172-51013-001-017-000</v>
          </cell>
          <cell r="F2791">
            <v>867177.06</v>
          </cell>
        </row>
        <row r="2792">
          <cell r="A2792" t="str">
            <v>'21172-51013-001-019-000</v>
          </cell>
          <cell r="F2792">
            <v>58262.06</v>
          </cell>
        </row>
        <row r="2793">
          <cell r="A2793" t="str">
            <v>'21172-51013-001-021-000</v>
          </cell>
          <cell r="F2793">
            <v>422866.38</v>
          </cell>
        </row>
        <row r="2794">
          <cell r="A2794" t="str">
            <v>'21172-51013-002-000-000</v>
          </cell>
          <cell r="F2794">
            <v>0</v>
          </cell>
        </row>
        <row r="2795">
          <cell r="A2795" t="str">
            <v>'21172-51013-002-001-000</v>
          </cell>
          <cell r="F2795">
            <v>0</v>
          </cell>
        </row>
        <row r="2796">
          <cell r="A2796" t="str">
            <v>'21172-51013-003-000-000</v>
          </cell>
          <cell r="F2796">
            <v>1065</v>
          </cell>
        </row>
        <row r="2797">
          <cell r="A2797" t="str">
            <v>'21172-51013-003-001-000</v>
          </cell>
          <cell r="F2797">
            <v>0</v>
          </cell>
        </row>
        <row r="2798">
          <cell r="A2798" t="str">
            <v>'21172-51013-003-002-000</v>
          </cell>
          <cell r="F2798">
            <v>0</v>
          </cell>
        </row>
        <row r="2799">
          <cell r="A2799" t="str">
            <v>'21172-51013-003-003-000</v>
          </cell>
          <cell r="F2799">
            <v>1065</v>
          </cell>
        </row>
        <row r="2800">
          <cell r="A2800" t="str">
            <v>'21173-00000-000-000-000</v>
          </cell>
          <cell r="F2800">
            <v>54232514.340000004</v>
          </cell>
        </row>
        <row r="2801">
          <cell r="A2801" t="str">
            <v>'21173-50000-000-000-000</v>
          </cell>
          <cell r="F2801">
            <v>54232514.340000004</v>
          </cell>
        </row>
        <row r="2802">
          <cell r="A2802" t="str">
            <v>'21173-51000-000-000-000</v>
          </cell>
          <cell r="F2802">
            <v>54232514.340000004</v>
          </cell>
        </row>
        <row r="2803">
          <cell r="A2803" t="str">
            <v>'21173-51010-000-000-000</v>
          </cell>
          <cell r="F2803">
            <v>54232514.340000004</v>
          </cell>
        </row>
        <row r="2804">
          <cell r="A2804" t="str">
            <v>'21173-51013-000-000-000</v>
          </cell>
          <cell r="F2804">
            <v>54232514.340000004</v>
          </cell>
        </row>
        <row r="2805">
          <cell r="A2805" t="str">
            <v>'21173-51013-001-000-000</v>
          </cell>
          <cell r="F2805">
            <v>54232514.340000004</v>
          </cell>
        </row>
        <row r="2806">
          <cell r="A2806" t="str">
            <v>'21173-51013-001-010-000</v>
          </cell>
          <cell r="F2806">
            <v>54232514.340000004</v>
          </cell>
        </row>
        <row r="2807">
          <cell r="A2807" t="str">
            <v>'21176-00000-000-000-000</v>
          </cell>
          <cell r="F2807">
            <v>5715820.5</v>
          </cell>
        </row>
        <row r="2808">
          <cell r="A2808" t="str">
            <v>'21176-50000-000-000-000</v>
          </cell>
          <cell r="F2808">
            <v>5715820.5</v>
          </cell>
        </row>
        <row r="2809">
          <cell r="A2809" t="str">
            <v>'21176-51000-000-000-000</v>
          </cell>
          <cell r="F2809">
            <v>5715820.5</v>
          </cell>
        </row>
        <row r="2810">
          <cell r="A2810" t="str">
            <v>'21176-51010-000-000-000</v>
          </cell>
          <cell r="F2810">
            <v>5715820.5</v>
          </cell>
        </row>
        <row r="2811">
          <cell r="A2811" t="str">
            <v>'21176-51013-000-000-000</v>
          </cell>
          <cell r="F2811">
            <v>5715820.5</v>
          </cell>
        </row>
        <row r="2812">
          <cell r="A2812" t="str">
            <v>'21176-51013-001-000-000</v>
          </cell>
          <cell r="F2812">
            <v>5715820.5</v>
          </cell>
        </row>
        <row r="2813">
          <cell r="A2813" t="str">
            <v>'21176-51013-001-002-000</v>
          </cell>
          <cell r="F2813">
            <v>5715820.5</v>
          </cell>
        </row>
        <row r="2814">
          <cell r="A2814" t="str">
            <v>'21179-00000-000-000-000</v>
          </cell>
          <cell r="F2814">
            <v>6646.12</v>
          </cell>
        </row>
        <row r="2815">
          <cell r="A2815" t="str">
            <v>'21179-50000-000-000-000</v>
          </cell>
          <cell r="F2815">
            <v>6646.12</v>
          </cell>
        </row>
        <row r="2816">
          <cell r="A2816" t="str">
            <v>'21179-51000-000-000-000</v>
          </cell>
          <cell r="F2816">
            <v>6646.12</v>
          </cell>
        </row>
        <row r="2817">
          <cell r="A2817" t="str">
            <v>'21179-51010-000-000-000</v>
          </cell>
          <cell r="F2817">
            <v>6646.12</v>
          </cell>
        </row>
        <row r="2818">
          <cell r="A2818" t="str">
            <v>'21179-51013-000-000-000</v>
          </cell>
          <cell r="F2818">
            <v>6646.12</v>
          </cell>
        </row>
        <row r="2819">
          <cell r="A2819" t="str">
            <v>'21179-51013-002-000-000</v>
          </cell>
          <cell r="F2819">
            <v>6646.12</v>
          </cell>
        </row>
        <row r="2820">
          <cell r="A2820" t="str">
            <v>'21179-51013-002-001-000</v>
          </cell>
          <cell r="F2820">
            <v>6646.12</v>
          </cell>
        </row>
        <row r="2821">
          <cell r="A2821" t="str">
            <v>'21190-00000-000-000-000</v>
          </cell>
          <cell r="F2821">
            <v>267380123.91999999</v>
          </cell>
        </row>
        <row r="2822">
          <cell r="A2822" t="str">
            <v>'21199-00000-000-000-000</v>
          </cell>
          <cell r="F2822">
            <v>267380123.91999999</v>
          </cell>
        </row>
        <row r="2823">
          <cell r="A2823" t="str">
            <v>'21199-50000-000-000-000</v>
          </cell>
          <cell r="F2823">
            <v>267380123.91999999</v>
          </cell>
        </row>
        <row r="2824">
          <cell r="A2824" t="str">
            <v>'21199-51000-000-000-000</v>
          </cell>
          <cell r="F2824">
            <v>267380123.91999999</v>
          </cell>
        </row>
        <row r="2825">
          <cell r="A2825" t="str">
            <v>'21199-51010-000-000-000</v>
          </cell>
          <cell r="F2825">
            <v>267380123.91999999</v>
          </cell>
        </row>
        <row r="2826">
          <cell r="A2826" t="str">
            <v>'21199-51013-000-000-000</v>
          </cell>
          <cell r="F2826">
            <v>267380123.91999999</v>
          </cell>
        </row>
        <row r="2827">
          <cell r="A2827" t="str">
            <v>'21199-51013-001-000-000</v>
          </cell>
          <cell r="F2827">
            <v>47926041.380000003</v>
          </cell>
        </row>
        <row r="2828">
          <cell r="A2828" t="str">
            <v>'21199-51013-001-030-000</v>
          </cell>
          <cell r="F2828">
            <v>0</v>
          </cell>
        </row>
        <row r="2829">
          <cell r="A2829" t="str">
            <v>'21199-51013-001-081-000</v>
          </cell>
          <cell r="F2829">
            <v>1523715.72</v>
          </cell>
        </row>
        <row r="2830">
          <cell r="A2830" t="str">
            <v>'21199-51013-001-262-000</v>
          </cell>
          <cell r="F2830">
            <v>11475</v>
          </cell>
        </row>
        <row r="2831">
          <cell r="A2831" t="str">
            <v>'21199-51013-001-446-000</v>
          </cell>
          <cell r="F2831">
            <v>0</v>
          </cell>
        </row>
        <row r="2832">
          <cell r="A2832" t="str">
            <v>'21199-51013-001-773-000</v>
          </cell>
          <cell r="F2832">
            <v>1542.2</v>
          </cell>
        </row>
        <row r="2833">
          <cell r="A2833" t="str">
            <v>'21199-51013-001-837-000</v>
          </cell>
          <cell r="F2833">
            <v>46389308.460000001</v>
          </cell>
        </row>
        <row r="2834">
          <cell r="A2834" t="str">
            <v>'21199-51013-001-841-000</v>
          </cell>
          <cell r="F2834">
            <v>0</v>
          </cell>
        </row>
        <row r="2835">
          <cell r="A2835" t="str">
            <v>'21199-51013-002-000-000</v>
          </cell>
          <cell r="F2835">
            <v>57653.830000000075</v>
          </cell>
        </row>
        <row r="2836">
          <cell r="A2836" t="str">
            <v>'21199-51013-002-008-000</v>
          </cell>
          <cell r="F2836">
            <v>0</v>
          </cell>
        </row>
        <row r="2837">
          <cell r="A2837" t="str">
            <v>'21199-51013-002-033-000</v>
          </cell>
          <cell r="F2837">
            <v>0</v>
          </cell>
        </row>
        <row r="2838">
          <cell r="A2838" t="str">
            <v>'21199-51013-002-048-000</v>
          </cell>
          <cell r="F2838">
            <v>0</v>
          </cell>
        </row>
        <row r="2839">
          <cell r="A2839" t="str">
            <v>'21199-51013-002-058-000</v>
          </cell>
          <cell r="F2839">
            <v>837</v>
          </cell>
        </row>
        <row r="2840">
          <cell r="A2840" t="str">
            <v>'21199-51013-002-067-000</v>
          </cell>
          <cell r="F2840">
            <v>0</v>
          </cell>
        </row>
        <row r="2841">
          <cell r="A2841" t="str">
            <v>'21199-51013-002-070-000</v>
          </cell>
          <cell r="F2841">
            <v>0</v>
          </cell>
        </row>
        <row r="2842">
          <cell r="A2842" t="str">
            <v>'21199-51013-002-073-000</v>
          </cell>
          <cell r="F2842">
            <v>23198.720000000001</v>
          </cell>
        </row>
        <row r="2843">
          <cell r="A2843" t="str">
            <v>'21199-51013-002-074-000</v>
          </cell>
          <cell r="F2843">
            <v>0</v>
          </cell>
        </row>
        <row r="2844">
          <cell r="A2844" t="str">
            <v>'21199-51013-002-075-000</v>
          </cell>
          <cell r="F2844">
            <v>0</v>
          </cell>
        </row>
        <row r="2845">
          <cell r="A2845" t="str">
            <v>'21199-51013-002-076-000</v>
          </cell>
          <cell r="F2845">
            <v>0</v>
          </cell>
        </row>
        <row r="2846">
          <cell r="A2846" t="str">
            <v>'21199-51013-002-077-000</v>
          </cell>
          <cell r="F2846">
            <v>0</v>
          </cell>
        </row>
        <row r="2847">
          <cell r="A2847" t="str">
            <v>'21199-51013-002-078-000</v>
          </cell>
          <cell r="F2847">
            <v>0</v>
          </cell>
        </row>
        <row r="2848">
          <cell r="A2848" t="str">
            <v>'21199-51013-002-079-000</v>
          </cell>
          <cell r="F2848">
            <v>0</v>
          </cell>
        </row>
        <row r="2849">
          <cell r="A2849" t="str">
            <v>'21199-51013-002-080-000</v>
          </cell>
          <cell r="F2849">
            <v>21737.260000000009</v>
          </cell>
        </row>
        <row r="2850">
          <cell r="A2850" t="str">
            <v>'21199-51013-002-081-000</v>
          </cell>
          <cell r="F2850">
            <v>0</v>
          </cell>
        </row>
        <row r="2851">
          <cell r="A2851" t="str">
            <v>'21199-51013-002-082-000</v>
          </cell>
          <cell r="F2851">
            <v>2026.5699999999997</v>
          </cell>
        </row>
        <row r="2852">
          <cell r="A2852" t="str">
            <v>'21199-51013-002-083-000</v>
          </cell>
          <cell r="F2852">
            <v>0</v>
          </cell>
        </row>
        <row r="2853">
          <cell r="A2853" t="str">
            <v>'21199-51013-002-084-000</v>
          </cell>
          <cell r="F2853">
            <v>9854.2799999999988</v>
          </cell>
        </row>
        <row r="2854">
          <cell r="A2854" t="str">
            <v>'21199-51013-002-085-000</v>
          </cell>
          <cell r="F2854">
            <v>0</v>
          </cell>
        </row>
        <row r="2855">
          <cell r="A2855" t="str">
            <v>'21199-51013-003-000-000</v>
          </cell>
          <cell r="F2855">
            <v>0</v>
          </cell>
        </row>
        <row r="2856">
          <cell r="A2856" t="str">
            <v>'21199-51013-003-173-000</v>
          </cell>
          <cell r="F2856">
            <v>0</v>
          </cell>
        </row>
        <row r="2857">
          <cell r="A2857" t="str">
            <v>'21199-51013-003-179-000</v>
          </cell>
          <cell r="F2857">
            <v>0</v>
          </cell>
        </row>
        <row r="2858">
          <cell r="A2858" t="str">
            <v>'21199-51013-003-199-000</v>
          </cell>
          <cell r="F2858">
            <v>0</v>
          </cell>
        </row>
        <row r="2859">
          <cell r="A2859" t="str">
            <v>'21199-51013-003-201-000</v>
          </cell>
          <cell r="F2859">
            <v>0</v>
          </cell>
        </row>
        <row r="2860">
          <cell r="A2860" t="str">
            <v>'21199-51013-003-202-000</v>
          </cell>
          <cell r="F2860">
            <v>0</v>
          </cell>
        </row>
        <row r="2861">
          <cell r="A2861" t="str">
            <v>'21199-51013-003-206-000</v>
          </cell>
          <cell r="F2861">
            <v>0</v>
          </cell>
        </row>
        <row r="2862">
          <cell r="A2862" t="str">
            <v>'21199-51013-003-207-000</v>
          </cell>
          <cell r="F2862">
            <v>0</v>
          </cell>
        </row>
        <row r="2863">
          <cell r="A2863" t="str">
            <v>'21199-51013-003-208-000</v>
          </cell>
          <cell r="F2863">
            <v>0</v>
          </cell>
        </row>
        <row r="2864">
          <cell r="A2864" t="str">
            <v>'21199-51013-003-209-000</v>
          </cell>
          <cell r="F2864">
            <v>0</v>
          </cell>
        </row>
        <row r="2865">
          <cell r="A2865" t="str">
            <v>'21199-51013-003-210-000</v>
          </cell>
          <cell r="F2865">
            <v>0</v>
          </cell>
        </row>
        <row r="2866">
          <cell r="A2866" t="str">
            <v>'21199-51013-003-211-000</v>
          </cell>
          <cell r="F2866">
            <v>0</v>
          </cell>
        </row>
        <row r="2867">
          <cell r="A2867" t="str">
            <v>'21199-51013-003-212-000</v>
          </cell>
          <cell r="F2867">
            <v>0</v>
          </cell>
        </row>
        <row r="2868">
          <cell r="A2868" t="str">
            <v>'21199-51013-005-000-000</v>
          </cell>
          <cell r="F2868">
            <v>219396428.71000001</v>
          </cell>
        </row>
        <row r="2869">
          <cell r="A2869" t="str">
            <v>'21199-51013-005-001-000</v>
          </cell>
          <cell r="F2869">
            <v>219396428.71000001</v>
          </cell>
        </row>
        <row r="2870">
          <cell r="A2870" t="str">
            <v>'21199-51013-007-000-000</v>
          </cell>
          <cell r="F2870">
            <v>0</v>
          </cell>
        </row>
        <row r="2871">
          <cell r="A2871" t="str">
            <v>'21199-51013-007-001-000</v>
          </cell>
          <cell r="F2871">
            <v>0</v>
          </cell>
        </row>
        <row r="2872">
          <cell r="A2872" t="str">
            <v>'21500-00000-000-000-000</v>
          </cell>
          <cell r="F2872">
            <v>90688165.299999997</v>
          </cell>
        </row>
        <row r="2873">
          <cell r="A2873" t="str">
            <v>'21510-00000-000-000-000</v>
          </cell>
          <cell r="F2873">
            <v>90688165.299999997</v>
          </cell>
        </row>
        <row r="2874">
          <cell r="A2874" t="str">
            <v>'21510-50000-000-000-000</v>
          </cell>
          <cell r="F2874">
            <v>90688165.299999997</v>
          </cell>
        </row>
        <row r="2875">
          <cell r="A2875" t="str">
            <v>'21510-51000-000-000-000</v>
          </cell>
          <cell r="F2875">
            <v>90688165.299999997</v>
          </cell>
        </row>
        <row r="2876">
          <cell r="A2876" t="str">
            <v>'21510-51010-000-000-000</v>
          </cell>
          <cell r="F2876">
            <v>90688165.299999997</v>
          </cell>
        </row>
        <row r="2877">
          <cell r="A2877" t="str">
            <v>'21510-51013-000-000-000</v>
          </cell>
          <cell r="F2877">
            <v>90688165.299999997</v>
          </cell>
        </row>
        <row r="2878">
          <cell r="A2878" t="str">
            <v>'21510-51013-001-000-000</v>
          </cell>
          <cell r="F2878">
            <v>90688165.299999997</v>
          </cell>
        </row>
        <row r="2879">
          <cell r="A2879" t="str">
            <v>'21510-51013-001-001-000</v>
          </cell>
          <cell r="F2879">
            <v>22981275.16</v>
          </cell>
        </row>
        <row r="2880">
          <cell r="A2880" t="str">
            <v>'21510-51013-001-002-000</v>
          </cell>
          <cell r="F2880">
            <v>8678335.5800000001</v>
          </cell>
        </row>
        <row r="2881">
          <cell r="A2881" t="str">
            <v>'21510-51013-001-003-000</v>
          </cell>
          <cell r="F2881">
            <v>10418101</v>
          </cell>
        </row>
        <row r="2882">
          <cell r="A2882" t="str">
            <v>'21510-51013-001-004-000</v>
          </cell>
          <cell r="F2882">
            <v>5267491.58</v>
          </cell>
        </row>
        <row r="2883">
          <cell r="A2883" t="str">
            <v>'21510-51013-001-006-000</v>
          </cell>
          <cell r="F2883">
            <v>0</v>
          </cell>
        </row>
        <row r="2884">
          <cell r="A2884" t="str">
            <v>'21510-51013-001-030-000</v>
          </cell>
          <cell r="F2884">
            <v>217424.38</v>
          </cell>
        </row>
        <row r="2885">
          <cell r="A2885" t="str">
            <v>'21510-51013-001-034-000</v>
          </cell>
          <cell r="F2885">
            <v>0</v>
          </cell>
        </row>
        <row r="2886">
          <cell r="A2886" t="str">
            <v>'21510-51013-001-036-000</v>
          </cell>
          <cell r="F2886">
            <v>43125537.599999994</v>
          </cell>
        </row>
        <row r="2887">
          <cell r="A2887" t="str">
            <v>'21600-00000-000-000-000</v>
          </cell>
          <cell r="F2887">
            <v>0</v>
          </cell>
        </row>
        <row r="2888">
          <cell r="A2888" t="str">
            <v>'21610-00000-000-000-000</v>
          </cell>
          <cell r="F2888">
            <v>0</v>
          </cell>
        </row>
        <row r="2889">
          <cell r="A2889" t="str">
            <v>'21610-50000-000-000-000</v>
          </cell>
          <cell r="F2889">
            <v>0</v>
          </cell>
        </row>
        <row r="2890">
          <cell r="A2890" t="str">
            <v>'21610-51000-000-000-000</v>
          </cell>
          <cell r="F2890">
            <v>0</v>
          </cell>
        </row>
        <row r="2891">
          <cell r="A2891" t="str">
            <v>'21610-51010-000-000-000</v>
          </cell>
          <cell r="F2891">
            <v>0</v>
          </cell>
        </row>
        <row r="2892">
          <cell r="A2892" t="str">
            <v>'21610-51013-000-000-000</v>
          </cell>
          <cell r="F2892">
            <v>0</v>
          </cell>
        </row>
        <row r="2893">
          <cell r="A2893" t="str">
            <v>'21610-51013-002-000-000</v>
          </cell>
          <cell r="F2893">
            <v>0</v>
          </cell>
        </row>
        <row r="2894">
          <cell r="A2894" t="str">
            <v>'21700-00000-000-000-000</v>
          </cell>
          <cell r="F2894">
            <v>0</v>
          </cell>
        </row>
        <row r="2895">
          <cell r="A2895" t="str">
            <v>'21710-00000-000-000-000</v>
          </cell>
          <cell r="F2895">
            <v>0</v>
          </cell>
        </row>
        <row r="2896">
          <cell r="A2896" t="str">
            <v>'21710-50000-000-000-000</v>
          </cell>
          <cell r="F2896">
            <v>0</v>
          </cell>
        </row>
        <row r="2897">
          <cell r="A2897" t="str">
            <v>'21710-51000-000-000-000</v>
          </cell>
          <cell r="F2897">
            <v>0</v>
          </cell>
        </row>
        <row r="2898">
          <cell r="A2898" t="str">
            <v>'21710-51010-000-000-000</v>
          </cell>
          <cell r="F2898">
            <v>0</v>
          </cell>
        </row>
        <row r="2899">
          <cell r="A2899" t="str">
            <v>'21710-51013-000-000-000</v>
          </cell>
          <cell r="F2899">
            <v>0</v>
          </cell>
        </row>
        <row r="2900">
          <cell r="A2900" t="str">
            <v>'21710-51013-002-000-000</v>
          </cell>
          <cell r="F2900">
            <v>0</v>
          </cell>
        </row>
        <row r="2901">
          <cell r="A2901" t="str">
            <v>'21710-51013-002-011-000</v>
          </cell>
          <cell r="F2901">
            <v>0</v>
          </cell>
        </row>
        <row r="2902">
          <cell r="A2902" t="str">
            <v>'21900-00000-000-000-000</v>
          </cell>
          <cell r="F2902">
            <v>9169574.4699999988</v>
          </cell>
        </row>
        <row r="2903">
          <cell r="A2903" t="str">
            <v>'21910-00000-000-000-000</v>
          </cell>
          <cell r="F2903">
            <v>9169574.4699999988</v>
          </cell>
        </row>
        <row r="2904">
          <cell r="A2904" t="str">
            <v>'21910-50000-000-000-000</v>
          </cell>
          <cell r="F2904">
            <v>9169574.4699999988</v>
          </cell>
        </row>
        <row r="2905">
          <cell r="A2905" t="str">
            <v>'21910-51000-000-000-000</v>
          </cell>
          <cell r="F2905">
            <v>9169574.4699999988</v>
          </cell>
        </row>
        <row r="2906">
          <cell r="A2906" t="str">
            <v>'21910-51010-000-000-000</v>
          </cell>
          <cell r="F2906">
            <v>9169574.4699999988</v>
          </cell>
        </row>
        <row r="2907">
          <cell r="A2907" t="str">
            <v>'21910-51013-000-000-000</v>
          </cell>
          <cell r="F2907">
            <v>9169574.4699999988</v>
          </cell>
        </row>
        <row r="2908">
          <cell r="A2908" t="str">
            <v>'21910-51013-002-000-000</v>
          </cell>
          <cell r="F2908">
            <v>4925209.75</v>
          </cell>
        </row>
        <row r="2909">
          <cell r="A2909" t="str">
            <v>'21910-51013-002-001-000</v>
          </cell>
          <cell r="F2909">
            <v>4925209.75</v>
          </cell>
        </row>
        <row r="2910">
          <cell r="A2910" t="str">
            <v>'21910-51013-003-000-000</v>
          </cell>
          <cell r="F2910">
            <v>4244364.72</v>
          </cell>
        </row>
        <row r="2911">
          <cell r="A2911" t="str">
            <v>'21910-51013-003-001-000</v>
          </cell>
          <cell r="F2911">
            <v>4244364.72</v>
          </cell>
        </row>
        <row r="2912">
          <cell r="A2912" t="str">
            <v>'22000-00000-000-000-000</v>
          </cell>
          <cell r="F2912">
            <v>2545901.16</v>
          </cell>
        </row>
        <row r="2913">
          <cell r="A2913" t="str">
            <v>'22100-00000-000-000-000</v>
          </cell>
          <cell r="F2913">
            <v>0</v>
          </cell>
        </row>
        <row r="2914">
          <cell r="A2914" t="str">
            <v>'22110-00000-000-000-000</v>
          </cell>
          <cell r="F2914">
            <v>0</v>
          </cell>
        </row>
        <row r="2915">
          <cell r="A2915" t="str">
            <v>'22111-00000-000-000-000</v>
          </cell>
          <cell r="F2915">
            <v>0</v>
          </cell>
        </row>
        <row r="2916">
          <cell r="A2916" t="str">
            <v>'22111-50000-000-000-000</v>
          </cell>
          <cell r="F2916">
            <v>0</v>
          </cell>
        </row>
        <row r="2917">
          <cell r="A2917" t="str">
            <v>'22111-51000-000-000-000</v>
          </cell>
          <cell r="F2917">
            <v>0</v>
          </cell>
        </row>
        <row r="2918">
          <cell r="A2918" t="str">
            <v>'22111-51010-000-000-000</v>
          </cell>
          <cell r="F2918">
            <v>0</v>
          </cell>
        </row>
        <row r="2919">
          <cell r="A2919" t="str">
            <v>'22111-51013-000-000-000</v>
          </cell>
          <cell r="F2919">
            <v>0</v>
          </cell>
        </row>
        <row r="2920">
          <cell r="A2920" t="str">
            <v>'22111-51013-002-000-000</v>
          </cell>
          <cell r="F2920">
            <v>0</v>
          </cell>
        </row>
        <row r="2921">
          <cell r="A2921" t="str">
            <v>'22111-51013-002-147-000</v>
          </cell>
          <cell r="F2921">
            <v>0</v>
          </cell>
        </row>
        <row r="2922">
          <cell r="A2922" t="str">
            <v>'22600-00000-000-000-000</v>
          </cell>
          <cell r="F2922">
            <v>2545901.16</v>
          </cell>
        </row>
        <row r="2923">
          <cell r="A2923" t="str">
            <v>'22610-00000-000-000-000</v>
          </cell>
          <cell r="F2923">
            <v>2545901.16</v>
          </cell>
        </row>
        <row r="2924">
          <cell r="A2924" t="str">
            <v>'22610-50000-000-000-000</v>
          </cell>
          <cell r="F2924">
            <v>2545901.16</v>
          </cell>
        </row>
        <row r="2925">
          <cell r="A2925" t="str">
            <v>'22610-51000-000-000-000</v>
          </cell>
          <cell r="F2925">
            <v>2545901.16</v>
          </cell>
        </row>
        <row r="2926">
          <cell r="A2926" t="str">
            <v>'22610-51010-000-000-000</v>
          </cell>
          <cell r="F2926">
            <v>2545901.16</v>
          </cell>
        </row>
        <row r="2927">
          <cell r="A2927" t="str">
            <v>'22610-51013-000-000-000</v>
          </cell>
          <cell r="F2927">
            <v>2545901.16</v>
          </cell>
        </row>
        <row r="2928">
          <cell r="A2928" t="str">
            <v>'22610-51013-001-000-000</v>
          </cell>
          <cell r="F2928">
            <v>2545301.16</v>
          </cell>
        </row>
        <row r="2929">
          <cell r="A2929" t="str">
            <v>'22610-51013-001-001-000</v>
          </cell>
          <cell r="F2929">
            <v>50000</v>
          </cell>
        </row>
        <row r="2930">
          <cell r="A2930" t="str">
            <v>'22610-51013-001-003-000</v>
          </cell>
          <cell r="F2930">
            <v>45301.16</v>
          </cell>
        </row>
        <row r="2931">
          <cell r="A2931" t="str">
            <v>'22610-51013-001-004-000</v>
          </cell>
          <cell r="F2931">
            <v>1500000</v>
          </cell>
        </row>
        <row r="2932">
          <cell r="A2932" t="str">
            <v>'22610-51013-001-005-000</v>
          </cell>
          <cell r="F2932">
            <v>850000</v>
          </cell>
        </row>
        <row r="2933">
          <cell r="A2933" t="str">
            <v>'22610-51013-001-006-000</v>
          </cell>
          <cell r="F2933">
            <v>100000</v>
          </cell>
        </row>
        <row r="2934">
          <cell r="A2934" t="str">
            <v>'22610-51013-002-000-000</v>
          </cell>
          <cell r="F2934">
            <v>600</v>
          </cell>
        </row>
        <row r="2935">
          <cell r="A2935" t="str">
            <v>'22610-51013-002-004-000</v>
          </cell>
          <cell r="F2935">
            <v>600</v>
          </cell>
        </row>
        <row r="2936">
          <cell r="A2936" t="str">
            <v>'30000-00000-000-000-000</v>
          </cell>
          <cell r="F2936">
            <v>601228984.63</v>
          </cell>
        </row>
        <row r="2937">
          <cell r="A2937" t="str">
            <v>'31000-00000-000-000-000</v>
          </cell>
          <cell r="F2937">
            <v>21780249.359999999</v>
          </cell>
        </row>
        <row r="2938">
          <cell r="A2938" t="str">
            <v>'31200-00000-000-000-000</v>
          </cell>
          <cell r="F2938">
            <v>21780249.359999999</v>
          </cell>
        </row>
        <row r="2939">
          <cell r="A2939" t="str">
            <v>'31200-50000-000-000-000</v>
          </cell>
          <cell r="F2939">
            <v>21780249.359999999</v>
          </cell>
        </row>
        <row r="2940">
          <cell r="A2940" t="str">
            <v>'31200-51000-000-000-000</v>
          </cell>
          <cell r="F2940">
            <v>21780249.359999999</v>
          </cell>
        </row>
        <row r="2941">
          <cell r="A2941" t="str">
            <v>'31200-51010-000-000-000</v>
          </cell>
          <cell r="F2941">
            <v>21780249.359999999</v>
          </cell>
        </row>
        <row r="2942">
          <cell r="A2942" t="str">
            <v>'31200-51013-000-000-000</v>
          </cell>
          <cell r="F2942">
            <v>21780249.359999999</v>
          </cell>
        </row>
        <row r="2943">
          <cell r="A2943" t="str">
            <v>'31200-51013-001-000-000</v>
          </cell>
          <cell r="F2943">
            <v>21609400</v>
          </cell>
        </row>
        <row r="2944">
          <cell r="A2944" t="str">
            <v>'31200-51013-001-001-000</v>
          </cell>
          <cell r="F2944">
            <v>21609400</v>
          </cell>
        </row>
        <row r="2945">
          <cell r="A2945" t="str">
            <v>'31200-51013-003-000-000</v>
          </cell>
          <cell r="F2945">
            <v>170849.36</v>
          </cell>
        </row>
        <row r="2946">
          <cell r="A2946" t="str">
            <v>'31200-51013-003-001-000</v>
          </cell>
          <cell r="F2946">
            <v>170849.36</v>
          </cell>
        </row>
        <row r="2947">
          <cell r="A2947" t="str">
            <v>'32000-00000-000-000-000</v>
          </cell>
          <cell r="F2947">
            <v>579448735.26999998</v>
          </cell>
        </row>
        <row r="2948">
          <cell r="A2948" t="str">
            <v>'32200-00000-000-000-000</v>
          </cell>
          <cell r="F2948">
            <v>-186317416.28</v>
          </cell>
        </row>
        <row r="2949">
          <cell r="A2949" t="str">
            <v>'32200-50000-000-000-000</v>
          </cell>
          <cell r="F2949">
            <v>-186317416.28</v>
          </cell>
        </row>
        <row r="2950">
          <cell r="A2950" t="str">
            <v>'32200-51000-000-000-000</v>
          </cell>
          <cell r="F2950">
            <v>-186317416.28</v>
          </cell>
        </row>
        <row r="2951">
          <cell r="A2951" t="str">
            <v>'32200-51010-000-000-000</v>
          </cell>
          <cell r="F2951">
            <v>-186317416.28</v>
          </cell>
        </row>
        <row r="2952">
          <cell r="A2952" t="str">
            <v>'32200-51013-000-000-000</v>
          </cell>
          <cell r="F2952">
            <v>-186317416.28</v>
          </cell>
        </row>
        <row r="2953">
          <cell r="A2953" t="str">
            <v>'32200-51013-001-000-000</v>
          </cell>
          <cell r="F2953">
            <v>-203933331.5</v>
          </cell>
        </row>
        <row r="2954">
          <cell r="A2954" t="str">
            <v>'32200-51013-001-001-000</v>
          </cell>
          <cell r="F2954">
            <v>-203933331.5</v>
          </cell>
        </row>
        <row r="2955">
          <cell r="A2955" t="str">
            <v>'32200-51013-002-000-000</v>
          </cell>
          <cell r="F2955">
            <v>17615915.219999999</v>
          </cell>
        </row>
        <row r="2956">
          <cell r="A2956" t="str">
            <v>'32200-51013-002-001-000</v>
          </cell>
          <cell r="F2956">
            <v>-655512.68999999994</v>
          </cell>
        </row>
        <row r="2957">
          <cell r="A2957" t="str">
            <v>'32200-51013-002-002-000</v>
          </cell>
          <cell r="F2957">
            <v>-340565.69</v>
          </cell>
        </row>
        <row r="2958">
          <cell r="A2958" t="str">
            <v>'32200-51013-002-003-000</v>
          </cell>
          <cell r="F2958">
            <v>18611993.600000001</v>
          </cell>
        </row>
        <row r="2959">
          <cell r="A2959" t="str">
            <v>'32300-00000-000-000-000</v>
          </cell>
          <cell r="F2959">
            <v>833418008.01999998</v>
          </cell>
        </row>
        <row r="2960">
          <cell r="A2960" t="str">
            <v>'32310-00000-000-000-000</v>
          </cell>
          <cell r="F2960">
            <v>336690257.27999997</v>
          </cell>
        </row>
        <row r="2961">
          <cell r="A2961" t="str">
            <v>'32310-50000-000-000-000</v>
          </cell>
          <cell r="F2961">
            <v>336690257.27999997</v>
          </cell>
        </row>
        <row r="2962">
          <cell r="A2962" t="str">
            <v>'32310-51000-000-000-000</v>
          </cell>
          <cell r="F2962">
            <v>336690257.27999997</v>
          </cell>
        </row>
        <row r="2963">
          <cell r="A2963" t="str">
            <v>'32310-51010-000-000-000</v>
          </cell>
          <cell r="F2963">
            <v>336690257.27999997</v>
          </cell>
        </row>
        <row r="2964">
          <cell r="A2964" t="str">
            <v>'32310-51013-000-000-000</v>
          </cell>
          <cell r="F2964">
            <v>336690257.27999997</v>
          </cell>
        </row>
        <row r="2965">
          <cell r="A2965" t="str">
            <v>'32310-51013-001-000-000</v>
          </cell>
          <cell r="F2965">
            <v>336690257.27999997</v>
          </cell>
        </row>
        <row r="2966">
          <cell r="A2966" t="str">
            <v>'32310-51013-001-001-000</v>
          </cell>
          <cell r="F2966">
            <v>336690257.27999997</v>
          </cell>
        </row>
        <row r="2967">
          <cell r="A2967" t="str">
            <v>'32320-00000-000-000-000</v>
          </cell>
          <cell r="F2967">
            <v>176588291.84</v>
          </cell>
        </row>
        <row r="2968">
          <cell r="A2968" t="str">
            <v>'32320-50000-000-000-000</v>
          </cell>
          <cell r="F2968">
            <v>176588291.84</v>
          </cell>
        </row>
        <row r="2969">
          <cell r="A2969" t="str">
            <v>'32320-51000-000-000-000</v>
          </cell>
          <cell r="F2969">
            <v>176588291.84</v>
          </cell>
        </row>
        <row r="2970">
          <cell r="A2970" t="str">
            <v>'32320-51010-000-000-000</v>
          </cell>
          <cell r="F2970">
            <v>176588291.84</v>
          </cell>
        </row>
        <row r="2971">
          <cell r="A2971" t="str">
            <v>'32320-51013-000-000-000</v>
          </cell>
          <cell r="F2971">
            <v>176588291.84</v>
          </cell>
        </row>
        <row r="2972">
          <cell r="A2972" t="str">
            <v>'32320-51013-001-000-000</v>
          </cell>
          <cell r="F2972">
            <v>176588291.84</v>
          </cell>
        </row>
        <row r="2973">
          <cell r="A2973" t="str">
            <v>'32320-51013-001-001-000</v>
          </cell>
          <cell r="F2973">
            <v>176588291.84</v>
          </cell>
        </row>
        <row r="2974">
          <cell r="A2974" t="str">
            <v>'32390-00000-000-000-000</v>
          </cell>
          <cell r="F2974">
            <v>320139458.89999998</v>
          </cell>
        </row>
        <row r="2975">
          <cell r="A2975" t="str">
            <v>'32390-50000-000-000-000</v>
          </cell>
          <cell r="F2975">
            <v>320139458.89999998</v>
          </cell>
        </row>
        <row r="2976">
          <cell r="A2976" t="str">
            <v>'32390-51000-000-000-000</v>
          </cell>
          <cell r="F2976">
            <v>320139458.89999998</v>
          </cell>
        </row>
        <row r="2977">
          <cell r="A2977" t="str">
            <v>'32390-51010-000-000-000</v>
          </cell>
          <cell r="F2977">
            <v>320139458.89999998</v>
          </cell>
        </row>
        <row r="2978">
          <cell r="A2978" t="str">
            <v>'32390-51013-000-000-000</v>
          </cell>
          <cell r="F2978">
            <v>320139458.89999998</v>
          </cell>
        </row>
        <row r="2979">
          <cell r="A2979" t="str">
            <v>'32390-51013-001-000-000</v>
          </cell>
          <cell r="F2979">
            <v>320139458.89999998</v>
          </cell>
        </row>
        <row r="2980">
          <cell r="A2980" t="str">
            <v>'32390-51013-001-001-000</v>
          </cell>
          <cell r="F2980">
            <v>320139458.89999998</v>
          </cell>
        </row>
        <row r="2981">
          <cell r="A2981" t="str">
            <v>'32500-00000-000-000-000</v>
          </cell>
          <cell r="F2981">
            <v>-67651856.469999999</v>
          </cell>
        </row>
        <row r="2982">
          <cell r="A2982" t="str">
            <v>'32520-00000-000-000-000</v>
          </cell>
          <cell r="F2982">
            <v>-67651856.469999999</v>
          </cell>
        </row>
        <row r="2983">
          <cell r="A2983" t="str">
            <v>'32520-50000-000-000-000</v>
          </cell>
          <cell r="F2983">
            <v>-67651856.469999999</v>
          </cell>
        </row>
        <row r="2984">
          <cell r="A2984" t="str">
            <v>'32520-51000-000-000-000</v>
          </cell>
          <cell r="F2984">
            <v>-67651856.469999999</v>
          </cell>
        </row>
        <row r="2985">
          <cell r="A2985" t="str">
            <v>'32520-51010-000-000-000</v>
          </cell>
          <cell r="F2985">
            <v>-67651856.469999999</v>
          </cell>
        </row>
        <row r="2986">
          <cell r="A2986" t="str">
            <v>'32520-51013-000-000-000</v>
          </cell>
          <cell r="F2986">
            <v>-67651856.469999999</v>
          </cell>
        </row>
        <row r="2987">
          <cell r="A2987" t="str">
            <v>'32520-51013-001-000-000</v>
          </cell>
          <cell r="F2987">
            <v>-67651856.469999999</v>
          </cell>
        </row>
        <row r="2988">
          <cell r="A2988" t="str">
            <v>'32520-51013-001-001-000</v>
          </cell>
          <cell r="F2988">
            <v>-67651856.469999999</v>
          </cell>
        </row>
        <row r="2989">
          <cell r="A2989" t="str">
            <v>'40000-00000-000-000-000</v>
          </cell>
          <cell r="F2989">
            <v>456095692.97000003</v>
          </cell>
        </row>
        <row r="2990">
          <cell r="A2990" t="str">
            <v>'41000-00000-000-000-000</v>
          </cell>
          <cell r="F2990">
            <v>438899424.38999999</v>
          </cell>
        </row>
        <row r="2991">
          <cell r="A2991" t="str">
            <v>'41500-00000-000-000-000</v>
          </cell>
          <cell r="F2991">
            <v>45445.16</v>
          </cell>
        </row>
        <row r="2992">
          <cell r="A2992" t="str">
            <v>'41510-00000-000-000-000</v>
          </cell>
          <cell r="F2992">
            <v>45445.16</v>
          </cell>
        </row>
        <row r="2993">
          <cell r="A2993" t="str">
            <v>'41510-50000-000-000-000</v>
          </cell>
          <cell r="F2993">
            <v>45445.16</v>
          </cell>
        </row>
        <row r="2994">
          <cell r="A2994" t="str">
            <v>'41510-51000-000-000-000</v>
          </cell>
          <cell r="F2994">
            <v>45445.16</v>
          </cell>
        </row>
        <row r="2995">
          <cell r="A2995" t="str">
            <v>'41510-51010-000-000-000</v>
          </cell>
          <cell r="F2995">
            <v>45445.16</v>
          </cell>
        </row>
        <row r="2996">
          <cell r="A2996" t="str">
            <v>'41510-51013-000-000-000</v>
          </cell>
          <cell r="F2996">
            <v>45445.16</v>
          </cell>
        </row>
        <row r="2997">
          <cell r="A2997" t="str">
            <v>'41510-51013-002-000-000</v>
          </cell>
          <cell r="F2997">
            <v>45445.16</v>
          </cell>
        </row>
        <row r="2998">
          <cell r="A2998" t="str">
            <v>'41700-00000-000-000-000</v>
          </cell>
          <cell r="F2998">
            <v>438853979.23000002</v>
          </cell>
        </row>
        <row r="2999">
          <cell r="A2999" t="str">
            <v>'41730-00000-000-000-000</v>
          </cell>
          <cell r="F2999">
            <v>438853979.23000002</v>
          </cell>
        </row>
        <row r="3000">
          <cell r="A3000" t="str">
            <v>'41730-50000-000-000-000</v>
          </cell>
          <cell r="F3000">
            <v>438853979.23000002</v>
          </cell>
        </row>
        <row r="3001">
          <cell r="A3001" t="str">
            <v>'41730-51000-000-000-000</v>
          </cell>
          <cell r="F3001">
            <v>438853979.23000002</v>
          </cell>
        </row>
        <row r="3002">
          <cell r="A3002" t="str">
            <v>'41730-51010-000-000-000</v>
          </cell>
          <cell r="F3002">
            <v>438853979.23000002</v>
          </cell>
        </row>
        <row r="3003">
          <cell r="A3003" t="str">
            <v>'41730-51013-000-000-000</v>
          </cell>
          <cell r="F3003">
            <v>438853979.23000002</v>
          </cell>
        </row>
        <row r="3004">
          <cell r="A3004" t="str">
            <v>'41730-51013-001-000-000</v>
          </cell>
          <cell r="F3004">
            <v>345158618.10000002</v>
          </cell>
        </row>
        <row r="3005">
          <cell r="A3005" t="str">
            <v>'41730-51013-001-001-000</v>
          </cell>
          <cell r="F3005">
            <v>3698693.65</v>
          </cell>
        </row>
        <row r="3006">
          <cell r="A3006" t="str">
            <v>'41730-51013-001-002-000</v>
          </cell>
          <cell r="F3006">
            <v>1025767.12</v>
          </cell>
        </row>
        <row r="3007">
          <cell r="A3007" t="str">
            <v>'41730-51013-001-003-000</v>
          </cell>
          <cell r="F3007">
            <v>2631158.39</v>
          </cell>
        </row>
        <row r="3008">
          <cell r="A3008" t="str">
            <v>'41730-51013-001-004-000</v>
          </cell>
          <cell r="F3008">
            <v>494989.72</v>
          </cell>
        </row>
        <row r="3009">
          <cell r="A3009" t="str">
            <v>'41730-51013-001-005-000</v>
          </cell>
          <cell r="F3009">
            <v>2102557.7200000002</v>
          </cell>
        </row>
        <row r="3010">
          <cell r="A3010" t="str">
            <v>'41730-51013-001-006-000</v>
          </cell>
          <cell r="F3010">
            <v>375410.65</v>
          </cell>
        </row>
        <row r="3011">
          <cell r="A3011" t="str">
            <v>'41730-51013-001-007-000</v>
          </cell>
          <cell r="F3011">
            <v>7532769.9699999997</v>
          </cell>
        </row>
        <row r="3012">
          <cell r="A3012" t="str">
            <v>'41730-51013-001-008-000</v>
          </cell>
          <cell r="F3012">
            <v>1752267.74</v>
          </cell>
        </row>
        <row r="3013">
          <cell r="A3013" t="str">
            <v>'41730-51013-001-009-000</v>
          </cell>
          <cell r="F3013">
            <v>56683851.170000002</v>
          </cell>
        </row>
        <row r="3014">
          <cell r="A3014" t="str">
            <v>'41730-51013-001-010-000</v>
          </cell>
          <cell r="F3014">
            <v>23721719.129999999</v>
          </cell>
        </row>
        <row r="3015">
          <cell r="A3015" t="str">
            <v>'41730-51013-001-011-000</v>
          </cell>
          <cell r="F3015">
            <v>139844604.16999999</v>
          </cell>
        </row>
        <row r="3016">
          <cell r="A3016" t="str">
            <v>'41730-51013-001-012-000</v>
          </cell>
          <cell r="F3016">
            <v>105294828.67</v>
          </cell>
        </row>
        <row r="3017">
          <cell r="A3017" t="str">
            <v>'41730-51013-002-000-000</v>
          </cell>
          <cell r="F3017">
            <v>56784110.060000002</v>
          </cell>
        </row>
        <row r="3018">
          <cell r="A3018" t="str">
            <v>'41730-51013-002-001-000</v>
          </cell>
          <cell r="F3018">
            <v>571816.94999999995</v>
          </cell>
        </row>
        <row r="3019">
          <cell r="A3019" t="str">
            <v>'41730-51013-002-002-000</v>
          </cell>
          <cell r="F3019">
            <v>196460.07</v>
          </cell>
        </row>
        <row r="3020">
          <cell r="A3020" t="str">
            <v>'41730-51013-002-003-000</v>
          </cell>
          <cell r="F3020">
            <v>416516.7</v>
          </cell>
        </row>
        <row r="3021">
          <cell r="A3021" t="str">
            <v>'41730-51013-002-004-000</v>
          </cell>
          <cell r="F3021">
            <v>93505.65</v>
          </cell>
        </row>
        <row r="3022">
          <cell r="A3022" t="str">
            <v>'41730-51013-002-005-000</v>
          </cell>
          <cell r="F3022">
            <v>332572.81</v>
          </cell>
        </row>
        <row r="3023">
          <cell r="A3023" t="str">
            <v>'41730-51013-002-006-000</v>
          </cell>
          <cell r="F3023">
            <v>72526.289999999994</v>
          </cell>
        </row>
        <row r="3024">
          <cell r="A3024" t="str">
            <v>'41730-51013-002-007-000</v>
          </cell>
          <cell r="F3024">
            <v>1129356.04</v>
          </cell>
        </row>
        <row r="3025">
          <cell r="A3025" t="str">
            <v>'41730-51013-002-008-000</v>
          </cell>
          <cell r="F3025">
            <v>247950.05</v>
          </cell>
        </row>
        <row r="3026">
          <cell r="A3026" t="str">
            <v>'41730-51013-002-009-000</v>
          </cell>
          <cell r="F3026">
            <v>7127102.3499999996</v>
          </cell>
        </row>
        <row r="3027">
          <cell r="A3027" t="str">
            <v>'41730-51013-002-010-000</v>
          </cell>
          <cell r="F3027">
            <v>3862914.32</v>
          </cell>
        </row>
        <row r="3028">
          <cell r="A3028" t="str">
            <v>'41730-51013-002-011-000</v>
          </cell>
          <cell r="F3028">
            <v>21285735.920000002</v>
          </cell>
        </row>
        <row r="3029">
          <cell r="A3029" t="str">
            <v>'41730-51013-002-012-000</v>
          </cell>
          <cell r="F3029">
            <v>21447652.91</v>
          </cell>
        </row>
        <row r="3030">
          <cell r="A3030" t="str">
            <v>'41730-51013-003-000-000</v>
          </cell>
          <cell r="F3030">
            <v>9670671.1600000001</v>
          </cell>
        </row>
        <row r="3031">
          <cell r="A3031" t="str">
            <v>'41730-51013-003-001-000</v>
          </cell>
          <cell r="F3031">
            <v>152731.94</v>
          </cell>
        </row>
        <row r="3032">
          <cell r="A3032" t="str">
            <v>'41730-51013-003-002-000</v>
          </cell>
          <cell r="F3032">
            <v>101129.01</v>
          </cell>
        </row>
        <row r="3033">
          <cell r="A3033" t="str">
            <v>'41730-51013-003-003-000</v>
          </cell>
          <cell r="F3033">
            <v>81166.7</v>
          </cell>
        </row>
        <row r="3034">
          <cell r="A3034" t="str">
            <v>'41730-51013-003-004-000</v>
          </cell>
          <cell r="F3034">
            <v>274168.37</v>
          </cell>
        </row>
        <row r="3035">
          <cell r="A3035" t="str">
            <v>'41730-51013-003-005-000</v>
          </cell>
          <cell r="F3035">
            <v>2193121.9700000002</v>
          </cell>
        </row>
        <row r="3036">
          <cell r="A3036" t="str">
            <v>'41730-51013-003-006-000</v>
          </cell>
          <cell r="F3036">
            <v>6868353.1699999999</v>
          </cell>
        </row>
        <row r="3037">
          <cell r="A3037" t="str">
            <v>'41730-51013-004-000-000</v>
          </cell>
          <cell r="F3037">
            <v>762842.44</v>
          </cell>
        </row>
        <row r="3038">
          <cell r="A3038" t="str">
            <v>'41730-51013-004-001-000</v>
          </cell>
          <cell r="F3038">
            <v>746473.16</v>
          </cell>
        </row>
        <row r="3039">
          <cell r="A3039" t="str">
            <v>'41730-51013-004-002-000</v>
          </cell>
          <cell r="F3039">
            <v>16369.28</v>
          </cell>
        </row>
        <row r="3040">
          <cell r="A3040" t="str">
            <v>'41730-51013-005-000-000</v>
          </cell>
          <cell r="F3040">
            <v>78302.61</v>
          </cell>
        </row>
        <row r="3041">
          <cell r="A3041" t="str">
            <v>'41730-51013-005-001-000</v>
          </cell>
          <cell r="F3041">
            <v>78070.61</v>
          </cell>
        </row>
        <row r="3042">
          <cell r="A3042" t="str">
            <v>'41730-51013-005-002-000</v>
          </cell>
          <cell r="F3042">
            <v>232</v>
          </cell>
        </row>
        <row r="3043">
          <cell r="A3043" t="str">
            <v>'41730-51013-006-000-000</v>
          </cell>
          <cell r="F3043">
            <v>371156.62</v>
          </cell>
        </row>
        <row r="3044">
          <cell r="A3044" t="str">
            <v>'41730-51013-006-001-000</v>
          </cell>
          <cell r="F3044">
            <v>359120.45</v>
          </cell>
        </row>
        <row r="3045">
          <cell r="A3045" t="str">
            <v>'41730-51013-006-002-000</v>
          </cell>
          <cell r="F3045">
            <v>12036.17</v>
          </cell>
        </row>
        <row r="3046">
          <cell r="A3046" t="str">
            <v>'41730-51013-007-000-000</v>
          </cell>
          <cell r="F3046">
            <v>67869.84</v>
          </cell>
        </row>
        <row r="3047">
          <cell r="A3047" t="str">
            <v>'41730-51013-007-002-000</v>
          </cell>
          <cell r="F3047">
            <v>67869.84</v>
          </cell>
        </row>
        <row r="3048">
          <cell r="A3048" t="str">
            <v>'41730-51013-008-000-000</v>
          </cell>
          <cell r="F3048">
            <v>22375.05</v>
          </cell>
        </row>
        <row r="3049">
          <cell r="A3049" t="str">
            <v>'41730-51013-008-002-000</v>
          </cell>
          <cell r="F3049">
            <v>22375.05</v>
          </cell>
        </row>
        <row r="3050">
          <cell r="A3050" t="str">
            <v>'41730-51013-009-000-000</v>
          </cell>
          <cell r="F3050">
            <v>1649733.95</v>
          </cell>
        </row>
        <row r="3051">
          <cell r="A3051" t="str">
            <v>'41730-51013-009-001-000</v>
          </cell>
          <cell r="F3051">
            <v>1425939.24</v>
          </cell>
        </row>
        <row r="3052">
          <cell r="A3052" t="str">
            <v>'41730-51013-009-002-000</v>
          </cell>
          <cell r="F3052">
            <v>223794.71</v>
          </cell>
        </row>
        <row r="3053">
          <cell r="A3053" t="str">
            <v>'41730-51013-010-000-000</v>
          </cell>
          <cell r="F3053">
            <v>1031754.93</v>
          </cell>
        </row>
        <row r="3054">
          <cell r="A3054" t="str">
            <v>'41730-51013-010-001-000</v>
          </cell>
          <cell r="F3054">
            <v>880224.63</v>
          </cell>
        </row>
        <row r="3055">
          <cell r="A3055" t="str">
            <v>'41730-51013-010-002-000</v>
          </cell>
          <cell r="F3055">
            <v>151530.29999999999</v>
          </cell>
        </row>
        <row r="3056">
          <cell r="A3056" t="str">
            <v>'41730-51013-011-000-000</v>
          </cell>
          <cell r="F3056">
            <v>125473.99</v>
          </cell>
        </row>
        <row r="3057">
          <cell r="A3057" t="str">
            <v>'41730-51013-011-001-000</v>
          </cell>
          <cell r="F3057">
            <v>120588.34</v>
          </cell>
        </row>
        <row r="3058">
          <cell r="A3058" t="str">
            <v>'41730-51013-011-002-000</v>
          </cell>
          <cell r="F3058">
            <v>4885.6499999999996</v>
          </cell>
        </row>
        <row r="3059">
          <cell r="A3059" t="str">
            <v>'41730-51013-012-000-000</v>
          </cell>
          <cell r="F3059">
            <v>125658.33</v>
          </cell>
        </row>
        <row r="3060">
          <cell r="A3060" t="str">
            <v>'41730-51013-012-001-000</v>
          </cell>
          <cell r="F3060">
            <v>125658.33</v>
          </cell>
        </row>
        <row r="3061">
          <cell r="A3061" t="str">
            <v>'41730-51013-013-000-000</v>
          </cell>
          <cell r="F3061">
            <v>5496106.5899999999</v>
          </cell>
        </row>
        <row r="3062">
          <cell r="A3062" t="str">
            <v>'41730-51013-013-001-000</v>
          </cell>
          <cell r="F3062">
            <v>5496106.5899999999</v>
          </cell>
        </row>
        <row r="3063">
          <cell r="A3063" t="str">
            <v>'41730-51013-014-000-000</v>
          </cell>
          <cell r="F3063">
            <v>1752786.82</v>
          </cell>
        </row>
        <row r="3064">
          <cell r="A3064" t="str">
            <v>'41730-51013-014-001-000</v>
          </cell>
          <cell r="F3064">
            <v>1607131.3</v>
          </cell>
        </row>
        <row r="3065">
          <cell r="A3065" t="str">
            <v>'41730-51013-014-002-000</v>
          </cell>
          <cell r="F3065">
            <v>145655.51999999999</v>
          </cell>
        </row>
        <row r="3066">
          <cell r="A3066" t="str">
            <v>'41730-51013-016-000-000</v>
          </cell>
          <cell r="F3066">
            <v>42693.72</v>
          </cell>
        </row>
        <row r="3067">
          <cell r="A3067" t="str">
            <v>'41730-51013-016-001-000</v>
          </cell>
          <cell r="F3067">
            <v>21870.84</v>
          </cell>
        </row>
        <row r="3068">
          <cell r="A3068" t="str">
            <v>'41730-51013-016-002-000</v>
          </cell>
          <cell r="F3068">
            <v>20822.88</v>
          </cell>
        </row>
        <row r="3069">
          <cell r="A3069" t="str">
            <v>'41730-51013-017-000-000</v>
          </cell>
          <cell r="F3069">
            <v>3344970.62</v>
          </cell>
        </row>
        <row r="3070">
          <cell r="A3070" t="str">
            <v>'41730-51013-017-001-000</v>
          </cell>
          <cell r="F3070">
            <v>2181714.5</v>
          </cell>
        </row>
        <row r="3071">
          <cell r="A3071" t="str">
            <v>'41730-51013-017-002-000</v>
          </cell>
          <cell r="F3071">
            <v>1163256.1200000001</v>
          </cell>
        </row>
        <row r="3072">
          <cell r="A3072" t="str">
            <v>'41730-51013-018-000-000</v>
          </cell>
          <cell r="F3072">
            <v>40573.68</v>
          </cell>
        </row>
        <row r="3073">
          <cell r="A3073" t="str">
            <v>'41730-51013-018-001-000</v>
          </cell>
          <cell r="F3073">
            <v>23781.119999999999</v>
          </cell>
        </row>
        <row r="3074">
          <cell r="A3074" t="str">
            <v>'41730-51013-018-002-000</v>
          </cell>
          <cell r="F3074">
            <v>16792.560000000001</v>
          </cell>
        </row>
        <row r="3075">
          <cell r="A3075" t="str">
            <v>'41730-51013-019-000-000</v>
          </cell>
          <cell r="F3075">
            <v>99649.04</v>
          </cell>
        </row>
        <row r="3076">
          <cell r="A3076" t="str">
            <v>'41730-51013-019-001-000</v>
          </cell>
          <cell r="F3076">
            <v>91211.7</v>
          </cell>
        </row>
        <row r="3077">
          <cell r="A3077" t="str">
            <v>'41730-51013-019-002-000</v>
          </cell>
          <cell r="F3077">
            <v>8437.34</v>
          </cell>
        </row>
        <row r="3078">
          <cell r="A3078" t="str">
            <v>'41730-51013-020-000-000</v>
          </cell>
          <cell r="F3078">
            <v>375051.27</v>
          </cell>
        </row>
        <row r="3079">
          <cell r="A3079" t="str">
            <v>'41730-51013-020-001-000</v>
          </cell>
          <cell r="F3079">
            <v>354898.41</v>
          </cell>
        </row>
        <row r="3080">
          <cell r="A3080" t="str">
            <v>'41730-51013-020-002-000</v>
          </cell>
          <cell r="F3080">
            <v>20152.86</v>
          </cell>
        </row>
        <row r="3081">
          <cell r="A3081" t="str">
            <v>'41730-51013-021-000-000</v>
          </cell>
          <cell r="F3081">
            <v>180121.63</v>
          </cell>
        </row>
        <row r="3082">
          <cell r="A3082" t="str">
            <v>'41730-51013-021-001-000</v>
          </cell>
          <cell r="F3082">
            <v>177138.19</v>
          </cell>
        </row>
        <row r="3083">
          <cell r="A3083" t="str">
            <v>'41730-51013-021-002-000</v>
          </cell>
          <cell r="F3083">
            <v>2983.44</v>
          </cell>
        </row>
        <row r="3084">
          <cell r="A3084" t="str">
            <v>'41730-51013-023-000-000</v>
          </cell>
          <cell r="F3084">
            <v>76445.06</v>
          </cell>
        </row>
        <row r="3085">
          <cell r="A3085" t="str">
            <v>'41730-51013-023-001-000</v>
          </cell>
          <cell r="F3085">
            <v>64056.85</v>
          </cell>
        </row>
        <row r="3086">
          <cell r="A3086" t="str">
            <v>'41730-51013-023-002-000</v>
          </cell>
          <cell r="F3086">
            <v>12388.21</v>
          </cell>
        </row>
        <row r="3087">
          <cell r="A3087" t="str">
            <v>'41730-51013-024-000-000</v>
          </cell>
          <cell r="F3087">
            <v>40850</v>
          </cell>
        </row>
        <row r="3088">
          <cell r="A3088" t="str">
            <v>'41730-51013-024-001-000</v>
          </cell>
          <cell r="F3088">
            <v>19817.599999999999</v>
          </cell>
        </row>
        <row r="3089">
          <cell r="A3089" t="str">
            <v>'41730-51013-024-002-000</v>
          </cell>
          <cell r="F3089">
            <v>21032.400000000001</v>
          </cell>
        </row>
        <row r="3090">
          <cell r="A3090" t="str">
            <v>'41730-51013-025-000-000</v>
          </cell>
          <cell r="F3090">
            <v>2060355.78</v>
          </cell>
        </row>
        <row r="3091">
          <cell r="A3091" t="str">
            <v>'41730-51013-025-001-000</v>
          </cell>
          <cell r="F3091">
            <v>2003358.7</v>
          </cell>
        </row>
        <row r="3092">
          <cell r="A3092" t="str">
            <v>'41730-51013-025-002-000</v>
          </cell>
          <cell r="F3092">
            <v>56997.08</v>
          </cell>
        </row>
        <row r="3093">
          <cell r="A3093" t="str">
            <v>'41730-51013-026-000-000</v>
          </cell>
          <cell r="F3093">
            <v>2346.11</v>
          </cell>
        </row>
        <row r="3094">
          <cell r="A3094" t="str">
            <v>'41730-51013-026-001-000</v>
          </cell>
          <cell r="F3094">
            <v>2346.11</v>
          </cell>
        </row>
        <row r="3095">
          <cell r="A3095" t="str">
            <v>'41730-51013-027-000-000</v>
          </cell>
          <cell r="F3095">
            <v>32693.42</v>
          </cell>
        </row>
        <row r="3096">
          <cell r="A3096" t="str">
            <v>'41730-51013-027-001-000</v>
          </cell>
          <cell r="F3096">
            <v>32693.42</v>
          </cell>
        </row>
        <row r="3097">
          <cell r="A3097" t="str">
            <v>'41730-51013-028-000-000</v>
          </cell>
          <cell r="F3097">
            <v>8442.4500000000007</v>
          </cell>
        </row>
        <row r="3098">
          <cell r="A3098" t="str">
            <v>'41730-51013-028-001-000</v>
          </cell>
          <cell r="F3098">
            <v>4347.0200000000004</v>
          </cell>
        </row>
        <row r="3099">
          <cell r="A3099" t="str">
            <v>'41730-51013-028-002-000</v>
          </cell>
          <cell r="F3099">
            <v>4095.43</v>
          </cell>
        </row>
        <row r="3100">
          <cell r="A3100" t="str">
            <v>'41730-51013-029-000-000</v>
          </cell>
          <cell r="F3100">
            <v>236028.6</v>
          </cell>
        </row>
        <row r="3101">
          <cell r="A3101" t="str">
            <v>'41730-51013-029-001-000</v>
          </cell>
          <cell r="F3101">
            <v>236028.6</v>
          </cell>
        </row>
        <row r="3102">
          <cell r="A3102" t="str">
            <v>'41730-51013-030-000-000</v>
          </cell>
          <cell r="F3102">
            <v>6527.66</v>
          </cell>
        </row>
        <row r="3103">
          <cell r="A3103" t="str">
            <v>'41730-51013-030-001-000</v>
          </cell>
          <cell r="F3103">
            <v>1142.69</v>
          </cell>
        </row>
        <row r="3104">
          <cell r="A3104" t="str">
            <v>'41730-51013-030-002-000</v>
          </cell>
          <cell r="F3104">
            <v>5384.97</v>
          </cell>
        </row>
        <row r="3105">
          <cell r="A3105" t="str">
            <v>'41730-51013-031-000-000</v>
          </cell>
          <cell r="F3105">
            <v>616582.26</v>
          </cell>
        </row>
        <row r="3106">
          <cell r="A3106" t="str">
            <v>'41730-51013-031-001-000</v>
          </cell>
          <cell r="F3106">
            <v>15484.92</v>
          </cell>
        </row>
        <row r="3107">
          <cell r="A3107" t="str">
            <v>'41730-51013-031-002-000</v>
          </cell>
          <cell r="F3107">
            <v>601097.34</v>
          </cell>
        </row>
        <row r="3108">
          <cell r="A3108" t="str">
            <v>'41730-51013-033-000-000</v>
          </cell>
          <cell r="F3108">
            <v>11387</v>
          </cell>
        </row>
        <row r="3109">
          <cell r="A3109" t="str">
            <v>'41730-51013-033-001-000</v>
          </cell>
          <cell r="F3109">
            <v>2000.8</v>
          </cell>
        </row>
        <row r="3110">
          <cell r="A3110" t="str">
            <v>'41730-51013-033-002-000</v>
          </cell>
          <cell r="F3110">
            <v>9386.2000000000007</v>
          </cell>
        </row>
        <row r="3111">
          <cell r="A3111" t="str">
            <v>'41730-51013-034-000-000</v>
          </cell>
          <cell r="F3111">
            <v>234.64</v>
          </cell>
        </row>
        <row r="3112">
          <cell r="A3112" t="str">
            <v>'41730-51013-034-001-000</v>
          </cell>
          <cell r="F3112">
            <v>234.64</v>
          </cell>
        </row>
        <row r="3113">
          <cell r="A3113" t="str">
            <v>'41730-51013-035-000-000</v>
          </cell>
          <cell r="F3113">
            <v>44990.06</v>
          </cell>
        </row>
        <row r="3114">
          <cell r="A3114" t="str">
            <v>'41730-51013-035-001-000</v>
          </cell>
          <cell r="F3114">
            <v>31348.09</v>
          </cell>
        </row>
        <row r="3115">
          <cell r="A3115" t="str">
            <v>'41730-51013-035-002-000</v>
          </cell>
          <cell r="F3115">
            <v>13641.97</v>
          </cell>
        </row>
        <row r="3116">
          <cell r="A3116" t="str">
            <v>'41730-51013-036-000-000</v>
          </cell>
          <cell r="F3116">
            <v>759.8</v>
          </cell>
        </row>
        <row r="3117">
          <cell r="A3117" t="str">
            <v>'41730-51013-036-001-000</v>
          </cell>
          <cell r="F3117">
            <v>379.9</v>
          </cell>
        </row>
        <row r="3118">
          <cell r="A3118" t="str">
            <v>'41730-51013-036-002-000</v>
          </cell>
          <cell r="F3118">
            <v>379.9</v>
          </cell>
        </row>
        <row r="3119">
          <cell r="A3119" t="str">
            <v>'41730-51013-037-000-000</v>
          </cell>
          <cell r="F3119">
            <v>5199838.8899999997</v>
          </cell>
        </row>
        <row r="3120">
          <cell r="A3120" t="str">
            <v>'41730-51013-037-001-000</v>
          </cell>
          <cell r="F3120">
            <v>5074388.75</v>
          </cell>
        </row>
        <row r="3121">
          <cell r="A3121" t="str">
            <v>'41730-51013-037-002-000</v>
          </cell>
          <cell r="F3121">
            <v>125450.14</v>
          </cell>
        </row>
        <row r="3122">
          <cell r="A3122" t="str">
            <v>'41730-51013-038-000-000</v>
          </cell>
          <cell r="F3122">
            <v>142135.12</v>
          </cell>
        </row>
        <row r="3123">
          <cell r="A3123" t="str">
            <v>'41730-51013-038-001-000</v>
          </cell>
          <cell r="F3123">
            <v>138696.66</v>
          </cell>
        </row>
        <row r="3124">
          <cell r="A3124" t="str">
            <v>'41730-51013-038-002-000</v>
          </cell>
          <cell r="F3124">
            <v>3438.46</v>
          </cell>
        </row>
        <row r="3125">
          <cell r="A3125" t="str">
            <v>'41730-51013-043-000-000</v>
          </cell>
          <cell r="F3125">
            <v>700</v>
          </cell>
        </row>
        <row r="3126">
          <cell r="A3126" t="str">
            <v>'41730-51013-043-001-000</v>
          </cell>
          <cell r="F3126">
            <v>700</v>
          </cell>
        </row>
        <row r="3127">
          <cell r="A3127" t="str">
            <v>'41730-51013-044-000-000</v>
          </cell>
          <cell r="F3127">
            <v>4407.72</v>
          </cell>
        </row>
        <row r="3128">
          <cell r="A3128" t="str">
            <v>'41730-51013-044-002-000</v>
          </cell>
          <cell r="F3128">
            <v>4407.72</v>
          </cell>
        </row>
        <row r="3129">
          <cell r="A3129" t="str">
            <v>'41730-51013-045-000-000</v>
          </cell>
          <cell r="F3129">
            <v>10856.72</v>
          </cell>
        </row>
        <row r="3130">
          <cell r="A3130" t="str">
            <v>'41730-51013-045-001-000</v>
          </cell>
          <cell r="F3130">
            <v>10856.72</v>
          </cell>
        </row>
        <row r="3131">
          <cell r="A3131" t="str">
            <v>'41730-51013-046-000-000</v>
          </cell>
          <cell r="F3131">
            <v>4370</v>
          </cell>
        </row>
        <row r="3132">
          <cell r="A3132" t="str">
            <v>'41730-51013-046-001-000</v>
          </cell>
          <cell r="F3132">
            <v>4370</v>
          </cell>
        </row>
        <row r="3133">
          <cell r="A3133" t="str">
            <v>'41730-51013-047-000-000</v>
          </cell>
          <cell r="F3133">
            <v>405719</v>
          </cell>
        </row>
        <row r="3134">
          <cell r="A3134" t="str">
            <v>'41730-51013-047-001-000</v>
          </cell>
          <cell r="F3134">
            <v>405719</v>
          </cell>
        </row>
        <row r="3135">
          <cell r="A3135" t="str">
            <v>'41730-51013-054-000-000</v>
          </cell>
          <cell r="F3135">
            <v>51298.49</v>
          </cell>
        </row>
        <row r="3136">
          <cell r="A3136" t="str">
            <v>'41730-51013-054-001-000</v>
          </cell>
          <cell r="F3136">
            <v>51298.49</v>
          </cell>
        </row>
        <row r="3137">
          <cell r="A3137" t="str">
            <v>'41730-51013-055-000-000</v>
          </cell>
          <cell r="F3137">
            <v>2716490</v>
          </cell>
        </row>
        <row r="3138">
          <cell r="A3138" t="str">
            <v>'41730-51013-055-001-000</v>
          </cell>
          <cell r="F3138">
            <v>2716490</v>
          </cell>
        </row>
        <row r="3139">
          <cell r="A3139" t="str">
            <v>'42000-00000-000-000-000</v>
          </cell>
          <cell r="F3139">
            <v>17194971</v>
          </cell>
        </row>
        <row r="3140">
          <cell r="A3140" t="str">
            <v>'42200-00000-000-000-000</v>
          </cell>
          <cell r="F3140">
            <v>17194971</v>
          </cell>
        </row>
        <row r="3141">
          <cell r="A3141" t="str">
            <v>'42210-00000-000-000-000</v>
          </cell>
          <cell r="F3141">
            <v>17194971</v>
          </cell>
        </row>
        <row r="3142">
          <cell r="A3142" t="str">
            <v>'42210-50000-000-000-000</v>
          </cell>
          <cell r="F3142">
            <v>17194971</v>
          </cell>
        </row>
        <row r="3143">
          <cell r="A3143" t="str">
            <v>'42210-51000-000-000-000</v>
          </cell>
          <cell r="F3143">
            <v>17194971</v>
          </cell>
        </row>
        <row r="3144">
          <cell r="A3144" t="str">
            <v>'42210-51010-000-000-000</v>
          </cell>
          <cell r="F3144">
            <v>17194971</v>
          </cell>
        </row>
        <row r="3145">
          <cell r="A3145" t="str">
            <v>'42210-51013-000-000-000</v>
          </cell>
          <cell r="F3145">
            <v>17194971</v>
          </cell>
        </row>
        <row r="3146">
          <cell r="A3146" t="str">
            <v>'42210-51013-002-000-000</v>
          </cell>
          <cell r="F3146">
            <v>17194971</v>
          </cell>
        </row>
        <row r="3147">
          <cell r="A3147" t="str">
            <v>'43000-00000-000-000-000</v>
          </cell>
          <cell r="F3147">
            <v>1297.58</v>
          </cell>
        </row>
        <row r="3148">
          <cell r="A3148" t="str">
            <v>'43900-00000-000-000-000</v>
          </cell>
          <cell r="F3148">
            <v>1297.58</v>
          </cell>
        </row>
        <row r="3149">
          <cell r="A3149" t="str">
            <v>'43990-00000-000-000-000</v>
          </cell>
          <cell r="F3149">
            <v>1297.58</v>
          </cell>
        </row>
        <row r="3150">
          <cell r="A3150" t="str">
            <v>'43990-50000-000-000-000</v>
          </cell>
          <cell r="F3150">
            <v>1297.58</v>
          </cell>
        </row>
        <row r="3151">
          <cell r="A3151" t="str">
            <v>'43990-51000-000-000-000</v>
          </cell>
          <cell r="F3151">
            <v>1297.58</v>
          </cell>
        </row>
        <row r="3152">
          <cell r="A3152" t="str">
            <v>'43990-51010-000-000-000</v>
          </cell>
          <cell r="F3152">
            <v>1297.58</v>
          </cell>
        </row>
        <row r="3153">
          <cell r="A3153" t="str">
            <v>'43990-51013-000-000-000</v>
          </cell>
          <cell r="F3153">
            <v>1297.58</v>
          </cell>
        </row>
        <row r="3154">
          <cell r="A3154" t="str">
            <v>'43990-51013-040-000-000</v>
          </cell>
          <cell r="F3154">
            <v>1297.58</v>
          </cell>
        </row>
        <row r="3155">
          <cell r="A3155" t="str">
            <v>'43990-51013-040-001-000</v>
          </cell>
          <cell r="F3155">
            <v>1297.58</v>
          </cell>
        </row>
        <row r="3156">
          <cell r="A3156" t="str">
            <v>'50000-00000-000-000-000</v>
          </cell>
          <cell r="F3156">
            <v>502223005.81999999</v>
          </cell>
        </row>
        <row r="3157">
          <cell r="A3157" t="str">
            <v>'51000-00000-000-000-000</v>
          </cell>
          <cell r="F3157">
            <v>484466101.66999996</v>
          </cell>
        </row>
        <row r="3158">
          <cell r="A3158" t="str">
            <v>'51100-00000-000-000-000</v>
          </cell>
          <cell r="F3158">
            <v>303517902.81</v>
          </cell>
        </row>
        <row r="3159">
          <cell r="A3159" t="str">
            <v>'51110-00000-000-000-000</v>
          </cell>
          <cell r="F3159">
            <v>166892351.15000001</v>
          </cell>
        </row>
        <row r="3160">
          <cell r="A3160" t="str">
            <v>'51113-00000-000-000-000</v>
          </cell>
          <cell r="F3160">
            <v>166892351.15000001</v>
          </cell>
        </row>
        <row r="3161">
          <cell r="A3161" t="str">
            <v>'51113-50000-000-000-000</v>
          </cell>
          <cell r="F3161">
            <v>166892351.15000001</v>
          </cell>
        </row>
        <row r="3162">
          <cell r="A3162" t="str">
            <v>'51113-51000-000-000-000</v>
          </cell>
          <cell r="F3162">
            <v>166892351.15000001</v>
          </cell>
        </row>
        <row r="3163">
          <cell r="A3163" t="str">
            <v>'51113-51010-000-000-000</v>
          </cell>
          <cell r="F3163">
            <v>166892351.15000001</v>
          </cell>
        </row>
        <row r="3164">
          <cell r="A3164" t="str">
            <v>'51113-51013-000-000-000</v>
          </cell>
          <cell r="F3164">
            <v>166892351.15000001</v>
          </cell>
        </row>
        <row r="3165">
          <cell r="A3165" t="str">
            <v>'51113-51013-001-000-000</v>
          </cell>
          <cell r="F3165">
            <v>63416664.850000001</v>
          </cell>
        </row>
        <row r="3166">
          <cell r="A3166" t="str">
            <v>'51113-51013-002-000-000</v>
          </cell>
          <cell r="F3166">
            <v>62327977.579999998</v>
          </cell>
        </row>
        <row r="3167">
          <cell r="A3167" t="str">
            <v>'51113-51013-003-000-000</v>
          </cell>
          <cell r="F3167">
            <v>4632253.75</v>
          </cell>
        </row>
        <row r="3168">
          <cell r="A3168" t="str">
            <v>'51113-51013-004-000-000</v>
          </cell>
          <cell r="F3168">
            <v>36515454.969999999</v>
          </cell>
        </row>
        <row r="3169">
          <cell r="A3169" t="str">
            <v>'51120-00000-000-000-000</v>
          </cell>
          <cell r="F3169">
            <v>12697926.33</v>
          </cell>
        </row>
        <row r="3170">
          <cell r="A3170" t="str">
            <v>'51122-00000-000-000-000</v>
          </cell>
          <cell r="F3170">
            <v>12697926.33</v>
          </cell>
        </row>
        <row r="3171">
          <cell r="A3171" t="str">
            <v>'51122-50000-000-000-000</v>
          </cell>
          <cell r="F3171">
            <v>12697926.33</v>
          </cell>
        </row>
        <row r="3172">
          <cell r="A3172" t="str">
            <v>'51122-51000-000-000-000</v>
          </cell>
          <cell r="F3172">
            <v>12697926.33</v>
          </cell>
        </row>
        <row r="3173">
          <cell r="A3173" t="str">
            <v>'51122-51010-000-000-000</v>
          </cell>
          <cell r="F3173">
            <v>12697926.33</v>
          </cell>
        </row>
        <row r="3174">
          <cell r="A3174" t="str">
            <v>'51122-51013-000-000-000</v>
          </cell>
          <cell r="F3174">
            <v>12697926.33</v>
          </cell>
        </row>
        <row r="3175">
          <cell r="A3175" t="str">
            <v>'51122-51013-001-000-000</v>
          </cell>
          <cell r="F3175">
            <v>12697926.33</v>
          </cell>
        </row>
        <row r="3176">
          <cell r="A3176" t="str">
            <v>'51130-00000-000-000-000</v>
          </cell>
          <cell r="F3176">
            <v>69705591.030000001</v>
          </cell>
        </row>
        <row r="3177">
          <cell r="A3177" t="str">
            <v>'51131-00000-000-000-000</v>
          </cell>
          <cell r="F3177">
            <v>9971840</v>
          </cell>
        </row>
        <row r="3178">
          <cell r="A3178" t="str">
            <v>'51131-50000-000-000-000</v>
          </cell>
          <cell r="F3178">
            <v>9971840</v>
          </cell>
        </row>
        <row r="3179">
          <cell r="A3179" t="str">
            <v>'51131-51000-000-000-000</v>
          </cell>
          <cell r="F3179">
            <v>9971840</v>
          </cell>
        </row>
        <row r="3180">
          <cell r="A3180" t="str">
            <v>'51131-51010-000-000-000</v>
          </cell>
          <cell r="F3180">
            <v>9971840</v>
          </cell>
        </row>
        <row r="3181">
          <cell r="A3181" t="str">
            <v>'51131-51013-000-000-000</v>
          </cell>
          <cell r="F3181">
            <v>9971840</v>
          </cell>
        </row>
        <row r="3182">
          <cell r="A3182" t="str">
            <v>'51131-51013-001-000-000</v>
          </cell>
          <cell r="F3182">
            <v>9971840</v>
          </cell>
        </row>
        <row r="3183">
          <cell r="A3183" t="str">
            <v>'51132-00000-000-000-000</v>
          </cell>
          <cell r="F3183">
            <v>46462407.630000003</v>
          </cell>
        </row>
        <row r="3184">
          <cell r="A3184" t="str">
            <v>'51132-50000-000-000-000</v>
          </cell>
          <cell r="F3184">
            <v>46462407.630000003</v>
          </cell>
        </row>
        <row r="3185">
          <cell r="A3185" t="str">
            <v>'51132-51000-000-000-000</v>
          </cell>
          <cell r="F3185">
            <v>46462407.630000003</v>
          </cell>
        </row>
        <row r="3186">
          <cell r="A3186" t="str">
            <v>'51132-51010-000-000-000</v>
          </cell>
          <cell r="F3186">
            <v>46462407.630000003</v>
          </cell>
        </row>
        <row r="3187">
          <cell r="A3187" t="str">
            <v>'51132-51013-000-000-000</v>
          </cell>
          <cell r="F3187">
            <v>46462407.630000003</v>
          </cell>
        </row>
        <row r="3188">
          <cell r="A3188" t="str">
            <v>'51132-51013-001-000-000</v>
          </cell>
          <cell r="F3188">
            <v>4066960.36</v>
          </cell>
        </row>
        <row r="3189">
          <cell r="A3189" t="str">
            <v>'51132-51013-002-000-000</v>
          </cell>
          <cell r="F3189">
            <v>476253.85</v>
          </cell>
        </row>
        <row r="3190">
          <cell r="A3190" t="str">
            <v>'51132-51013-003-000-000</v>
          </cell>
          <cell r="F3190">
            <v>41919193.420000002</v>
          </cell>
        </row>
        <row r="3191">
          <cell r="A3191" t="str">
            <v>'51133-00000-000-000-000</v>
          </cell>
          <cell r="F3191">
            <v>8738018.5999999996</v>
          </cell>
        </row>
        <row r="3192">
          <cell r="A3192" t="str">
            <v>'51133-50000-000-000-000</v>
          </cell>
          <cell r="F3192">
            <v>8738018.5999999996</v>
          </cell>
        </row>
        <row r="3193">
          <cell r="A3193" t="str">
            <v>'51133-51000-000-000-000</v>
          </cell>
          <cell r="F3193">
            <v>8738018.5999999996</v>
          </cell>
        </row>
        <row r="3194">
          <cell r="A3194" t="str">
            <v>'51133-51010-000-000-000</v>
          </cell>
          <cell r="F3194">
            <v>8738018.5999999996</v>
          </cell>
        </row>
        <row r="3195">
          <cell r="A3195" t="str">
            <v>'51133-51013-000-000-000</v>
          </cell>
          <cell r="F3195">
            <v>8738018.5999999996</v>
          </cell>
        </row>
        <row r="3196">
          <cell r="A3196" t="str">
            <v>'51133-51013-001-000-000</v>
          </cell>
          <cell r="F3196">
            <v>8738018.5999999996</v>
          </cell>
        </row>
        <row r="3197">
          <cell r="A3197" t="str">
            <v>'51134-00000-000-000-000</v>
          </cell>
          <cell r="F3197">
            <v>4533324.8</v>
          </cell>
        </row>
        <row r="3198">
          <cell r="A3198" t="str">
            <v>'51134-50000-000-000-000</v>
          </cell>
          <cell r="F3198">
            <v>4533324.8</v>
          </cell>
        </row>
        <row r="3199">
          <cell r="A3199" t="str">
            <v>'51134-51000-000-000-000</v>
          </cell>
          <cell r="F3199">
            <v>4533324.8</v>
          </cell>
        </row>
        <row r="3200">
          <cell r="A3200" t="str">
            <v>'51134-51010-000-000-000</v>
          </cell>
          <cell r="F3200">
            <v>4533324.8</v>
          </cell>
        </row>
        <row r="3201">
          <cell r="A3201" t="str">
            <v>'51134-51013-000-000-000</v>
          </cell>
          <cell r="F3201">
            <v>4533324.8</v>
          </cell>
        </row>
        <row r="3202">
          <cell r="A3202" t="str">
            <v>'51134-51013-001-000-000</v>
          </cell>
          <cell r="F3202">
            <v>4533324.8</v>
          </cell>
        </row>
        <row r="3203">
          <cell r="A3203" t="str">
            <v>'51140-00000-000-000-000</v>
          </cell>
          <cell r="F3203">
            <v>33542257.940000001</v>
          </cell>
        </row>
        <row r="3204">
          <cell r="A3204" t="str">
            <v>'51141-00000-000-000-000</v>
          </cell>
          <cell r="F3204">
            <v>32942257.940000001</v>
          </cell>
        </row>
        <row r="3205">
          <cell r="A3205" t="str">
            <v>'51141-50000-000-000-000</v>
          </cell>
          <cell r="F3205">
            <v>32942257.940000001</v>
          </cell>
        </row>
        <row r="3206">
          <cell r="A3206" t="str">
            <v>'51141-51000-000-000-000</v>
          </cell>
          <cell r="F3206">
            <v>32942257.940000001</v>
          </cell>
        </row>
        <row r="3207">
          <cell r="A3207" t="str">
            <v>'51141-51010-000-000-000</v>
          </cell>
          <cell r="F3207">
            <v>32942257.940000001</v>
          </cell>
        </row>
        <row r="3208">
          <cell r="A3208" t="str">
            <v>'51141-51013-000-000-000</v>
          </cell>
          <cell r="F3208">
            <v>32942257.940000001</v>
          </cell>
        </row>
        <row r="3209">
          <cell r="A3209" t="str">
            <v>'51141-51013-001-000-000</v>
          </cell>
          <cell r="F3209">
            <v>6558264.8700000001</v>
          </cell>
        </row>
        <row r="3210">
          <cell r="A3210" t="str">
            <v>'51141-51013-002-000-000</v>
          </cell>
          <cell r="F3210">
            <v>22333026.859999999</v>
          </cell>
        </row>
        <row r="3211">
          <cell r="A3211" t="str">
            <v>'51141-51013-003-000-000</v>
          </cell>
          <cell r="F3211">
            <v>4050966.21</v>
          </cell>
        </row>
        <row r="3212">
          <cell r="A3212" t="str">
            <v>'51144-00000-000-000-000</v>
          </cell>
          <cell r="F3212">
            <v>600000</v>
          </cell>
        </row>
        <row r="3213">
          <cell r="A3213" t="str">
            <v>'51144-50000-000-000-000</v>
          </cell>
          <cell r="F3213">
            <v>600000</v>
          </cell>
        </row>
        <row r="3214">
          <cell r="A3214" t="str">
            <v>'51144-51000-000-000-000</v>
          </cell>
          <cell r="F3214">
            <v>600000</v>
          </cell>
        </row>
        <row r="3215">
          <cell r="A3215" t="str">
            <v>'51144-51010-000-000-000</v>
          </cell>
          <cell r="F3215">
            <v>600000</v>
          </cell>
        </row>
        <row r="3216">
          <cell r="A3216" t="str">
            <v>'51144-51013-000-000-000</v>
          </cell>
          <cell r="F3216">
            <v>600000</v>
          </cell>
        </row>
        <row r="3217">
          <cell r="A3217" t="str">
            <v>'51144-51013-001-000-000</v>
          </cell>
          <cell r="F3217">
            <v>600000</v>
          </cell>
        </row>
        <row r="3218">
          <cell r="A3218" t="str">
            <v>'51150-00000-000-000-000</v>
          </cell>
          <cell r="F3218">
            <v>18897038.530000001</v>
          </cell>
        </row>
        <row r="3219">
          <cell r="A3219" t="str">
            <v>'51152-00000-000-000-000</v>
          </cell>
          <cell r="F3219">
            <v>1339498.3999999999</v>
          </cell>
        </row>
        <row r="3220">
          <cell r="A3220" t="str">
            <v>'51152-50000-000-000-000</v>
          </cell>
          <cell r="F3220">
            <v>1339498.3999999999</v>
          </cell>
        </row>
        <row r="3221">
          <cell r="A3221" t="str">
            <v>'51152-51000-000-000-000</v>
          </cell>
          <cell r="F3221">
            <v>1339498.3999999999</v>
          </cell>
        </row>
        <row r="3222">
          <cell r="A3222" t="str">
            <v>'51152-51010-000-000-000</v>
          </cell>
          <cell r="F3222">
            <v>1339498.3999999999</v>
          </cell>
        </row>
        <row r="3223">
          <cell r="A3223" t="str">
            <v>'51152-51013-000-000-000</v>
          </cell>
          <cell r="F3223">
            <v>1339498.3999999999</v>
          </cell>
        </row>
        <row r="3224">
          <cell r="A3224" t="str">
            <v>'51152-51013-001-000-000</v>
          </cell>
          <cell r="F3224">
            <v>1339498.3999999999</v>
          </cell>
        </row>
        <row r="3225">
          <cell r="A3225" t="str">
            <v>'51154-00000-000-000-000</v>
          </cell>
          <cell r="F3225">
            <v>12412790.130000001</v>
          </cell>
        </row>
        <row r="3226">
          <cell r="A3226" t="str">
            <v>'51154-50000-000-000-000</v>
          </cell>
          <cell r="F3226">
            <v>12412790.130000001</v>
          </cell>
        </row>
        <row r="3227">
          <cell r="A3227" t="str">
            <v>'51154-51000-000-000-000</v>
          </cell>
          <cell r="F3227">
            <v>12412790.130000001</v>
          </cell>
        </row>
        <row r="3228">
          <cell r="A3228" t="str">
            <v>'51154-51010-000-000-000</v>
          </cell>
          <cell r="F3228">
            <v>12412790.130000001</v>
          </cell>
        </row>
        <row r="3229">
          <cell r="A3229" t="str">
            <v>'51154-51013-000-000-000</v>
          </cell>
          <cell r="F3229">
            <v>12412790.130000001</v>
          </cell>
        </row>
        <row r="3230">
          <cell r="A3230" t="str">
            <v>'51154-51013-001-000-000</v>
          </cell>
          <cell r="F3230">
            <v>3329593.08</v>
          </cell>
        </row>
        <row r="3231">
          <cell r="A3231" t="str">
            <v>'51154-51013-002-000-000</v>
          </cell>
          <cell r="F3231">
            <v>109757.05</v>
          </cell>
        </row>
        <row r="3232">
          <cell r="A3232" t="str">
            <v>'51154-51013-005-000-000</v>
          </cell>
          <cell r="F3232">
            <v>4593925</v>
          </cell>
        </row>
        <row r="3233">
          <cell r="A3233" t="str">
            <v>'51154-51013-006-000-000</v>
          </cell>
          <cell r="F3233">
            <v>37200</v>
          </cell>
        </row>
        <row r="3234">
          <cell r="A3234" t="str">
            <v>'51154-51013-007-000-000</v>
          </cell>
          <cell r="F3234">
            <v>4342315</v>
          </cell>
        </row>
        <row r="3235">
          <cell r="A3235" t="str">
            <v>'51159-00000-000-000-000</v>
          </cell>
          <cell r="F3235">
            <v>5144750</v>
          </cell>
        </row>
        <row r="3236">
          <cell r="A3236" t="str">
            <v>'51159-50000-000-000-000</v>
          </cell>
          <cell r="F3236">
            <v>5144750</v>
          </cell>
        </row>
        <row r="3237">
          <cell r="A3237" t="str">
            <v>'51159-51000-000-000-000</v>
          </cell>
          <cell r="F3237">
            <v>5144750</v>
          </cell>
        </row>
        <row r="3238">
          <cell r="A3238" t="str">
            <v>'51159-51010-000-000-000</v>
          </cell>
          <cell r="F3238">
            <v>5144750</v>
          </cell>
        </row>
        <row r="3239">
          <cell r="A3239" t="str">
            <v>'51159-51013-000-000-000</v>
          </cell>
          <cell r="F3239">
            <v>5144750</v>
          </cell>
        </row>
        <row r="3240">
          <cell r="A3240" t="str">
            <v>'51159-51013-002-000-000</v>
          </cell>
          <cell r="F3240">
            <v>638800</v>
          </cell>
        </row>
        <row r="3241">
          <cell r="A3241" t="str">
            <v>'51159-51013-004-000-000</v>
          </cell>
          <cell r="F3241">
            <v>1748250</v>
          </cell>
        </row>
        <row r="3242">
          <cell r="A3242" t="str">
            <v>'51159-51013-005-000-000</v>
          </cell>
          <cell r="F3242">
            <v>2757700</v>
          </cell>
        </row>
        <row r="3243">
          <cell r="A3243" t="str">
            <v>'51160-00000-000-000-000</v>
          </cell>
          <cell r="F3243">
            <v>1782737.83</v>
          </cell>
        </row>
        <row r="3244">
          <cell r="A3244" t="str">
            <v>'51162-00000-000-000-000</v>
          </cell>
          <cell r="F3244">
            <v>1782737.83</v>
          </cell>
        </row>
        <row r="3245">
          <cell r="A3245" t="str">
            <v>'51162-50000-000-000-000</v>
          </cell>
          <cell r="F3245">
            <v>1782737.83</v>
          </cell>
        </row>
        <row r="3246">
          <cell r="A3246" t="str">
            <v>'51162-51000-000-000-000</v>
          </cell>
          <cell r="F3246">
            <v>1782737.83</v>
          </cell>
        </row>
        <row r="3247">
          <cell r="A3247" t="str">
            <v>'51162-51010-000-000-000</v>
          </cell>
          <cell r="F3247">
            <v>1782737.83</v>
          </cell>
        </row>
        <row r="3248">
          <cell r="A3248" t="str">
            <v>'51162-51013-000-000-000</v>
          </cell>
          <cell r="F3248">
            <v>1782737.83</v>
          </cell>
        </row>
        <row r="3249">
          <cell r="A3249" t="str">
            <v>'51162-51013-001-000-000</v>
          </cell>
          <cell r="F3249">
            <v>1782737.83</v>
          </cell>
        </row>
        <row r="3250">
          <cell r="A3250" t="str">
            <v>'51200-00000-000-000-000</v>
          </cell>
          <cell r="F3250">
            <v>25449863.969999999</v>
          </cell>
        </row>
        <row r="3251">
          <cell r="A3251" t="str">
            <v>'51210-00000-000-000-000</v>
          </cell>
          <cell r="F3251">
            <v>1368233.07</v>
          </cell>
        </row>
        <row r="3252">
          <cell r="A3252" t="str">
            <v>'51211-00000-000-000-000</v>
          </cell>
          <cell r="F3252">
            <v>389927.58</v>
          </cell>
        </row>
        <row r="3253">
          <cell r="A3253" t="str">
            <v>'51211-50000-000-000-000</v>
          </cell>
          <cell r="F3253">
            <v>389927.58</v>
          </cell>
        </row>
        <row r="3254">
          <cell r="A3254" t="str">
            <v>'51211-51000-000-000-000</v>
          </cell>
          <cell r="F3254">
            <v>389927.58</v>
          </cell>
        </row>
        <row r="3255">
          <cell r="A3255" t="str">
            <v>'51211-51010-000-000-000</v>
          </cell>
          <cell r="F3255">
            <v>389927.58</v>
          </cell>
        </row>
        <row r="3256">
          <cell r="A3256" t="str">
            <v>'51211-51013-000-000-000</v>
          </cell>
          <cell r="F3256">
            <v>389927.58</v>
          </cell>
        </row>
        <row r="3257">
          <cell r="A3257" t="str">
            <v>'51211-51013-001-000-000</v>
          </cell>
          <cell r="F3257">
            <v>342352</v>
          </cell>
        </row>
        <row r="3258">
          <cell r="A3258" t="str">
            <v>'51211-51013-002-000-000</v>
          </cell>
          <cell r="F3258">
            <v>47575.58</v>
          </cell>
        </row>
        <row r="3259">
          <cell r="A3259" t="str">
            <v>'51214-00000-000-000-000</v>
          </cell>
          <cell r="F3259">
            <v>193215.55</v>
          </cell>
        </row>
        <row r="3260">
          <cell r="A3260" t="str">
            <v>'51214-50000-000-000-000</v>
          </cell>
          <cell r="F3260">
            <v>193215.55</v>
          </cell>
        </row>
        <row r="3261">
          <cell r="A3261" t="str">
            <v>'51214-51000-000-000-000</v>
          </cell>
          <cell r="F3261">
            <v>193215.55</v>
          </cell>
        </row>
        <row r="3262">
          <cell r="A3262" t="str">
            <v>'51214-51010-000-000-000</v>
          </cell>
          <cell r="F3262">
            <v>193215.55</v>
          </cell>
        </row>
        <row r="3263">
          <cell r="A3263" t="str">
            <v>'51214-51013-000-000-000</v>
          </cell>
          <cell r="F3263">
            <v>193215.55</v>
          </cell>
        </row>
        <row r="3264">
          <cell r="A3264" t="str">
            <v>'51214-51013-001-000-000</v>
          </cell>
          <cell r="F3264">
            <v>171591.6</v>
          </cell>
        </row>
        <row r="3265">
          <cell r="A3265" t="str">
            <v>'51214-51013-002-000-000</v>
          </cell>
          <cell r="F3265">
            <v>21623.95</v>
          </cell>
        </row>
        <row r="3266">
          <cell r="A3266" t="str">
            <v>'51215-00000-000-000-000</v>
          </cell>
          <cell r="F3266">
            <v>664150</v>
          </cell>
        </row>
        <row r="3267">
          <cell r="A3267" t="str">
            <v>'51215-50000-000-000-000</v>
          </cell>
          <cell r="F3267">
            <v>664150</v>
          </cell>
        </row>
        <row r="3268">
          <cell r="A3268" t="str">
            <v>'51215-51000-000-000-000</v>
          </cell>
          <cell r="F3268">
            <v>664150</v>
          </cell>
        </row>
        <row r="3269">
          <cell r="A3269" t="str">
            <v>'51215-51010-000-000-000</v>
          </cell>
          <cell r="F3269">
            <v>664150</v>
          </cell>
        </row>
        <row r="3270">
          <cell r="A3270" t="str">
            <v>'51215-51013-000-000-000</v>
          </cell>
          <cell r="F3270">
            <v>664150</v>
          </cell>
        </row>
        <row r="3271">
          <cell r="A3271" t="str">
            <v>'51215-51013-001-000-000</v>
          </cell>
          <cell r="F3271">
            <v>664150</v>
          </cell>
        </row>
        <row r="3272">
          <cell r="A3272" t="str">
            <v>'51216-00000-000-000-000</v>
          </cell>
          <cell r="F3272">
            <v>120939.94</v>
          </cell>
        </row>
        <row r="3273">
          <cell r="A3273" t="str">
            <v>'51216-50000-000-000-000</v>
          </cell>
          <cell r="F3273">
            <v>120939.94</v>
          </cell>
        </row>
        <row r="3274">
          <cell r="A3274" t="str">
            <v>'51216-51000-000-000-000</v>
          </cell>
          <cell r="F3274">
            <v>120939.94</v>
          </cell>
        </row>
        <row r="3275">
          <cell r="A3275" t="str">
            <v>'51216-51010-000-000-000</v>
          </cell>
          <cell r="F3275">
            <v>120939.94</v>
          </cell>
        </row>
        <row r="3276">
          <cell r="A3276" t="str">
            <v>'51216-51013-000-000-000</v>
          </cell>
          <cell r="F3276">
            <v>120939.94</v>
          </cell>
        </row>
        <row r="3277">
          <cell r="A3277" t="str">
            <v>'51216-51013-001-000-000</v>
          </cell>
          <cell r="F3277">
            <v>120939.94</v>
          </cell>
        </row>
        <row r="3278">
          <cell r="A3278" t="str">
            <v>'51220-00000-000-000-000</v>
          </cell>
          <cell r="F3278">
            <v>226814.5</v>
          </cell>
        </row>
        <row r="3279">
          <cell r="A3279" t="str">
            <v>'51221-00000-000-000-000</v>
          </cell>
          <cell r="F3279">
            <v>226814.5</v>
          </cell>
        </row>
        <row r="3280">
          <cell r="A3280" t="str">
            <v>'51221-50000-000-000-000</v>
          </cell>
          <cell r="F3280">
            <v>226814.5</v>
          </cell>
        </row>
        <row r="3281">
          <cell r="A3281" t="str">
            <v>'51221-51000-000-000-000</v>
          </cell>
          <cell r="F3281">
            <v>226814.5</v>
          </cell>
        </row>
        <row r="3282">
          <cell r="A3282" t="str">
            <v>'51221-51010-000-000-000</v>
          </cell>
          <cell r="F3282">
            <v>226814.5</v>
          </cell>
        </row>
        <row r="3283">
          <cell r="A3283" t="str">
            <v>'51221-51013-000-000-000</v>
          </cell>
          <cell r="F3283">
            <v>226814.5</v>
          </cell>
        </row>
        <row r="3284">
          <cell r="A3284" t="str">
            <v>'51221-51013-001-000-000</v>
          </cell>
          <cell r="F3284">
            <v>226814.5</v>
          </cell>
        </row>
        <row r="3285">
          <cell r="A3285" t="str">
            <v>'51230-00000-000-000-000</v>
          </cell>
          <cell r="F3285">
            <v>366482.8</v>
          </cell>
        </row>
        <row r="3286">
          <cell r="A3286" t="str">
            <v>'51238-00000-000-000-000</v>
          </cell>
          <cell r="F3286">
            <v>366482.8</v>
          </cell>
        </row>
        <row r="3287">
          <cell r="A3287" t="str">
            <v>'51238-50000-000-000-000</v>
          </cell>
          <cell r="F3287">
            <v>366482.8</v>
          </cell>
        </row>
        <row r="3288">
          <cell r="A3288" t="str">
            <v>'51238-51000-000-000-000</v>
          </cell>
          <cell r="F3288">
            <v>366482.8</v>
          </cell>
        </row>
        <row r="3289">
          <cell r="A3289" t="str">
            <v>'51238-51010-000-000-000</v>
          </cell>
          <cell r="F3289">
            <v>366482.8</v>
          </cell>
        </row>
        <row r="3290">
          <cell r="A3290" t="str">
            <v>'51238-51013-000-000-000</v>
          </cell>
          <cell r="F3290">
            <v>366482.8</v>
          </cell>
        </row>
        <row r="3291">
          <cell r="A3291" t="str">
            <v>'51238-51013-002-000-000</v>
          </cell>
          <cell r="F3291">
            <v>366482.8</v>
          </cell>
        </row>
        <row r="3292">
          <cell r="A3292" t="str">
            <v>'51240-00000-000-000-000</v>
          </cell>
          <cell r="F3292">
            <v>2438733.0099999998</v>
          </cell>
        </row>
        <row r="3293">
          <cell r="A3293" t="str">
            <v>'51241-00000-000-000-000</v>
          </cell>
          <cell r="F3293">
            <v>301134.59999999998</v>
          </cell>
        </row>
        <row r="3294">
          <cell r="A3294" t="str">
            <v>'51241-50000-000-000-000</v>
          </cell>
          <cell r="F3294">
            <v>301134.59999999998</v>
          </cell>
        </row>
        <row r="3295">
          <cell r="A3295" t="str">
            <v>'51241-51000-000-000-000</v>
          </cell>
          <cell r="F3295">
            <v>301134.59999999998</v>
          </cell>
        </row>
        <row r="3296">
          <cell r="A3296" t="str">
            <v>'51241-51010-000-000-000</v>
          </cell>
          <cell r="F3296">
            <v>301134.59999999998</v>
          </cell>
        </row>
        <row r="3297">
          <cell r="A3297" t="str">
            <v>'51241-51013-000-000-000</v>
          </cell>
          <cell r="F3297">
            <v>301134.59999999998</v>
          </cell>
        </row>
        <row r="3298">
          <cell r="A3298" t="str">
            <v>'51241-51013-001-000-000</v>
          </cell>
          <cell r="F3298">
            <v>301134.59999999998</v>
          </cell>
        </row>
        <row r="3299">
          <cell r="A3299" t="str">
            <v>'51242-00000-000-000-000</v>
          </cell>
          <cell r="F3299">
            <v>1517345.26</v>
          </cell>
        </row>
        <row r="3300">
          <cell r="A3300" t="str">
            <v>'51242-50000-000-000-000</v>
          </cell>
          <cell r="F3300">
            <v>1517345.26</v>
          </cell>
        </row>
        <row r="3301">
          <cell r="A3301" t="str">
            <v>'51242-51000-000-000-000</v>
          </cell>
          <cell r="F3301">
            <v>1517345.26</v>
          </cell>
        </row>
        <row r="3302">
          <cell r="A3302" t="str">
            <v>'51242-51010-000-000-000</v>
          </cell>
          <cell r="F3302">
            <v>1517345.26</v>
          </cell>
        </row>
        <row r="3303">
          <cell r="A3303" t="str">
            <v>'51242-51013-000-000-000</v>
          </cell>
          <cell r="F3303">
            <v>1517345.26</v>
          </cell>
        </row>
        <row r="3304">
          <cell r="A3304" t="str">
            <v>'51242-51013-001-000-000</v>
          </cell>
          <cell r="F3304">
            <v>1517345.26</v>
          </cell>
        </row>
        <row r="3305">
          <cell r="A3305" t="str">
            <v>'51243-00000-000-000-000</v>
          </cell>
          <cell r="F3305">
            <v>611.28</v>
          </cell>
        </row>
        <row r="3306">
          <cell r="A3306" t="str">
            <v>'51243-50000-000-000-000</v>
          </cell>
          <cell r="F3306">
            <v>611.28</v>
          </cell>
        </row>
        <row r="3307">
          <cell r="A3307" t="str">
            <v>'51243-51000-000-000-000</v>
          </cell>
          <cell r="F3307">
            <v>611.28</v>
          </cell>
        </row>
        <row r="3308">
          <cell r="A3308" t="str">
            <v>'51243-51010-000-000-000</v>
          </cell>
          <cell r="F3308">
            <v>611.28</v>
          </cell>
        </row>
        <row r="3309">
          <cell r="A3309" t="str">
            <v>'51243-51013-000-000-000</v>
          </cell>
          <cell r="F3309">
            <v>611.28</v>
          </cell>
        </row>
        <row r="3310">
          <cell r="A3310" t="str">
            <v>'51243-51013-001-000-000</v>
          </cell>
          <cell r="F3310">
            <v>611.28</v>
          </cell>
        </row>
        <row r="3311">
          <cell r="A3311" t="str">
            <v>'51244-00000-000-000-000</v>
          </cell>
          <cell r="F3311">
            <v>6190.5</v>
          </cell>
        </row>
        <row r="3312">
          <cell r="A3312" t="str">
            <v>'51244-50000-000-000-000</v>
          </cell>
          <cell r="F3312">
            <v>6190.5</v>
          </cell>
        </row>
        <row r="3313">
          <cell r="A3313" t="str">
            <v>'51244-51000-000-000-000</v>
          </cell>
          <cell r="F3313">
            <v>6190.5</v>
          </cell>
        </row>
        <row r="3314">
          <cell r="A3314" t="str">
            <v>'51244-51010-000-000-000</v>
          </cell>
          <cell r="F3314">
            <v>6190.5</v>
          </cell>
        </row>
        <row r="3315">
          <cell r="A3315" t="str">
            <v>'51244-51013-000-000-000</v>
          </cell>
          <cell r="F3315">
            <v>6190.5</v>
          </cell>
        </row>
        <row r="3316">
          <cell r="A3316" t="str">
            <v>'51244-51013-001-000-000</v>
          </cell>
          <cell r="F3316">
            <v>6190.5</v>
          </cell>
        </row>
        <row r="3317">
          <cell r="A3317" t="str">
            <v>'51246-00000-000-000-000</v>
          </cell>
          <cell r="F3317">
            <v>291183.63</v>
          </cell>
        </row>
        <row r="3318">
          <cell r="A3318" t="str">
            <v>'51246-50000-000-000-000</v>
          </cell>
          <cell r="F3318">
            <v>291183.63</v>
          </cell>
        </row>
        <row r="3319">
          <cell r="A3319" t="str">
            <v>'51246-51000-000-000-000</v>
          </cell>
          <cell r="F3319">
            <v>291183.63</v>
          </cell>
        </row>
        <row r="3320">
          <cell r="A3320" t="str">
            <v>'51246-51010-000-000-000</v>
          </cell>
          <cell r="F3320">
            <v>291183.63</v>
          </cell>
        </row>
        <row r="3321">
          <cell r="A3321" t="str">
            <v>'51246-51013-000-000-000</v>
          </cell>
          <cell r="F3321">
            <v>291183.63</v>
          </cell>
        </row>
        <row r="3322">
          <cell r="A3322" t="str">
            <v>'51246-51013-001-000-000</v>
          </cell>
          <cell r="F3322">
            <v>291183.63</v>
          </cell>
        </row>
        <row r="3323">
          <cell r="A3323" t="str">
            <v>'51249-00000-000-000-000</v>
          </cell>
          <cell r="F3323">
            <v>322267.74</v>
          </cell>
        </row>
        <row r="3324">
          <cell r="A3324" t="str">
            <v>'51249-50000-000-000-000</v>
          </cell>
          <cell r="F3324">
            <v>322267.74</v>
          </cell>
        </row>
        <row r="3325">
          <cell r="A3325" t="str">
            <v>'51249-51000-000-000-000</v>
          </cell>
          <cell r="F3325">
            <v>322267.74</v>
          </cell>
        </row>
        <row r="3326">
          <cell r="A3326" t="str">
            <v>'51249-51010-000-000-000</v>
          </cell>
          <cell r="F3326">
            <v>322267.74</v>
          </cell>
        </row>
        <row r="3327">
          <cell r="A3327" t="str">
            <v>'51249-51013-000-000-000</v>
          </cell>
          <cell r="F3327">
            <v>322267.74</v>
          </cell>
        </row>
        <row r="3328">
          <cell r="A3328" t="str">
            <v>'51249-51013-007-000-000</v>
          </cell>
          <cell r="F3328">
            <v>322267.74</v>
          </cell>
        </row>
        <row r="3329">
          <cell r="A3329" t="str">
            <v>'51250-00000-000-000-000</v>
          </cell>
          <cell r="F3329">
            <v>7197140.0800000001</v>
          </cell>
        </row>
        <row r="3330">
          <cell r="A3330" t="str">
            <v>'51252-00000-000-000-000</v>
          </cell>
          <cell r="F3330">
            <v>612.92999999999995</v>
          </cell>
        </row>
        <row r="3331">
          <cell r="A3331" t="str">
            <v>'51252-50000-000-000-000</v>
          </cell>
          <cell r="F3331">
            <v>612.92999999999995</v>
          </cell>
        </row>
        <row r="3332">
          <cell r="A3332" t="str">
            <v>'51252-51000-000-000-000</v>
          </cell>
          <cell r="F3332">
            <v>612.92999999999995</v>
          </cell>
        </row>
        <row r="3333">
          <cell r="A3333" t="str">
            <v>'51252-51010-000-000-000</v>
          </cell>
          <cell r="F3333">
            <v>612.92999999999995</v>
          </cell>
        </row>
        <row r="3334">
          <cell r="A3334" t="str">
            <v>'51252-51013-000-000-000</v>
          </cell>
          <cell r="F3334">
            <v>612.92999999999995</v>
          </cell>
        </row>
        <row r="3335">
          <cell r="A3335" t="str">
            <v>'51252-51013-001-000-000</v>
          </cell>
          <cell r="F3335">
            <v>612.92999999999995</v>
          </cell>
        </row>
        <row r="3336">
          <cell r="A3336" t="str">
            <v>'51254-00000-000-000-000</v>
          </cell>
          <cell r="F3336">
            <v>1074.5899999999999</v>
          </cell>
        </row>
        <row r="3337">
          <cell r="A3337" t="str">
            <v>'51254-50000-000-000-000</v>
          </cell>
          <cell r="F3337">
            <v>1074.5899999999999</v>
          </cell>
        </row>
        <row r="3338">
          <cell r="A3338" t="str">
            <v>'51254-51000-000-000-000</v>
          </cell>
          <cell r="F3338">
            <v>1074.5899999999999</v>
          </cell>
        </row>
        <row r="3339">
          <cell r="A3339" t="str">
            <v>'51254-51010-000-000-000</v>
          </cell>
          <cell r="F3339">
            <v>1074.5899999999999</v>
          </cell>
        </row>
        <row r="3340">
          <cell r="A3340" t="str">
            <v>'51254-51013-000-000-000</v>
          </cell>
          <cell r="F3340">
            <v>1074.5899999999999</v>
          </cell>
        </row>
        <row r="3341">
          <cell r="A3341" t="str">
            <v>'51254-51013-001-000-000</v>
          </cell>
          <cell r="F3341">
            <v>1074.5899999999999</v>
          </cell>
        </row>
        <row r="3342">
          <cell r="A3342" t="str">
            <v>'51255-00000-000-000-000</v>
          </cell>
          <cell r="F3342">
            <v>1422.41</v>
          </cell>
        </row>
        <row r="3343">
          <cell r="A3343" t="str">
            <v>'51255-50000-000-000-000</v>
          </cell>
          <cell r="F3343">
            <v>1422.41</v>
          </cell>
        </row>
        <row r="3344">
          <cell r="A3344" t="str">
            <v>'51255-51000-000-000-000</v>
          </cell>
          <cell r="F3344">
            <v>1422.41</v>
          </cell>
        </row>
        <row r="3345">
          <cell r="A3345" t="str">
            <v>'51255-51010-000-000-000</v>
          </cell>
          <cell r="F3345">
            <v>1422.41</v>
          </cell>
        </row>
        <row r="3346">
          <cell r="A3346" t="str">
            <v>'51255-51013-000-000-000</v>
          </cell>
          <cell r="F3346">
            <v>1422.41</v>
          </cell>
        </row>
        <row r="3347">
          <cell r="A3347" t="str">
            <v>'51255-51013-001-000-000</v>
          </cell>
          <cell r="F3347">
            <v>1422.41</v>
          </cell>
        </row>
        <row r="3348">
          <cell r="A3348" t="str">
            <v>'51256-00000-000-000-000</v>
          </cell>
          <cell r="F3348">
            <v>2185993</v>
          </cell>
        </row>
        <row r="3349">
          <cell r="A3349" t="str">
            <v>'51256-50000-000-000-000</v>
          </cell>
          <cell r="F3349">
            <v>2185993</v>
          </cell>
        </row>
        <row r="3350">
          <cell r="A3350" t="str">
            <v>'51256-51000-000-000-000</v>
          </cell>
          <cell r="F3350">
            <v>2185993</v>
          </cell>
        </row>
        <row r="3351">
          <cell r="A3351" t="str">
            <v>'51256-51010-000-000-000</v>
          </cell>
          <cell r="F3351">
            <v>2185993</v>
          </cell>
        </row>
        <row r="3352">
          <cell r="A3352" t="str">
            <v>'51256-51013-000-000-000</v>
          </cell>
          <cell r="F3352">
            <v>2185993</v>
          </cell>
        </row>
        <row r="3353">
          <cell r="A3353" t="str">
            <v>'51256-51013-002-000-000</v>
          </cell>
          <cell r="F3353">
            <v>2185993</v>
          </cell>
        </row>
        <row r="3354">
          <cell r="A3354" t="str">
            <v>'51259-00000-000-000-000</v>
          </cell>
          <cell r="F3354">
            <v>5008037.1500000004</v>
          </cell>
        </row>
        <row r="3355">
          <cell r="A3355" t="str">
            <v>'51259-50000-000-000-000</v>
          </cell>
          <cell r="F3355">
            <v>5008037.1500000004</v>
          </cell>
        </row>
        <row r="3356">
          <cell r="A3356" t="str">
            <v>'51259-51000-000-000-000</v>
          </cell>
          <cell r="F3356">
            <v>5008037.1500000004</v>
          </cell>
        </row>
        <row r="3357">
          <cell r="A3357" t="str">
            <v>'51259-51010-000-000-000</v>
          </cell>
          <cell r="F3357">
            <v>5008037.1500000004</v>
          </cell>
        </row>
        <row r="3358">
          <cell r="A3358" t="str">
            <v>'51259-51013-000-000-000</v>
          </cell>
          <cell r="F3358">
            <v>5008037.1500000004</v>
          </cell>
        </row>
        <row r="3359">
          <cell r="A3359" t="str">
            <v>'51259-51013-001-000-000</v>
          </cell>
          <cell r="F3359">
            <v>1552980</v>
          </cell>
        </row>
        <row r="3360">
          <cell r="A3360" t="str">
            <v>'51259-51013-002-000-000</v>
          </cell>
          <cell r="F3360">
            <v>1819452.5</v>
          </cell>
        </row>
        <row r="3361">
          <cell r="A3361" t="str">
            <v>'51259-51013-003-000-000</v>
          </cell>
          <cell r="F3361">
            <v>1098240</v>
          </cell>
        </row>
        <row r="3362">
          <cell r="A3362" t="str">
            <v>'51259-51013-005-000-000</v>
          </cell>
          <cell r="F3362">
            <v>5687.71</v>
          </cell>
        </row>
        <row r="3363">
          <cell r="A3363" t="str">
            <v>'51259-51013-008-000-000</v>
          </cell>
          <cell r="F3363">
            <v>17386.939999999999</v>
          </cell>
        </row>
        <row r="3364">
          <cell r="A3364" t="str">
            <v>'51259-51013-009-000-000</v>
          </cell>
          <cell r="F3364">
            <v>514290</v>
          </cell>
        </row>
        <row r="3365">
          <cell r="A3365" t="str">
            <v>'51260-00000-000-000-000</v>
          </cell>
          <cell r="F3365">
            <v>7161801.5600000005</v>
          </cell>
        </row>
        <row r="3366">
          <cell r="A3366" t="str">
            <v>'51261-00000-000-000-000</v>
          </cell>
          <cell r="F3366">
            <v>7161801.5600000005</v>
          </cell>
        </row>
        <row r="3367">
          <cell r="A3367" t="str">
            <v>'51261-50000-000-000-000</v>
          </cell>
          <cell r="F3367">
            <v>7161801.5600000005</v>
          </cell>
        </row>
        <row r="3368">
          <cell r="A3368" t="str">
            <v>'51261-51000-000-000-000</v>
          </cell>
          <cell r="F3368">
            <v>7161801.5600000005</v>
          </cell>
        </row>
        <row r="3369">
          <cell r="A3369" t="str">
            <v>'51261-51010-000-000-000</v>
          </cell>
          <cell r="F3369">
            <v>7161801.5600000005</v>
          </cell>
        </row>
        <row r="3370">
          <cell r="A3370" t="str">
            <v>'51261-51013-000-000-000</v>
          </cell>
          <cell r="F3370">
            <v>7161801.5600000005</v>
          </cell>
        </row>
        <row r="3371">
          <cell r="A3371" t="str">
            <v>'51261-51013-001-000-000</v>
          </cell>
          <cell r="F3371">
            <v>6957665.7599999998</v>
          </cell>
        </row>
        <row r="3372">
          <cell r="A3372" t="str">
            <v>'51261-51013-002-000-000</v>
          </cell>
          <cell r="F3372">
            <v>204135.8</v>
          </cell>
        </row>
        <row r="3373">
          <cell r="A3373" t="str">
            <v>'51270-00000-000-000-000</v>
          </cell>
          <cell r="F3373">
            <v>226674.6</v>
          </cell>
        </row>
        <row r="3374">
          <cell r="A3374" t="str">
            <v>'51271-00000-000-000-000</v>
          </cell>
          <cell r="F3374">
            <v>34630</v>
          </cell>
        </row>
        <row r="3375">
          <cell r="A3375" t="str">
            <v>'51271-50000-000-000-000</v>
          </cell>
          <cell r="F3375">
            <v>34630</v>
          </cell>
        </row>
        <row r="3376">
          <cell r="A3376" t="str">
            <v>'51271-51000-000-000-000</v>
          </cell>
          <cell r="F3376">
            <v>34630</v>
          </cell>
        </row>
        <row r="3377">
          <cell r="A3377" t="str">
            <v>'51271-51010-000-000-000</v>
          </cell>
          <cell r="F3377">
            <v>34630</v>
          </cell>
        </row>
        <row r="3378">
          <cell r="A3378" t="str">
            <v>'51271-51013-000-000-000</v>
          </cell>
          <cell r="F3378">
            <v>34630</v>
          </cell>
        </row>
        <row r="3379">
          <cell r="A3379" t="str">
            <v>'51271-51013-001-000-000</v>
          </cell>
          <cell r="F3379">
            <v>34630</v>
          </cell>
        </row>
        <row r="3380">
          <cell r="A3380" t="str">
            <v>'51272-00000-000-000-000</v>
          </cell>
          <cell r="F3380">
            <v>169363.58</v>
          </cell>
        </row>
        <row r="3381">
          <cell r="A3381" t="str">
            <v>'51272-50000-000-000-000</v>
          </cell>
          <cell r="F3381">
            <v>169363.58</v>
          </cell>
        </row>
        <row r="3382">
          <cell r="A3382" t="str">
            <v>'51272-51000-000-000-000</v>
          </cell>
          <cell r="F3382">
            <v>169363.58</v>
          </cell>
        </row>
        <row r="3383">
          <cell r="A3383" t="str">
            <v>'51272-51010-000-000-000</v>
          </cell>
          <cell r="F3383">
            <v>169363.58</v>
          </cell>
        </row>
        <row r="3384">
          <cell r="A3384" t="str">
            <v>'51272-51013-000-000-000</v>
          </cell>
          <cell r="F3384">
            <v>169363.58</v>
          </cell>
        </row>
        <row r="3385">
          <cell r="A3385" t="str">
            <v>'51272-51013-001-000-000</v>
          </cell>
          <cell r="F3385">
            <v>169363.58</v>
          </cell>
        </row>
        <row r="3386">
          <cell r="A3386" t="str">
            <v>'51274-00000-000-000-000</v>
          </cell>
          <cell r="F3386">
            <v>22681.02</v>
          </cell>
        </row>
        <row r="3387">
          <cell r="A3387" t="str">
            <v>'51274-50000-000-000-000</v>
          </cell>
          <cell r="F3387">
            <v>22681.02</v>
          </cell>
        </row>
        <row r="3388">
          <cell r="A3388" t="str">
            <v>'51274-51000-000-000-000</v>
          </cell>
          <cell r="F3388">
            <v>22681.02</v>
          </cell>
        </row>
        <row r="3389">
          <cell r="A3389" t="str">
            <v>'51274-51010-000-000-000</v>
          </cell>
          <cell r="F3389">
            <v>22681.02</v>
          </cell>
        </row>
        <row r="3390">
          <cell r="A3390" t="str">
            <v>'51274-51013-000-000-000</v>
          </cell>
          <cell r="F3390">
            <v>22681.02</v>
          </cell>
        </row>
        <row r="3391">
          <cell r="A3391" t="str">
            <v>'51274-51013-001-000-000</v>
          </cell>
          <cell r="F3391">
            <v>22681.02</v>
          </cell>
        </row>
        <row r="3392">
          <cell r="A3392" t="str">
            <v>'51290-00000-000-000-000</v>
          </cell>
          <cell r="F3392">
            <v>6463984.3499999996</v>
          </cell>
        </row>
        <row r="3393">
          <cell r="A3393" t="str">
            <v>'51291-00000-000-000-000</v>
          </cell>
          <cell r="F3393">
            <v>580280.97</v>
          </cell>
        </row>
        <row r="3394">
          <cell r="A3394" t="str">
            <v>'51291-50000-000-000-000</v>
          </cell>
          <cell r="F3394">
            <v>580280.97</v>
          </cell>
        </row>
        <row r="3395">
          <cell r="A3395" t="str">
            <v>'51291-51000-000-000-000</v>
          </cell>
          <cell r="F3395">
            <v>580280.97</v>
          </cell>
        </row>
        <row r="3396">
          <cell r="A3396" t="str">
            <v>'51291-51010-000-000-000</v>
          </cell>
          <cell r="F3396">
            <v>580280.97</v>
          </cell>
        </row>
        <row r="3397">
          <cell r="A3397" t="str">
            <v>'51291-51013-000-000-000</v>
          </cell>
          <cell r="F3397">
            <v>580280.97</v>
          </cell>
        </row>
        <row r="3398">
          <cell r="A3398" t="str">
            <v>'51291-51013-001-000-000</v>
          </cell>
          <cell r="F3398">
            <v>580280.97</v>
          </cell>
        </row>
        <row r="3399">
          <cell r="A3399" t="str">
            <v>'51292-00000-000-000-000</v>
          </cell>
          <cell r="F3399">
            <v>5428.19</v>
          </cell>
        </row>
        <row r="3400">
          <cell r="A3400" t="str">
            <v>'51292-50000-000-000-000</v>
          </cell>
          <cell r="F3400">
            <v>5428.19</v>
          </cell>
        </row>
        <row r="3401">
          <cell r="A3401" t="str">
            <v>'51292-51000-000-000-000</v>
          </cell>
          <cell r="F3401">
            <v>5428.19</v>
          </cell>
        </row>
        <row r="3402">
          <cell r="A3402" t="str">
            <v>'51292-51010-000-000-000</v>
          </cell>
          <cell r="F3402">
            <v>5428.19</v>
          </cell>
        </row>
        <row r="3403">
          <cell r="A3403" t="str">
            <v>'51292-51013-000-000-000</v>
          </cell>
          <cell r="F3403">
            <v>5428.19</v>
          </cell>
        </row>
        <row r="3404">
          <cell r="A3404" t="str">
            <v>'51292-51013-001-000-000</v>
          </cell>
          <cell r="F3404">
            <v>5428.19</v>
          </cell>
        </row>
        <row r="3405">
          <cell r="A3405" t="str">
            <v>'51294-00000-000-000-000</v>
          </cell>
          <cell r="F3405">
            <v>38038.76</v>
          </cell>
        </row>
        <row r="3406">
          <cell r="A3406" t="str">
            <v>'51294-50000-000-000-000</v>
          </cell>
          <cell r="F3406">
            <v>38038.76</v>
          </cell>
        </row>
        <row r="3407">
          <cell r="A3407" t="str">
            <v>'51294-51000-000-000-000</v>
          </cell>
          <cell r="F3407">
            <v>38038.76</v>
          </cell>
        </row>
        <row r="3408">
          <cell r="A3408" t="str">
            <v>'51294-51010-000-000-000</v>
          </cell>
          <cell r="F3408">
            <v>38038.76</v>
          </cell>
        </row>
        <row r="3409">
          <cell r="A3409" t="str">
            <v>'51294-51013-000-000-000</v>
          </cell>
          <cell r="F3409">
            <v>38038.76</v>
          </cell>
        </row>
        <row r="3410">
          <cell r="A3410" t="str">
            <v>'51294-51013-001-000-000</v>
          </cell>
          <cell r="F3410">
            <v>38038.76</v>
          </cell>
        </row>
        <row r="3411">
          <cell r="A3411" t="str">
            <v>'51296-00000-000-000-000</v>
          </cell>
          <cell r="F3411">
            <v>903510.47</v>
          </cell>
        </row>
        <row r="3412">
          <cell r="A3412" t="str">
            <v>'51296-50000-000-000-000</v>
          </cell>
          <cell r="F3412">
            <v>903510.47</v>
          </cell>
        </row>
        <row r="3413">
          <cell r="A3413" t="str">
            <v>'51296-51000-000-000-000</v>
          </cell>
          <cell r="F3413">
            <v>903510.47</v>
          </cell>
        </row>
        <row r="3414">
          <cell r="A3414" t="str">
            <v>'51296-51010-000-000-000</v>
          </cell>
          <cell r="F3414">
            <v>903510.47</v>
          </cell>
        </row>
        <row r="3415">
          <cell r="A3415" t="str">
            <v>'51296-51013-000-000-000</v>
          </cell>
          <cell r="F3415">
            <v>903510.47</v>
          </cell>
        </row>
        <row r="3416">
          <cell r="A3416" t="str">
            <v>'51296-51013-001-000-000</v>
          </cell>
          <cell r="F3416">
            <v>219336.28</v>
          </cell>
        </row>
        <row r="3417">
          <cell r="A3417" t="str">
            <v>'51296-51013-002-000-000</v>
          </cell>
          <cell r="F3417">
            <v>684174.19</v>
          </cell>
        </row>
        <row r="3418">
          <cell r="A3418" t="str">
            <v>'51298-00000-000-000-000</v>
          </cell>
          <cell r="F3418">
            <v>4928174.24</v>
          </cell>
        </row>
        <row r="3419">
          <cell r="A3419" t="str">
            <v>'51298-50000-000-000-000</v>
          </cell>
          <cell r="F3419">
            <v>4928174.24</v>
          </cell>
        </row>
        <row r="3420">
          <cell r="A3420" t="str">
            <v>'51298-51000-000-000-000</v>
          </cell>
          <cell r="F3420">
            <v>4928174.24</v>
          </cell>
        </row>
        <row r="3421">
          <cell r="A3421" t="str">
            <v>'51298-51010-000-000-000</v>
          </cell>
          <cell r="F3421">
            <v>4928174.24</v>
          </cell>
        </row>
        <row r="3422">
          <cell r="A3422" t="str">
            <v>'51298-51013-000-000-000</v>
          </cell>
          <cell r="F3422">
            <v>4928174.24</v>
          </cell>
        </row>
        <row r="3423">
          <cell r="A3423" t="str">
            <v>'51298-51013-001-000-000</v>
          </cell>
          <cell r="F3423">
            <v>4928174.24</v>
          </cell>
        </row>
        <row r="3424">
          <cell r="A3424" t="str">
            <v>'51299-00000-000-000-000</v>
          </cell>
          <cell r="F3424">
            <v>8551.7199999999993</v>
          </cell>
        </row>
        <row r="3425">
          <cell r="A3425" t="str">
            <v>'51299-50000-000-000-000</v>
          </cell>
          <cell r="F3425">
            <v>8551.7199999999993</v>
          </cell>
        </row>
        <row r="3426">
          <cell r="A3426" t="str">
            <v>'51299-51000-000-000-000</v>
          </cell>
          <cell r="F3426">
            <v>8551.7199999999993</v>
          </cell>
        </row>
        <row r="3427">
          <cell r="A3427" t="str">
            <v>'51299-51010-000-000-000</v>
          </cell>
          <cell r="F3427">
            <v>8551.7199999999993</v>
          </cell>
        </row>
        <row r="3428">
          <cell r="A3428" t="str">
            <v>'51299-51013-000-000-000</v>
          </cell>
          <cell r="F3428">
            <v>8551.7199999999993</v>
          </cell>
        </row>
        <row r="3429">
          <cell r="A3429" t="str">
            <v>'51299-51013-001-000-000</v>
          </cell>
          <cell r="F3429">
            <v>8551.7199999999993</v>
          </cell>
        </row>
        <row r="3430">
          <cell r="A3430" t="str">
            <v>'51300-00000-000-000-000</v>
          </cell>
          <cell r="F3430">
            <v>155498334.88999999</v>
          </cell>
        </row>
        <row r="3431">
          <cell r="A3431" t="str">
            <v>'51310-00000-000-000-000</v>
          </cell>
          <cell r="F3431">
            <v>111109787.48999999</v>
          </cell>
        </row>
        <row r="3432">
          <cell r="A3432" t="str">
            <v>'51311-00000-000-000-000</v>
          </cell>
          <cell r="F3432">
            <v>110351050.38</v>
          </cell>
        </row>
        <row r="3433">
          <cell r="A3433" t="str">
            <v>'51311-50000-000-000-000</v>
          </cell>
          <cell r="F3433">
            <v>110351050.38</v>
          </cell>
        </row>
        <row r="3434">
          <cell r="A3434" t="str">
            <v>'51311-51000-000-000-000</v>
          </cell>
          <cell r="F3434">
            <v>110351050.38</v>
          </cell>
        </row>
        <row r="3435">
          <cell r="A3435" t="str">
            <v>'51311-51010-000-000-000</v>
          </cell>
          <cell r="F3435">
            <v>110351050.38</v>
          </cell>
        </row>
        <row r="3436">
          <cell r="A3436" t="str">
            <v>'51311-51013-000-000-000</v>
          </cell>
          <cell r="F3436">
            <v>110351050.38</v>
          </cell>
        </row>
        <row r="3437">
          <cell r="A3437" t="str">
            <v>'51311-51013-001-000-000</v>
          </cell>
          <cell r="F3437">
            <v>110351050.38</v>
          </cell>
        </row>
        <row r="3438">
          <cell r="A3438" t="str">
            <v>'51314-00000-000-000-000</v>
          </cell>
          <cell r="F3438">
            <v>214740.65</v>
          </cell>
        </row>
        <row r="3439">
          <cell r="A3439" t="str">
            <v>'51314-50000-000-000-000</v>
          </cell>
          <cell r="F3439">
            <v>214740.65</v>
          </cell>
        </row>
        <row r="3440">
          <cell r="A3440" t="str">
            <v>'51314-51000-000-000-000</v>
          </cell>
          <cell r="F3440">
            <v>214740.65</v>
          </cell>
        </row>
        <row r="3441">
          <cell r="A3441" t="str">
            <v>'51314-51010-000-000-000</v>
          </cell>
          <cell r="F3441">
            <v>214740.65</v>
          </cell>
        </row>
        <row r="3442">
          <cell r="A3442" t="str">
            <v>'51314-51013-000-000-000</v>
          </cell>
          <cell r="F3442">
            <v>214740.65</v>
          </cell>
        </row>
        <row r="3443">
          <cell r="A3443" t="str">
            <v>'51314-51013-001-000-000</v>
          </cell>
          <cell r="F3443">
            <v>214740.65</v>
          </cell>
        </row>
        <row r="3444">
          <cell r="A3444" t="str">
            <v>'51315-00000-000-000-000</v>
          </cell>
          <cell r="F3444">
            <v>181975.25</v>
          </cell>
        </row>
        <row r="3445">
          <cell r="A3445" t="str">
            <v>'51315-50000-000-000-000</v>
          </cell>
          <cell r="F3445">
            <v>181975.25</v>
          </cell>
        </row>
        <row r="3446">
          <cell r="A3446" t="str">
            <v>'51315-51000-000-000-000</v>
          </cell>
          <cell r="F3446">
            <v>181975.25</v>
          </cell>
        </row>
        <row r="3447">
          <cell r="A3447" t="str">
            <v>'51315-51010-000-000-000</v>
          </cell>
          <cell r="F3447">
            <v>181975.25</v>
          </cell>
        </row>
        <row r="3448">
          <cell r="A3448" t="str">
            <v>'51315-51013-000-000-000</v>
          </cell>
          <cell r="F3448">
            <v>181975.25</v>
          </cell>
        </row>
        <row r="3449">
          <cell r="A3449" t="str">
            <v>'51315-51013-001-000-000</v>
          </cell>
          <cell r="F3449">
            <v>181975.25</v>
          </cell>
        </row>
        <row r="3450">
          <cell r="A3450" t="str">
            <v>'51317-00000-000-000-000</v>
          </cell>
          <cell r="F3450">
            <v>361590.55</v>
          </cell>
        </row>
        <row r="3451">
          <cell r="A3451" t="str">
            <v>'51317-50000-000-000-000</v>
          </cell>
          <cell r="F3451">
            <v>361590.55</v>
          </cell>
        </row>
        <row r="3452">
          <cell r="A3452" t="str">
            <v>'51317-51000-000-000-000</v>
          </cell>
          <cell r="F3452">
            <v>361590.55</v>
          </cell>
        </row>
        <row r="3453">
          <cell r="A3453" t="str">
            <v>'51317-51010-000-000-000</v>
          </cell>
          <cell r="F3453">
            <v>361590.55</v>
          </cell>
        </row>
        <row r="3454">
          <cell r="A3454" t="str">
            <v>'51317-51013-000-000-000</v>
          </cell>
          <cell r="F3454">
            <v>361590.55</v>
          </cell>
        </row>
        <row r="3455">
          <cell r="A3455" t="str">
            <v>'51317-51013-001-000-000</v>
          </cell>
          <cell r="F3455">
            <v>361590.55</v>
          </cell>
        </row>
        <row r="3456">
          <cell r="A3456" t="str">
            <v>'51318-00000-000-000-000</v>
          </cell>
          <cell r="F3456">
            <v>430.66</v>
          </cell>
        </row>
        <row r="3457">
          <cell r="A3457" t="str">
            <v>'51318-50000-000-000-000</v>
          </cell>
          <cell r="F3457">
            <v>430.66</v>
          </cell>
        </row>
        <row r="3458">
          <cell r="A3458" t="str">
            <v>'51318-51000-000-000-000</v>
          </cell>
          <cell r="F3458">
            <v>430.66</v>
          </cell>
        </row>
        <row r="3459">
          <cell r="A3459" t="str">
            <v>'51318-51010-000-000-000</v>
          </cell>
          <cell r="F3459">
            <v>430.66</v>
          </cell>
        </row>
        <row r="3460">
          <cell r="A3460" t="str">
            <v>'51318-51013-000-000-000</v>
          </cell>
          <cell r="F3460">
            <v>430.66</v>
          </cell>
        </row>
        <row r="3461">
          <cell r="A3461" t="str">
            <v>'51318-51013-001-000-000</v>
          </cell>
          <cell r="F3461">
            <v>430.66</v>
          </cell>
        </row>
        <row r="3462">
          <cell r="A3462" t="str">
            <v>'51320-00000-000-000-000</v>
          </cell>
          <cell r="F3462">
            <v>9380266.9500000011</v>
          </cell>
        </row>
        <row r="3463">
          <cell r="A3463" t="str">
            <v>'51322-00000-000-000-000</v>
          </cell>
          <cell r="F3463">
            <v>184567.08</v>
          </cell>
        </row>
        <row r="3464">
          <cell r="A3464" t="str">
            <v>'51322-50000-000-000-000</v>
          </cell>
          <cell r="F3464">
            <v>184567.08</v>
          </cell>
        </row>
        <row r="3465">
          <cell r="A3465" t="str">
            <v>'51322-51000-000-000-000</v>
          </cell>
          <cell r="F3465">
            <v>184567.08</v>
          </cell>
        </row>
        <row r="3466">
          <cell r="A3466" t="str">
            <v>'51322-51010-000-000-000</v>
          </cell>
          <cell r="F3466">
            <v>184567.08</v>
          </cell>
        </row>
        <row r="3467">
          <cell r="A3467" t="str">
            <v>'51322-51013-000-000-000</v>
          </cell>
          <cell r="F3467">
            <v>184567.08</v>
          </cell>
        </row>
        <row r="3468">
          <cell r="A3468" t="str">
            <v>'51322-51013-001-000-000</v>
          </cell>
          <cell r="F3468">
            <v>184567.08</v>
          </cell>
        </row>
        <row r="3469">
          <cell r="A3469" t="str">
            <v>'51326-00000-000-000-000</v>
          </cell>
          <cell r="F3469">
            <v>9060624.620000001</v>
          </cell>
        </row>
        <row r="3470">
          <cell r="A3470" t="str">
            <v>'51326-50000-000-000-000</v>
          </cell>
          <cell r="F3470">
            <v>9060624.620000001</v>
          </cell>
        </row>
        <row r="3471">
          <cell r="A3471" t="str">
            <v>'51326-51000-000-000-000</v>
          </cell>
          <cell r="F3471">
            <v>9060624.620000001</v>
          </cell>
        </row>
        <row r="3472">
          <cell r="A3472" t="str">
            <v>'51326-51010-000-000-000</v>
          </cell>
          <cell r="F3472">
            <v>9060624.620000001</v>
          </cell>
        </row>
        <row r="3473">
          <cell r="A3473" t="str">
            <v>'51326-51013-000-000-000</v>
          </cell>
          <cell r="F3473">
            <v>9060624.620000001</v>
          </cell>
        </row>
        <row r="3474">
          <cell r="A3474" t="str">
            <v>'51326-51013-001-000-000</v>
          </cell>
          <cell r="F3474">
            <v>8293344.6200000001</v>
          </cell>
        </row>
        <row r="3475">
          <cell r="A3475" t="str">
            <v>'51326-51013-002-000-000</v>
          </cell>
          <cell r="F3475">
            <v>150000</v>
          </cell>
        </row>
        <row r="3476">
          <cell r="A3476" t="str">
            <v>'51326-51013-004-000-000</v>
          </cell>
          <cell r="F3476">
            <v>617280</v>
          </cell>
        </row>
        <row r="3477">
          <cell r="A3477" t="str">
            <v>'51327-00000-000-000-000</v>
          </cell>
          <cell r="F3477">
            <v>103652.84</v>
          </cell>
        </row>
        <row r="3478">
          <cell r="A3478" t="str">
            <v>'51327-50000-000-000-000</v>
          </cell>
          <cell r="F3478">
            <v>103652.84</v>
          </cell>
        </row>
        <row r="3479">
          <cell r="A3479" t="str">
            <v>'51327-51000-000-000-000</v>
          </cell>
          <cell r="F3479">
            <v>103652.84</v>
          </cell>
        </row>
        <row r="3480">
          <cell r="A3480" t="str">
            <v>'51327-51010-000-000-000</v>
          </cell>
          <cell r="F3480">
            <v>103652.84</v>
          </cell>
        </row>
        <row r="3481">
          <cell r="A3481" t="str">
            <v>'51327-51013-000-000-000</v>
          </cell>
          <cell r="F3481">
            <v>103652.84</v>
          </cell>
        </row>
        <row r="3482">
          <cell r="A3482" t="str">
            <v>'51327-51013-002-000-000</v>
          </cell>
          <cell r="F3482">
            <v>103652.84</v>
          </cell>
        </row>
        <row r="3483">
          <cell r="A3483" t="str">
            <v>'51329-00000-000-000-000</v>
          </cell>
          <cell r="F3483">
            <v>31422.41</v>
          </cell>
        </row>
        <row r="3484">
          <cell r="A3484" t="str">
            <v>'51329-50000-000-000-000</v>
          </cell>
          <cell r="F3484">
            <v>31422.41</v>
          </cell>
        </row>
        <row r="3485">
          <cell r="A3485" t="str">
            <v>'51329-51000-000-000-000</v>
          </cell>
          <cell r="F3485">
            <v>31422.41</v>
          </cell>
        </row>
        <row r="3486">
          <cell r="A3486" t="str">
            <v>'51329-51010-000-000-000</v>
          </cell>
          <cell r="F3486">
            <v>31422.41</v>
          </cell>
        </row>
        <row r="3487">
          <cell r="A3487" t="str">
            <v>'51329-51013-000-000-000</v>
          </cell>
          <cell r="F3487">
            <v>31422.41</v>
          </cell>
        </row>
        <row r="3488">
          <cell r="A3488" t="str">
            <v>'51329-51013-001-000-000</v>
          </cell>
          <cell r="F3488">
            <v>31422.41</v>
          </cell>
        </row>
        <row r="3489">
          <cell r="A3489" t="str">
            <v>'51330-00000-000-000-000</v>
          </cell>
          <cell r="F3489">
            <v>546245.89</v>
          </cell>
        </row>
        <row r="3490">
          <cell r="A3490" t="str">
            <v>'51332-00000-000-000-000</v>
          </cell>
          <cell r="F3490">
            <v>254850</v>
          </cell>
        </row>
        <row r="3491">
          <cell r="A3491" t="str">
            <v>'51332-50000-000-000-000</v>
          </cell>
          <cell r="F3491">
            <v>254850</v>
          </cell>
        </row>
        <row r="3492">
          <cell r="A3492" t="str">
            <v>'51332-51000-000-000-000</v>
          </cell>
          <cell r="F3492">
            <v>254850</v>
          </cell>
        </row>
        <row r="3493">
          <cell r="A3493" t="str">
            <v>'51332-51010-000-000-000</v>
          </cell>
          <cell r="F3493">
            <v>254850</v>
          </cell>
        </row>
        <row r="3494">
          <cell r="A3494" t="str">
            <v>'51332-51013-000-000-000</v>
          </cell>
          <cell r="F3494">
            <v>254850</v>
          </cell>
        </row>
        <row r="3495">
          <cell r="A3495" t="str">
            <v>'51332-51013-002-000-000</v>
          </cell>
          <cell r="F3495">
            <v>254850</v>
          </cell>
        </row>
        <row r="3496">
          <cell r="A3496" t="str">
            <v>'51333-00000-000-000-000</v>
          </cell>
          <cell r="F3496">
            <v>115561.76</v>
          </cell>
        </row>
        <row r="3497">
          <cell r="A3497" t="str">
            <v>'51333-50000-000-000-000</v>
          </cell>
          <cell r="F3497">
            <v>115561.76</v>
          </cell>
        </row>
        <row r="3498">
          <cell r="A3498" t="str">
            <v>'51333-51000-000-000-000</v>
          </cell>
          <cell r="F3498">
            <v>115561.76</v>
          </cell>
        </row>
        <row r="3499">
          <cell r="A3499" t="str">
            <v>'51333-51010-000-000-000</v>
          </cell>
          <cell r="F3499">
            <v>115561.76</v>
          </cell>
        </row>
        <row r="3500">
          <cell r="A3500" t="str">
            <v>'51333-51013-000-000-000</v>
          </cell>
          <cell r="F3500">
            <v>115561.76</v>
          </cell>
        </row>
        <row r="3501">
          <cell r="A3501" t="str">
            <v>'51333-51013-001-000-000</v>
          </cell>
          <cell r="F3501">
            <v>115561.76</v>
          </cell>
        </row>
        <row r="3502">
          <cell r="A3502" t="str">
            <v>'51334-00000-000-000-000</v>
          </cell>
          <cell r="F3502">
            <v>140000</v>
          </cell>
        </row>
        <row r="3503">
          <cell r="A3503" t="str">
            <v>'51334-50000-000-000-000</v>
          </cell>
          <cell r="F3503">
            <v>140000</v>
          </cell>
        </row>
        <row r="3504">
          <cell r="A3504" t="str">
            <v>'51334-51000-000-000-000</v>
          </cell>
          <cell r="F3504">
            <v>140000</v>
          </cell>
        </row>
        <row r="3505">
          <cell r="A3505" t="str">
            <v>'51334-51010-000-000-000</v>
          </cell>
          <cell r="F3505">
            <v>140000</v>
          </cell>
        </row>
        <row r="3506">
          <cell r="A3506" t="str">
            <v>'51334-51013-000-000-000</v>
          </cell>
          <cell r="F3506">
            <v>140000</v>
          </cell>
        </row>
        <row r="3507">
          <cell r="A3507" t="str">
            <v>'51334-51013-001-000-000</v>
          </cell>
          <cell r="F3507">
            <v>140000</v>
          </cell>
        </row>
        <row r="3508">
          <cell r="A3508" t="str">
            <v>'51336-00000-000-000-000</v>
          </cell>
          <cell r="F3508">
            <v>35834.129999999997</v>
          </cell>
        </row>
        <row r="3509">
          <cell r="A3509" t="str">
            <v>'51336-50000-000-000-000</v>
          </cell>
          <cell r="F3509">
            <v>35834.129999999997</v>
          </cell>
        </row>
        <row r="3510">
          <cell r="A3510" t="str">
            <v>'51336-51000-000-000-000</v>
          </cell>
          <cell r="F3510">
            <v>35834.129999999997</v>
          </cell>
        </row>
        <row r="3511">
          <cell r="A3511" t="str">
            <v>'51336-51010-000-000-000</v>
          </cell>
          <cell r="F3511">
            <v>35834.129999999997</v>
          </cell>
        </row>
        <row r="3512">
          <cell r="A3512" t="str">
            <v>'51336-51013-000-000-000</v>
          </cell>
          <cell r="F3512">
            <v>35834.129999999997</v>
          </cell>
        </row>
        <row r="3513">
          <cell r="A3513" t="str">
            <v>'51336-51013-001-000-000</v>
          </cell>
          <cell r="F3513">
            <v>35834.129999999997</v>
          </cell>
        </row>
        <row r="3514">
          <cell r="A3514" t="str">
            <v>'51340-00000-000-000-000</v>
          </cell>
          <cell r="F3514">
            <v>4105694.24</v>
          </cell>
        </row>
        <row r="3515">
          <cell r="A3515" t="str">
            <v>'51341-00000-000-000-000</v>
          </cell>
          <cell r="F3515">
            <v>3327493.52</v>
          </cell>
        </row>
        <row r="3516">
          <cell r="A3516" t="str">
            <v>'51341-50000-000-000-000</v>
          </cell>
          <cell r="F3516">
            <v>3327493.52</v>
          </cell>
        </row>
        <row r="3517">
          <cell r="A3517" t="str">
            <v>'51341-51000-000-000-000</v>
          </cell>
          <cell r="F3517">
            <v>3327493.52</v>
          </cell>
        </row>
        <row r="3518">
          <cell r="A3518" t="str">
            <v>'51341-51010-000-000-000</v>
          </cell>
          <cell r="F3518">
            <v>3327493.52</v>
          </cell>
        </row>
        <row r="3519">
          <cell r="A3519" t="str">
            <v>'51341-51013-000-000-000</v>
          </cell>
          <cell r="F3519">
            <v>3327493.52</v>
          </cell>
        </row>
        <row r="3520">
          <cell r="A3520" t="str">
            <v>'51341-51013-001-000-000</v>
          </cell>
          <cell r="F3520">
            <v>3327493.52</v>
          </cell>
        </row>
        <row r="3521">
          <cell r="A3521" t="str">
            <v>'51343-00000-000-000-000</v>
          </cell>
          <cell r="F3521">
            <v>132887.20000000001</v>
          </cell>
        </row>
        <row r="3522">
          <cell r="A3522" t="str">
            <v>'51343-50000-000-000-000</v>
          </cell>
          <cell r="F3522">
            <v>132887.20000000001</v>
          </cell>
        </row>
        <row r="3523">
          <cell r="A3523" t="str">
            <v>'51343-51000-000-000-000</v>
          </cell>
          <cell r="F3523">
            <v>132887.20000000001</v>
          </cell>
        </row>
        <row r="3524">
          <cell r="A3524" t="str">
            <v>'51343-51010-000-000-000</v>
          </cell>
          <cell r="F3524">
            <v>132887.20000000001</v>
          </cell>
        </row>
        <row r="3525">
          <cell r="A3525" t="str">
            <v>'51343-51013-000-000-000</v>
          </cell>
          <cell r="F3525">
            <v>132887.20000000001</v>
          </cell>
        </row>
        <row r="3526">
          <cell r="A3526" t="str">
            <v>'51343-51013-001-000-000</v>
          </cell>
          <cell r="F3526">
            <v>132887.20000000001</v>
          </cell>
        </row>
        <row r="3527">
          <cell r="A3527" t="str">
            <v>'51345-00000-000-000-000</v>
          </cell>
          <cell r="F3527">
            <v>513849.2</v>
          </cell>
        </row>
        <row r="3528">
          <cell r="A3528" t="str">
            <v>'51345-50000-000-000-000</v>
          </cell>
          <cell r="F3528">
            <v>513849.2</v>
          </cell>
        </row>
        <row r="3529">
          <cell r="A3529" t="str">
            <v>'51345-51000-000-000-000</v>
          </cell>
          <cell r="F3529">
            <v>513849.2</v>
          </cell>
        </row>
        <row r="3530">
          <cell r="A3530" t="str">
            <v>'51345-51010-000-000-000</v>
          </cell>
          <cell r="F3530">
            <v>513849.2</v>
          </cell>
        </row>
        <row r="3531">
          <cell r="A3531" t="str">
            <v>'51345-51013-000-000-000</v>
          </cell>
          <cell r="F3531">
            <v>513849.2</v>
          </cell>
        </row>
        <row r="3532">
          <cell r="A3532" t="str">
            <v>'51345-51013-001-000-000</v>
          </cell>
          <cell r="F3532">
            <v>513849.2</v>
          </cell>
        </row>
        <row r="3533">
          <cell r="A3533" t="str">
            <v>'51348-00000-000-000-000</v>
          </cell>
          <cell r="F3533">
            <v>131464.32000000001</v>
          </cell>
        </row>
        <row r="3534">
          <cell r="A3534" t="str">
            <v>'51348-50000-000-000-000</v>
          </cell>
          <cell r="F3534">
            <v>131464.32000000001</v>
          </cell>
        </row>
        <row r="3535">
          <cell r="A3535" t="str">
            <v>'51348-51000-000-000-000</v>
          </cell>
          <cell r="F3535">
            <v>131464.32000000001</v>
          </cell>
        </row>
        <row r="3536">
          <cell r="A3536" t="str">
            <v>'51348-51010-000-000-000</v>
          </cell>
          <cell r="F3536">
            <v>131464.32000000001</v>
          </cell>
        </row>
        <row r="3537">
          <cell r="A3537" t="str">
            <v>'51348-51013-000-000-000</v>
          </cell>
          <cell r="F3537">
            <v>131464.32000000001</v>
          </cell>
        </row>
        <row r="3538">
          <cell r="A3538" t="str">
            <v>'51348-51013-001-000-000</v>
          </cell>
          <cell r="F3538">
            <v>131464.32000000001</v>
          </cell>
        </row>
        <row r="3539">
          <cell r="A3539" t="str">
            <v>'51350-00000-000-000-000</v>
          </cell>
          <cell r="F3539">
            <v>4134029.55</v>
          </cell>
        </row>
        <row r="3540">
          <cell r="A3540" t="str">
            <v>'51351-00000-000-000-000</v>
          </cell>
          <cell r="F3540">
            <v>314016.55</v>
          </cell>
        </row>
        <row r="3541">
          <cell r="A3541" t="str">
            <v>'51351-50000-000-000-000</v>
          </cell>
          <cell r="F3541">
            <v>314016.55</v>
          </cell>
        </row>
        <row r="3542">
          <cell r="A3542" t="str">
            <v>'51351-51000-000-000-000</v>
          </cell>
          <cell r="F3542">
            <v>314016.55</v>
          </cell>
        </row>
        <row r="3543">
          <cell r="A3543" t="str">
            <v>'51351-51010-000-000-000</v>
          </cell>
          <cell r="F3543">
            <v>314016.55</v>
          </cell>
        </row>
        <row r="3544">
          <cell r="A3544" t="str">
            <v>'51351-51013-000-000-000</v>
          </cell>
          <cell r="F3544">
            <v>314016.55</v>
          </cell>
        </row>
        <row r="3545">
          <cell r="A3545" t="str">
            <v>'51351-51013-001-000-000</v>
          </cell>
          <cell r="F3545">
            <v>314016.55</v>
          </cell>
        </row>
        <row r="3546">
          <cell r="A3546" t="str">
            <v>'51353-00000-000-000-000</v>
          </cell>
          <cell r="F3546">
            <v>347</v>
          </cell>
        </row>
        <row r="3547">
          <cell r="A3547" t="str">
            <v>'51353-50000-000-000-000</v>
          </cell>
          <cell r="F3547">
            <v>347</v>
          </cell>
        </row>
        <row r="3548">
          <cell r="A3548" t="str">
            <v>'51353-51000-000-000-000</v>
          </cell>
          <cell r="F3548">
            <v>347</v>
          </cell>
        </row>
        <row r="3549">
          <cell r="A3549" t="str">
            <v>'51353-51010-000-000-000</v>
          </cell>
          <cell r="F3549">
            <v>347</v>
          </cell>
        </row>
        <row r="3550">
          <cell r="A3550" t="str">
            <v>'51353-51013-000-000-000</v>
          </cell>
          <cell r="F3550">
            <v>347</v>
          </cell>
        </row>
        <row r="3551">
          <cell r="A3551" t="str">
            <v>'51353-51013-002-000-000</v>
          </cell>
          <cell r="F3551">
            <v>347</v>
          </cell>
        </row>
        <row r="3552">
          <cell r="A3552" t="str">
            <v>'51355-00000-000-000-000</v>
          </cell>
          <cell r="F3552">
            <v>567233.68000000005</v>
          </cell>
        </row>
        <row r="3553">
          <cell r="A3553" t="str">
            <v>'51355-50000-000-000-000</v>
          </cell>
          <cell r="F3553">
            <v>567233.68000000005</v>
          </cell>
        </row>
        <row r="3554">
          <cell r="A3554" t="str">
            <v>'51355-51000-000-000-000</v>
          </cell>
          <cell r="F3554">
            <v>567233.68000000005</v>
          </cell>
        </row>
        <row r="3555">
          <cell r="A3555" t="str">
            <v>'51355-51010-000-000-000</v>
          </cell>
          <cell r="F3555">
            <v>567233.68000000005</v>
          </cell>
        </row>
        <row r="3556">
          <cell r="A3556" t="str">
            <v>'51355-51013-000-000-000</v>
          </cell>
          <cell r="F3556">
            <v>567233.68000000005</v>
          </cell>
        </row>
        <row r="3557">
          <cell r="A3557" t="str">
            <v>'51355-51013-001-000-000</v>
          </cell>
          <cell r="F3557">
            <v>567233.68000000005</v>
          </cell>
        </row>
        <row r="3558">
          <cell r="A3558" t="str">
            <v>'51357-00000-000-000-000</v>
          </cell>
          <cell r="F3558">
            <v>3252432.32</v>
          </cell>
        </row>
        <row r="3559">
          <cell r="A3559" t="str">
            <v>'51357-50000-000-000-000</v>
          </cell>
          <cell r="F3559">
            <v>3252432.32</v>
          </cell>
        </row>
        <row r="3560">
          <cell r="A3560" t="str">
            <v>'51357-51000-000-000-000</v>
          </cell>
          <cell r="F3560">
            <v>3252432.32</v>
          </cell>
        </row>
        <row r="3561">
          <cell r="A3561" t="str">
            <v>'51357-51010-000-000-000</v>
          </cell>
          <cell r="F3561">
            <v>3252432.32</v>
          </cell>
        </row>
        <row r="3562">
          <cell r="A3562" t="str">
            <v>'51357-51013-000-000-000</v>
          </cell>
          <cell r="F3562">
            <v>3252432.32</v>
          </cell>
        </row>
        <row r="3563">
          <cell r="A3563" t="str">
            <v>'51357-51013-002-000-000</v>
          </cell>
          <cell r="F3563">
            <v>2820479.93</v>
          </cell>
        </row>
        <row r="3564">
          <cell r="A3564" t="str">
            <v>'51357-51013-003-000-000</v>
          </cell>
          <cell r="F3564">
            <v>12425</v>
          </cell>
        </row>
        <row r="3565">
          <cell r="A3565" t="str">
            <v>'51357-51013-006-000-000</v>
          </cell>
          <cell r="F3565">
            <v>313620.68</v>
          </cell>
        </row>
        <row r="3566">
          <cell r="A3566" t="str">
            <v>'51357-51013-010-000-000</v>
          </cell>
          <cell r="F3566">
            <v>102309.91</v>
          </cell>
        </row>
        <row r="3567">
          <cell r="A3567" t="str">
            <v>'51357-51013-018-000-000</v>
          </cell>
          <cell r="F3567">
            <v>3596.8</v>
          </cell>
        </row>
        <row r="3568">
          <cell r="A3568" t="str">
            <v>'51360-00000-000-000-000</v>
          </cell>
          <cell r="F3568">
            <v>993627.61</v>
          </cell>
        </row>
        <row r="3569">
          <cell r="A3569" t="str">
            <v>'51362-00000-000-000-000</v>
          </cell>
          <cell r="F3569">
            <v>986609.47</v>
          </cell>
        </row>
        <row r="3570">
          <cell r="A3570" t="str">
            <v>'51362-50000-000-000-000</v>
          </cell>
          <cell r="F3570">
            <v>986609.47</v>
          </cell>
        </row>
        <row r="3571">
          <cell r="A3571" t="str">
            <v>'51362-51000-000-000-000</v>
          </cell>
          <cell r="F3571">
            <v>986609.47</v>
          </cell>
        </row>
        <row r="3572">
          <cell r="A3572" t="str">
            <v>'51362-51010-000-000-000</v>
          </cell>
          <cell r="F3572">
            <v>986609.47</v>
          </cell>
        </row>
        <row r="3573">
          <cell r="A3573" t="str">
            <v>'51362-51013-000-000-000</v>
          </cell>
          <cell r="F3573">
            <v>986609.47</v>
          </cell>
        </row>
        <row r="3574">
          <cell r="A3574" t="str">
            <v>'51362-51013-002-000-000</v>
          </cell>
          <cell r="F3574">
            <v>986609.47</v>
          </cell>
        </row>
        <row r="3575">
          <cell r="A3575" t="str">
            <v>'51369-00000-000-000-000</v>
          </cell>
          <cell r="F3575">
            <v>7018.14</v>
          </cell>
        </row>
        <row r="3576">
          <cell r="A3576" t="str">
            <v>'51369-50000-000-000-000</v>
          </cell>
          <cell r="F3576">
            <v>7018.14</v>
          </cell>
        </row>
        <row r="3577">
          <cell r="A3577" t="str">
            <v>'51369-51000-000-000-000</v>
          </cell>
          <cell r="F3577">
            <v>7018.14</v>
          </cell>
        </row>
        <row r="3578">
          <cell r="A3578" t="str">
            <v>'51369-51010-000-000-000</v>
          </cell>
          <cell r="F3578">
            <v>7018.14</v>
          </cell>
        </row>
        <row r="3579">
          <cell r="A3579" t="str">
            <v>'51369-51013-000-000-000</v>
          </cell>
          <cell r="F3579">
            <v>7018.14</v>
          </cell>
        </row>
        <row r="3580">
          <cell r="A3580" t="str">
            <v>'51369-51013-001-000-000</v>
          </cell>
          <cell r="F3580">
            <v>7018.14</v>
          </cell>
        </row>
        <row r="3581">
          <cell r="A3581" t="str">
            <v>'51370-00000-000-000-000</v>
          </cell>
          <cell r="F3581">
            <v>1316212</v>
          </cell>
        </row>
        <row r="3582">
          <cell r="A3582" t="str">
            <v>'51371-00000-000-000-000</v>
          </cell>
          <cell r="F3582">
            <v>3172.41</v>
          </cell>
        </row>
        <row r="3583">
          <cell r="A3583" t="str">
            <v>'51371-50000-000-000-000</v>
          </cell>
          <cell r="F3583">
            <v>3172.41</v>
          </cell>
        </row>
        <row r="3584">
          <cell r="A3584" t="str">
            <v>'51371-51000-000-000-000</v>
          </cell>
          <cell r="F3584">
            <v>3172.41</v>
          </cell>
        </row>
        <row r="3585">
          <cell r="A3585" t="str">
            <v>'51371-51010-000-000-000</v>
          </cell>
          <cell r="F3585">
            <v>3172.41</v>
          </cell>
        </row>
        <row r="3586">
          <cell r="A3586" t="str">
            <v>'51371-51013-000-000-000</v>
          </cell>
          <cell r="F3586">
            <v>3172.41</v>
          </cell>
        </row>
        <row r="3587">
          <cell r="A3587" t="str">
            <v>'51371-51013-001-000-000</v>
          </cell>
          <cell r="F3587">
            <v>3172.41</v>
          </cell>
        </row>
        <row r="3588">
          <cell r="A3588" t="str">
            <v>'51372-00000-000-000-000</v>
          </cell>
          <cell r="F3588">
            <v>1298099.26</v>
          </cell>
        </row>
        <row r="3589">
          <cell r="A3589" t="str">
            <v>'51372-50000-000-000-000</v>
          </cell>
          <cell r="F3589">
            <v>1298099.26</v>
          </cell>
        </row>
        <row r="3590">
          <cell r="A3590" t="str">
            <v>'51372-51000-000-000-000</v>
          </cell>
          <cell r="F3590">
            <v>1298099.26</v>
          </cell>
        </row>
        <row r="3591">
          <cell r="A3591" t="str">
            <v>'51372-51010-000-000-000</v>
          </cell>
          <cell r="F3591">
            <v>1298099.26</v>
          </cell>
        </row>
        <row r="3592">
          <cell r="A3592" t="str">
            <v>'51372-51013-000-000-000</v>
          </cell>
          <cell r="F3592">
            <v>1298099.26</v>
          </cell>
        </row>
        <row r="3593">
          <cell r="A3593" t="str">
            <v>'51372-51013-001-000-000</v>
          </cell>
          <cell r="F3593">
            <v>1256823.32</v>
          </cell>
        </row>
        <row r="3594">
          <cell r="A3594" t="str">
            <v>'51372-51013-002-000-000</v>
          </cell>
          <cell r="F3594">
            <v>18949.96</v>
          </cell>
        </row>
        <row r="3595">
          <cell r="A3595" t="str">
            <v>'51372-51013-003-000-000</v>
          </cell>
          <cell r="F3595">
            <v>18772.53</v>
          </cell>
        </row>
        <row r="3596">
          <cell r="A3596" t="str">
            <v>'51372-51013-004-000-000</v>
          </cell>
          <cell r="F3596">
            <v>3553.45</v>
          </cell>
        </row>
        <row r="3597">
          <cell r="A3597" t="str">
            <v>'51375-00000-000-000-000</v>
          </cell>
          <cell r="F3597">
            <v>14940.33</v>
          </cell>
        </row>
        <row r="3598">
          <cell r="A3598" t="str">
            <v>'51375-50000-000-000-000</v>
          </cell>
          <cell r="F3598">
            <v>14940.33</v>
          </cell>
        </row>
        <row r="3599">
          <cell r="A3599" t="str">
            <v>'51375-51000-000-000-000</v>
          </cell>
          <cell r="F3599">
            <v>14940.33</v>
          </cell>
        </row>
        <row r="3600">
          <cell r="A3600" t="str">
            <v>'51375-51010-000-000-000</v>
          </cell>
          <cell r="F3600">
            <v>14940.33</v>
          </cell>
        </row>
        <row r="3601">
          <cell r="A3601" t="str">
            <v>'51375-51013-000-000-000</v>
          </cell>
          <cell r="F3601">
            <v>14940.33</v>
          </cell>
        </row>
        <row r="3602">
          <cell r="A3602" t="str">
            <v>'51375-51013-002-000-000</v>
          </cell>
          <cell r="F3602">
            <v>11478.14</v>
          </cell>
        </row>
        <row r="3603">
          <cell r="A3603" t="str">
            <v>'51375-51013-003-000-000</v>
          </cell>
          <cell r="F3603">
            <v>3462.19</v>
          </cell>
        </row>
        <row r="3604">
          <cell r="A3604" t="str">
            <v>'51380-00000-000-000-000</v>
          </cell>
          <cell r="F3604">
            <v>185439.06</v>
          </cell>
        </row>
        <row r="3605">
          <cell r="A3605" t="str">
            <v>'51382-00000-000-000-000</v>
          </cell>
          <cell r="F3605">
            <v>185439.06</v>
          </cell>
        </row>
        <row r="3606">
          <cell r="A3606" t="str">
            <v>'51382-50000-000-000-000</v>
          </cell>
          <cell r="F3606">
            <v>185439.06</v>
          </cell>
        </row>
        <row r="3607">
          <cell r="A3607" t="str">
            <v>'51382-51000-000-000-000</v>
          </cell>
          <cell r="F3607">
            <v>185439.06</v>
          </cell>
        </row>
        <row r="3608">
          <cell r="A3608" t="str">
            <v>'51382-51010-000-000-000</v>
          </cell>
          <cell r="F3608">
            <v>185439.06</v>
          </cell>
        </row>
        <row r="3609">
          <cell r="A3609" t="str">
            <v>'51382-51013-000-000-000</v>
          </cell>
          <cell r="F3609">
            <v>185439.06</v>
          </cell>
        </row>
        <row r="3610">
          <cell r="A3610" t="str">
            <v>'51382-51013-001-000-000</v>
          </cell>
          <cell r="F3610">
            <v>185439.06</v>
          </cell>
        </row>
        <row r="3611">
          <cell r="A3611" t="str">
            <v>'51390-00000-000-000-000</v>
          </cell>
          <cell r="F3611">
            <v>23727032.100000001</v>
          </cell>
        </row>
        <row r="3612">
          <cell r="A3612" t="str">
            <v>'51391-00000-000-000-000</v>
          </cell>
          <cell r="F3612">
            <v>131950</v>
          </cell>
        </row>
        <row r="3613">
          <cell r="A3613" t="str">
            <v>'51391-50000-000-000-000</v>
          </cell>
          <cell r="F3613">
            <v>131950</v>
          </cell>
        </row>
        <row r="3614">
          <cell r="A3614" t="str">
            <v>'51391-51000-000-000-000</v>
          </cell>
          <cell r="F3614">
            <v>131950</v>
          </cell>
        </row>
        <row r="3615">
          <cell r="A3615" t="str">
            <v>'51391-51010-000-000-000</v>
          </cell>
          <cell r="F3615">
            <v>131950</v>
          </cell>
        </row>
        <row r="3616">
          <cell r="A3616" t="str">
            <v>'51391-51013-000-000-000</v>
          </cell>
          <cell r="F3616">
            <v>131950</v>
          </cell>
        </row>
        <row r="3617">
          <cell r="A3617" t="str">
            <v>'51391-51013-001-000-000</v>
          </cell>
          <cell r="F3617">
            <v>131950</v>
          </cell>
        </row>
        <row r="3618">
          <cell r="A3618" t="str">
            <v>'51392-00000-000-000-000</v>
          </cell>
          <cell r="F3618">
            <v>11507858</v>
          </cell>
        </row>
        <row r="3619">
          <cell r="A3619" t="str">
            <v>'51392-50000-000-000-000</v>
          </cell>
          <cell r="F3619">
            <v>11507858</v>
          </cell>
        </row>
        <row r="3620">
          <cell r="A3620" t="str">
            <v>'51392-51000-000-000-000</v>
          </cell>
          <cell r="F3620">
            <v>11507858</v>
          </cell>
        </row>
        <row r="3621">
          <cell r="A3621" t="str">
            <v>'51392-51010-000-000-000</v>
          </cell>
          <cell r="F3621">
            <v>11507858</v>
          </cell>
        </row>
        <row r="3622">
          <cell r="A3622" t="str">
            <v>'51392-51013-000-000-000</v>
          </cell>
          <cell r="F3622">
            <v>11507858</v>
          </cell>
        </row>
        <row r="3623">
          <cell r="A3623" t="str">
            <v>'51392-51013-001-000-000</v>
          </cell>
          <cell r="F3623">
            <v>11000000</v>
          </cell>
        </row>
        <row r="3624">
          <cell r="A3624" t="str">
            <v>'51392-51013-003-000-000</v>
          </cell>
          <cell r="F3624">
            <v>6239</v>
          </cell>
        </row>
        <row r="3625">
          <cell r="A3625" t="str">
            <v>'51392-51013-013-000-000</v>
          </cell>
          <cell r="F3625">
            <v>501619</v>
          </cell>
        </row>
        <row r="3626">
          <cell r="A3626" t="str">
            <v>'51394-00000-000-000-000</v>
          </cell>
          <cell r="F3626">
            <v>100000</v>
          </cell>
        </row>
        <row r="3627">
          <cell r="A3627" t="str">
            <v>'51394-50000-000-000-000</v>
          </cell>
          <cell r="F3627">
            <v>100000</v>
          </cell>
        </row>
        <row r="3628">
          <cell r="A3628" t="str">
            <v>'51394-51000-000-000-000</v>
          </cell>
          <cell r="F3628">
            <v>100000</v>
          </cell>
        </row>
        <row r="3629">
          <cell r="A3629" t="str">
            <v>'51394-51010-000-000-000</v>
          </cell>
          <cell r="F3629">
            <v>100000</v>
          </cell>
        </row>
        <row r="3630">
          <cell r="A3630" t="str">
            <v>'51394-51013-000-000-000</v>
          </cell>
          <cell r="F3630">
            <v>100000</v>
          </cell>
        </row>
        <row r="3631">
          <cell r="A3631" t="str">
            <v>'51394-51013-001-000-000</v>
          </cell>
          <cell r="F3631">
            <v>100000</v>
          </cell>
        </row>
        <row r="3632">
          <cell r="A3632" t="str">
            <v>'51395-00000-000-000-000</v>
          </cell>
          <cell r="F3632">
            <v>3171486.59</v>
          </cell>
        </row>
        <row r="3633">
          <cell r="A3633" t="str">
            <v>'51395-50000-000-000-000</v>
          </cell>
          <cell r="F3633">
            <v>3171486.59</v>
          </cell>
        </row>
        <row r="3634">
          <cell r="A3634" t="str">
            <v>'51395-51000-000-000-000</v>
          </cell>
          <cell r="F3634">
            <v>3171486.59</v>
          </cell>
        </row>
        <row r="3635">
          <cell r="A3635" t="str">
            <v>'51395-51010-000-000-000</v>
          </cell>
          <cell r="F3635">
            <v>3171486.59</v>
          </cell>
        </row>
        <row r="3636">
          <cell r="A3636" t="str">
            <v>'51395-51013-000-000-000</v>
          </cell>
          <cell r="F3636">
            <v>3171486.59</v>
          </cell>
        </row>
        <row r="3637">
          <cell r="A3637" t="str">
            <v>'51395-51013-001-000-000</v>
          </cell>
          <cell r="F3637">
            <v>2590248</v>
          </cell>
        </row>
        <row r="3638">
          <cell r="A3638" t="str">
            <v>'51395-51013-002-000-000</v>
          </cell>
          <cell r="F3638">
            <v>529337.86</v>
          </cell>
        </row>
        <row r="3639">
          <cell r="A3639" t="str">
            <v>'51395-51013-004-000-000</v>
          </cell>
          <cell r="F3639">
            <v>51900.73</v>
          </cell>
        </row>
        <row r="3640">
          <cell r="A3640" t="str">
            <v>'51396-00000-000-000-000</v>
          </cell>
          <cell r="F3640">
            <v>903500</v>
          </cell>
        </row>
        <row r="3641">
          <cell r="A3641" t="str">
            <v>'51396-50000-000-000-000</v>
          </cell>
          <cell r="F3641">
            <v>903500</v>
          </cell>
        </row>
        <row r="3642">
          <cell r="A3642" t="str">
            <v>'51396-51000-000-000-000</v>
          </cell>
          <cell r="F3642">
            <v>903500</v>
          </cell>
        </row>
        <row r="3643">
          <cell r="A3643" t="str">
            <v>'51396-51010-000-000-000</v>
          </cell>
          <cell r="F3643">
            <v>903500</v>
          </cell>
        </row>
        <row r="3644">
          <cell r="A3644" t="str">
            <v>'51396-51013-000-000-000</v>
          </cell>
          <cell r="F3644">
            <v>903500</v>
          </cell>
        </row>
        <row r="3645">
          <cell r="A3645" t="str">
            <v>'51396-51013-001-000-000</v>
          </cell>
          <cell r="F3645">
            <v>903500</v>
          </cell>
        </row>
        <row r="3646">
          <cell r="A3646" t="str">
            <v>'51398-00000-000-000-000</v>
          </cell>
          <cell r="F3646">
            <v>6362379.1900000004</v>
          </cell>
        </row>
        <row r="3647">
          <cell r="A3647" t="str">
            <v>'51398-50000-000-000-000</v>
          </cell>
          <cell r="F3647">
            <v>6362379.1900000004</v>
          </cell>
        </row>
        <row r="3648">
          <cell r="A3648" t="str">
            <v>'51398-51000-000-000-000</v>
          </cell>
          <cell r="F3648">
            <v>6362379.1900000004</v>
          </cell>
        </row>
        <row r="3649">
          <cell r="A3649" t="str">
            <v>'51398-51010-000-000-000</v>
          </cell>
          <cell r="F3649">
            <v>6362379.1900000004</v>
          </cell>
        </row>
        <row r="3650">
          <cell r="A3650" t="str">
            <v>'51398-51013-000-000-000</v>
          </cell>
          <cell r="F3650">
            <v>6362379.1900000004</v>
          </cell>
        </row>
        <row r="3651">
          <cell r="A3651" t="str">
            <v>'51398-51013-001-000-000</v>
          </cell>
          <cell r="F3651">
            <v>657892.43999999994</v>
          </cell>
        </row>
        <row r="3652">
          <cell r="A3652" t="str">
            <v>'51398-51013-002-000-000</v>
          </cell>
          <cell r="F3652">
            <v>657892.43999999994</v>
          </cell>
        </row>
        <row r="3653">
          <cell r="A3653" t="str">
            <v>'51398-51013-003-000-000</v>
          </cell>
          <cell r="F3653">
            <v>4388701.87</v>
          </cell>
        </row>
        <row r="3654">
          <cell r="A3654" t="str">
            <v>'51398-51013-004-000-000</v>
          </cell>
          <cell r="F3654">
            <v>657892.43999999994</v>
          </cell>
        </row>
        <row r="3655">
          <cell r="A3655" t="str">
            <v>'51399-00000-000-000-000</v>
          </cell>
          <cell r="F3655">
            <v>1549858.32</v>
          </cell>
        </row>
        <row r="3656">
          <cell r="A3656" t="str">
            <v>'51399-50000-000-000-000</v>
          </cell>
          <cell r="F3656">
            <v>1549858.32</v>
          </cell>
        </row>
        <row r="3657">
          <cell r="A3657" t="str">
            <v>'51399-51000-000-000-000</v>
          </cell>
          <cell r="F3657">
            <v>1549858.32</v>
          </cell>
        </row>
        <row r="3658">
          <cell r="A3658" t="str">
            <v>'51399-51010-000-000-000</v>
          </cell>
          <cell r="F3658">
            <v>1549858.32</v>
          </cell>
        </row>
        <row r="3659">
          <cell r="A3659" t="str">
            <v>'51399-51013-000-000-000</v>
          </cell>
          <cell r="F3659">
            <v>1549858.32</v>
          </cell>
        </row>
        <row r="3660">
          <cell r="A3660" t="str">
            <v>'51399-51013-002-000-000</v>
          </cell>
          <cell r="F3660">
            <v>1549858.32</v>
          </cell>
        </row>
        <row r="3661">
          <cell r="A3661" t="str">
            <v>'52000-00000-000-000-000</v>
          </cell>
          <cell r="F3661">
            <v>40000</v>
          </cell>
        </row>
        <row r="3662">
          <cell r="A3662" t="str">
            <v>'52400-00000-000-000-000</v>
          </cell>
          <cell r="F3662">
            <v>40000</v>
          </cell>
        </row>
        <row r="3663">
          <cell r="A3663" t="str">
            <v>'52440-00000-000-000-000</v>
          </cell>
          <cell r="F3663">
            <v>40000</v>
          </cell>
        </row>
        <row r="3664">
          <cell r="A3664" t="str">
            <v>'52441-00000-000-000-000</v>
          </cell>
          <cell r="F3664">
            <v>40000</v>
          </cell>
        </row>
        <row r="3665">
          <cell r="A3665" t="str">
            <v>'52441-50000-000-000-000</v>
          </cell>
          <cell r="F3665">
            <v>40000</v>
          </cell>
        </row>
        <row r="3666">
          <cell r="A3666" t="str">
            <v>'52441-51000-000-000-000</v>
          </cell>
          <cell r="F3666">
            <v>40000</v>
          </cell>
        </row>
        <row r="3667">
          <cell r="A3667" t="str">
            <v>'52441-51010-000-000-000</v>
          </cell>
          <cell r="F3667">
            <v>40000</v>
          </cell>
        </row>
        <row r="3668">
          <cell r="A3668" t="str">
            <v>'52441-51013-000-000-000</v>
          </cell>
          <cell r="F3668">
            <v>40000</v>
          </cell>
        </row>
        <row r="3669">
          <cell r="A3669" t="str">
            <v>'52441-51013-001-000-000</v>
          </cell>
          <cell r="F3669">
            <v>40000</v>
          </cell>
        </row>
        <row r="3670">
          <cell r="A3670" t="str">
            <v>'55000-00000-000-000-000</v>
          </cell>
          <cell r="F3670">
            <v>17716904.149999999</v>
          </cell>
        </row>
        <row r="3671">
          <cell r="A3671" t="str">
            <v>'55100-00000-000-000-000</v>
          </cell>
          <cell r="F3671">
            <v>16012822.58</v>
          </cell>
        </row>
        <row r="3672">
          <cell r="A3672" t="str">
            <v>'55110-00000-000-000-000</v>
          </cell>
          <cell r="F3672">
            <v>2652419.31</v>
          </cell>
        </row>
        <row r="3673">
          <cell r="A3673" t="str">
            <v>'55111-00000-000-000-000</v>
          </cell>
          <cell r="F3673">
            <v>2652419.31</v>
          </cell>
        </row>
        <row r="3674">
          <cell r="A3674" t="str">
            <v>'55111-50000-000-000-000</v>
          </cell>
          <cell r="F3674">
            <v>2652419.31</v>
          </cell>
        </row>
        <row r="3675">
          <cell r="A3675" t="str">
            <v>'55111-51000-000-000-000</v>
          </cell>
          <cell r="F3675">
            <v>2652419.31</v>
          </cell>
        </row>
        <row r="3676">
          <cell r="A3676" t="str">
            <v>'55111-51010-000-000-000</v>
          </cell>
          <cell r="F3676">
            <v>2652419.31</v>
          </cell>
        </row>
        <row r="3677">
          <cell r="A3677" t="str">
            <v>'55111-51013-000-000-000</v>
          </cell>
          <cell r="F3677">
            <v>2652419.31</v>
          </cell>
        </row>
        <row r="3678">
          <cell r="A3678" t="str">
            <v>'55111-51013-001-000-000</v>
          </cell>
          <cell r="F3678">
            <v>2652419.31</v>
          </cell>
        </row>
        <row r="3679">
          <cell r="A3679" t="str">
            <v>'55130-00000-000-000-000</v>
          </cell>
          <cell r="F3679">
            <v>29987.59</v>
          </cell>
        </row>
        <row r="3680">
          <cell r="A3680" t="str">
            <v>'55132-00000-000-000-000</v>
          </cell>
          <cell r="F3680">
            <v>29987.59</v>
          </cell>
        </row>
        <row r="3681">
          <cell r="A3681" t="str">
            <v>'55132-50000-000-000-000</v>
          </cell>
          <cell r="F3681">
            <v>29987.59</v>
          </cell>
        </row>
        <row r="3682">
          <cell r="A3682" t="str">
            <v>'55132-51000-000-000-000</v>
          </cell>
          <cell r="F3682">
            <v>29987.59</v>
          </cell>
        </row>
        <row r="3683">
          <cell r="A3683" t="str">
            <v>'55132-51010-000-000-000</v>
          </cell>
          <cell r="F3683">
            <v>29987.59</v>
          </cell>
        </row>
        <row r="3684">
          <cell r="A3684" t="str">
            <v>'55132-51013-000-000-000</v>
          </cell>
          <cell r="F3684">
            <v>29987.59</v>
          </cell>
        </row>
        <row r="3685">
          <cell r="A3685" t="str">
            <v>'55132-51013-001-000-000</v>
          </cell>
          <cell r="F3685">
            <v>29987.59</v>
          </cell>
        </row>
        <row r="3686">
          <cell r="A3686" t="str">
            <v>'55140-00000-000-000-000</v>
          </cell>
          <cell r="F3686">
            <v>8955277.2599999998</v>
          </cell>
        </row>
        <row r="3687">
          <cell r="A3687" t="str">
            <v>'55146-00000-000-000-000</v>
          </cell>
          <cell r="F3687">
            <v>8955277.2599999998</v>
          </cell>
        </row>
        <row r="3688">
          <cell r="A3688" t="str">
            <v>'55146-50000-000-000-000</v>
          </cell>
          <cell r="F3688">
            <v>8955277.2599999998</v>
          </cell>
        </row>
        <row r="3689">
          <cell r="A3689" t="str">
            <v>'55146-51000-000-000-000</v>
          </cell>
          <cell r="F3689">
            <v>8955277.2599999998</v>
          </cell>
        </row>
        <row r="3690">
          <cell r="A3690" t="str">
            <v>'55146-51010-000-000-000</v>
          </cell>
          <cell r="F3690">
            <v>8955277.2599999998</v>
          </cell>
        </row>
        <row r="3691">
          <cell r="A3691" t="str">
            <v>'55146-51013-000-000-000</v>
          </cell>
          <cell r="F3691">
            <v>8955277.2599999998</v>
          </cell>
        </row>
        <row r="3692">
          <cell r="A3692" t="str">
            <v>'55146-51013-002-000-000</v>
          </cell>
          <cell r="F3692">
            <v>4598810.87</v>
          </cell>
        </row>
        <row r="3693">
          <cell r="A3693" t="str">
            <v>'55146-51013-003-000-000</v>
          </cell>
          <cell r="F3693">
            <v>4212817.01</v>
          </cell>
        </row>
        <row r="3694">
          <cell r="A3694" t="str">
            <v>'55146-51013-004-000-000</v>
          </cell>
          <cell r="F3694">
            <v>139309.37</v>
          </cell>
        </row>
        <row r="3695">
          <cell r="A3695" t="str">
            <v>'55146-51013-005-000-000</v>
          </cell>
          <cell r="F3695">
            <v>4340.01</v>
          </cell>
        </row>
        <row r="3696">
          <cell r="A3696" t="str">
            <v>'55150-00000-000-000-000</v>
          </cell>
          <cell r="F3696">
            <v>4375138.42</v>
          </cell>
        </row>
        <row r="3697">
          <cell r="A3697" t="str">
            <v>'55151-00000-000-000-000</v>
          </cell>
          <cell r="F3697">
            <v>627297.64</v>
          </cell>
        </row>
        <row r="3698">
          <cell r="A3698" t="str">
            <v>'55151-50000-000-000-000</v>
          </cell>
          <cell r="F3698">
            <v>627297.64</v>
          </cell>
        </row>
        <row r="3699">
          <cell r="A3699" t="str">
            <v>'55151-51000-000-000-000</v>
          </cell>
          <cell r="F3699">
            <v>627297.64</v>
          </cell>
        </row>
        <row r="3700">
          <cell r="A3700" t="str">
            <v>'55151-51010-000-000-000</v>
          </cell>
          <cell r="F3700">
            <v>627297.64</v>
          </cell>
        </row>
        <row r="3701">
          <cell r="A3701" t="str">
            <v>'55151-51013-000-000-000</v>
          </cell>
          <cell r="F3701">
            <v>627297.64</v>
          </cell>
        </row>
        <row r="3702">
          <cell r="A3702" t="str">
            <v>'55151-51013-001-000-000</v>
          </cell>
          <cell r="F3702">
            <v>6543.31</v>
          </cell>
        </row>
        <row r="3703">
          <cell r="A3703" t="str">
            <v>'55151-51013-002-000-000</v>
          </cell>
          <cell r="F3703">
            <v>588631.6</v>
          </cell>
        </row>
        <row r="3704">
          <cell r="A3704" t="str">
            <v>'55151-51013-003-000-000</v>
          </cell>
          <cell r="F3704">
            <v>30862.9</v>
          </cell>
        </row>
        <row r="3705">
          <cell r="A3705" t="str">
            <v>'55151-51013-007-000-000</v>
          </cell>
          <cell r="F3705">
            <v>1259.83</v>
          </cell>
        </row>
        <row r="3706">
          <cell r="A3706" t="str">
            <v>'55152-00000-000-000-000</v>
          </cell>
          <cell r="F3706">
            <v>3702.29</v>
          </cell>
        </row>
        <row r="3707">
          <cell r="A3707" t="str">
            <v>'55152-50000-000-000-000</v>
          </cell>
          <cell r="F3707">
            <v>3702.29</v>
          </cell>
        </row>
        <row r="3708">
          <cell r="A3708" t="str">
            <v>'55152-51000-000-000-000</v>
          </cell>
          <cell r="F3708">
            <v>3702.29</v>
          </cell>
        </row>
        <row r="3709">
          <cell r="A3709" t="str">
            <v>'55152-51010-000-000-000</v>
          </cell>
          <cell r="F3709">
            <v>3702.29</v>
          </cell>
        </row>
        <row r="3710">
          <cell r="A3710" t="str">
            <v>'55152-51013-000-000-000</v>
          </cell>
          <cell r="F3710">
            <v>3702.29</v>
          </cell>
        </row>
        <row r="3711">
          <cell r="A3711" t="str">
            <v>'55152-51013-002-000-000</v>
          </cell>
          <cell r="F3711">
            <v>3702.29</v>
          </cell>
        </row>
        <row r="3712">
          <cell r="A3712" t="str">
            <v>'55153-00000-000-000-000</v>
          </cell>
          <cell r="F3712">
            <v>1236.3399999999999</v>
          </cell>
        </row>
        <row r="3713">
          <cell r="A3713" t="str">
            <v>'55153-50000-000-000-000</v>
          </cell>
          <cell r="F3713">
            <v>1236.3399999999999</v>
          </cell>
        </row>
        <row r="3714">
          <cell r="A3714" t="str">
            <v>'55153-51000-000-000-000</v>
          </cell>
          <cell r="F3714">
            <v>1236.3399999999999</v>
          </cell>
        </row>
        <row r="3715">
          <cell r="A3715" t="str">
            <v>'55153-51010-000-000-000</v>
          </cell>
          <cell r="F3715">
            <v>1236.3399999999999</v>
          </cell>
        </row>
        <row r="3716">
          <cell r="A3716" t="str">
            <v>'55153-51013-000-000-000</v>
          </cell>
          <cell r="F3716">
            <v>1236.3399999999999</v>
          </cell>
        </row>
        <row r="3717">
          <cell r="A3717" t="str">
            <v>'55153-51013-001-000-000</v>
          </cell>
          <cell r="F3717">
            <v>1236.3399999999999</v>
          </cell>
        </row>
        <row r="3718">
          <cell r="A3718" t="str">
            <v>'55154-00000-000-000-000</v>
          </cell>
          <cell r="F3718">
            <v>1118376.67</v>
          </cell>
        </row>
        <row r="3719">
          <cell r="A3719" t="str">
            <v>'55154-50000-000-000-000</v>
          </cell>
          <cell r="F3719">
            <v>1118376.67</v>
          </cell>
        </row>
        <row r="3720">
          <cell r="A3720" t="str">
            <v>'55154-51000-000-000-000</v>
          </cell>
          <cell r="F3720">
            <v>1118376.67</v>
          </cell>
        </row>
        <row r="3721">
          <cell r="A3721" t="str">
            <v>'55154-51010-000-000-000</v>
          </cell>
          <cell r="F3721">
            <v>1118376.67</v>
          </cell>
        </row>
        <row r="3722">
          <cell r="A3722" t="str">
            <v>'55154-51013-000-000-000</v>
          </cell>
          <cell r="F3722">
            <v>1118376.67</v>
          </cell>
        </row>
        <row r="3723">
          <cell r="A3723" t="str">
            <v>'55154-51013-001-000-000</v>
          </cell>
          <cell r="F3723">
            <v>972471.02</v>
          </cell>
        </row>
        <row r="3724">
          <cell r="A3724" t="str">
            <v>'55154-51013-005-000-000</v>
          </cell>
          <cell r="F3724">
            <v>29426.46</v>
          </cell>
        </row>
        <row r="3725">
          <cell r="A3725" t="str">
            <v>'55154-51013-006-000-000</v>
          </cell>
          <cell r="F3725">
            <v>116479.19</v>
          </cell>
        </row>
        <row r="3726">
          <cell r="A3726" t="str">
            <v>'55156-00000-000-000-000</v>
          </cell>
          <cell r="F3726">
            <v>2624525.48</v>
          </cell>
        </row>
        <row r="3727">
          <cell r="A3727" t="str">
            <v>'55156-50000-000-000-000</v>
          </cell>
          <cell r="F3727">
            <v>2624525.48</v>
          </cell>
        </row>
        <row r="3728">
          <cell r="A3728" t="str">
            <v>'55156-51000-000-000-000</v>
          </cell>
          <cell r="F3728">
            <v>2624525.48</v>
          </cell>
        </row>
        <row r="3729">
          <cell r="A3729" t="str">
            <v>'55156-51010-000-000-000</v>
          </cell>
          <cell r="F3729">
            <v>2624525.48</v>
          </cell>
        </row>
        <row r="3730">
          <cell r="A3730" t="str">
            <v>'55156-51013-000-000-000</v>
          </cell>
          <cell r="F3730">
            <v>2624525.48</v>
          </cell>
        </row>
        <row r="3731">
          <cell r="A3731" t="str">
            <v>'55156-51013-002-000-000</v>
          </cell>
          <cell r="F3731">
            <v>32940.699999999997</v>
          </cell>
        </row>
        <row r="3732">
          <cell r="A3732" t="str">
            <v>'55156-51013-003-000-000</v>
          </cell>
          <cell r="F3732">
            <v>25804.87</v>
          </cell>
        </row>
        <row r="3733">
          <cell r="A3733" t="str">
            <v>'55156-51013-005-000-000</v>
          </cell>
          <cell r="F3733">
            <v>4820.99</v>
          </cell>
        </row>
        <row r="3734">
          <cell r="A3734" t="str">
            <v>'55156-51013-006-000-000</v>
          </cell>
          <cell r="F3734">
            <v>259838.19</v>
          </cell>
        </row>
        <row r="3735">
          <cell r="A3735" t="str">
            <v>'55156-51013-015-000-000</v>
          </cell>
          <cell r="F3735">
            <v>47359.48</v>
          </cell>
        </row>
        <row r="3736">
          <cell r="A3736" t="str">
            <v>'55156-51013-016-000-000</v>
          </cell>
          <cell r="F3736">
            <v>1961599.62</v>
          </cell>
        </row>
        <row r="3737">
          <cell r="A3737" t="str">
            <v>'55156-51013-017-000-000</v>
          </cell>
          <cell r="F3737">
            <v>26462.45</v>
          </cell>
        </row>
        <row r="3738">
          <cell r="A3738" t="str">
            <v>'55156-51013-018-000-000</v>
          </cell>
          <cell r="F3738">
            <v>251011.73</v>
          </cell>
        </row>
        <row r="3739">
          <cell r="A3739" t="str">
            <v>'55156-51013-021-000-000</v>
          </cell>
          <cell r="F3739">
            <v>1193.6600000000001</v>
          </cell>
        </row>
        <row r="3740">
          <cell r="A3740" t="str">
            <v>'55156-51013-022-000-000</v>
          </cell>
          <cell r="F3740">
            <v>13493.79</v>
          </cell>
        </row>
        <row r="3741">
          <cell r="A3741" t="str">
            <v>'55900-00000-000-000-000</v>
          </cell>
          <cell r="F3741">
            <v>1704081.57</v>
          </cell>
        </row>
        <row r="3742">
          <cell r="A3742" t="str">
            <v>'55910-00000-000-000-000</v>
          </cell>
          <cell r="F3742">
            <v>1704081.57</v>
          </cell>
        </row>
        <row r="3743">
          <cell r="A3743" t="str">
            <v>'55910-50000-000-000-000</v>
          </cell>
          <cell r="F3743">
            <v>1704081.57</v>
          </cell>
        </row>
        <row r="3744">
          <cell r="A3744" t="str">
            <v>'55910-51000-000-000-000</v>
          </cell>
          <cell r="F3744">
            <v>1704081.57</v>
          </cell>
        </row>
        <row r="3745">
          <cell r="A3745" t="str">
            <v>'55910-51010-000-000-000</v>
          </cell>
          <cell r="F3745">
            <v>1704081.57</v>
          </cell>
        </row>
        <row r="3746">
          <cell r="A3746" t="str">
            <v>'55910-51013-000-000-000</v>
          </cell>
          <cell r="F3746">
            <v>1704081.57</v>
          </cell>
        </row>
        <row r="3747">
          <cell r="A3747" t="str">
            <v>'55910-51013-001-000-000</v>
          </cell>
          <cell r="F3747">
            <v>1704081.57</v>
          </cell>
        </row>
        <row r="3748">
          <cell r="A3748" t="str">
            <v>'70000-00000-000-000-000</v>
          </cell>
          <cell r="F3748">
            <v>0</v>
          </cell>
        </row>
        <row r="3749">
          <cell r="A3749" t="str">
            <v>'73300-00000-000-000-000</v>
          </cell>
          <cell r="F3749">
            <v>15856998.449999999</v>
          </cell>
        </row>
        <row r="3750">
          <cell r="A3750" t="str">
            <v>'73300-50000-000-000-000</v>
          </cell>
          <cell r="F3750">
            <v>15856998.449999999</v>
          </cell>
        </row>
        <row r="3751">
          <cell r="A3751" t="str">
            <v>'73300-51000-000-000-000</v>
          </cell>
          <cell r="F3751">
            <v>15856998.449999999</v>
          </cell>
        </row>
        <row r="3752">
          <cell r="A3752" t="str">
            <v>'73300-51010-000-000-000</v>
          </cell>
          <cell r="F3752">
            <v>15856998.449999999</v>
          </cell>
        </row>
        <row r="3753">
          <cell r="A3753" t="str">
            <v>'73300-51013-000-000-000</v>
          </cell>
          <cell r="F3753">
            <v>15856998.449999999</v>
          </cell>
        </row>
        <row r="3754">
          <cell r="A3754" t="str">
            <v>'73300-51013-001-000-000</v>
          </cell>
          <cell r="F3754">
            <v>11682828.27</v>
          </cell>
        </row>
        <row r="3755">
          <cell r="A3755" t="str">
            <v>'73300-51013-001-001-000</v>
          </cell>
          <cell r="F3755">
            <v>10775442.630000001</v>
          </cell>
        </row>
        <row r="3756">
          <cell r="A3756" t="str">
            <v>'73300-51013-001-001-002</v>
          </cell>
          <cell r="F3756">
            <v>6542795.0199999996</v>
          </cell>
        </row>
        <row r="3757">
          <cell r="A3757" t="str">
            <v>'73300-51013-001-001-003</v>
          </cell>
          <cell r="F3757">
            <v>2588323.71</v>
          </cell>
        </row>
        <row r="3758">
          <cell r="A3758" t="str">
            <v>'73300-51013-001-001-004</v>
          </cell>
          <cell r="F3758">
            <v>1644323.9</v>
          </cell>
        </row>
        <row r="3759">
          <cell r="A3759" t="str">
            <v>'73300-51013-001-002-000</v>
          </cell>
          <cell r="F3759">
            <v>907385.64</v>
          </cell>
        </row>
        <row r="3760">
          <cell r="A3760" t="str">
            <v>'73300-51013-001-002-001</v>
          </cell>
          <cell r="F3760">
            <v>907385.64</v>
          </cell>
        </row>
        <row r="3761">
          <cell r="A3761" t="str">
            <v>'73300-51013-002-000-000</v>
          </cell>
          <cell r="F3761">
            <v>4174170.18</v>
          </cell>
        </row>
        <row r="3762">
          <cell r="A3762" t="str">
            <v>'73300-51013-002-001-000</v>
          </cell>
          <cell r="F3762">
            <v>2823250.12</v>
          </cell>
        </row>
        <row r="3763">
          <cell r="A3763" t="str">
            <v>'73300-51013-002-001-001</v>
          </cell>
          <cell r="F3763">
            <v>1019664.7</v>
          </cell>
        </row>
        <row r="3764">
          <cell r="A3764" t="str">
            <v>'73300-51013-002-001-002</v>
          </cell>
          <cell r="F3764">
            <v>288894.3</v>
          </cell>
        </row>
        <row r="3765">
          <cell r="A3765" t="str">
            <v>'73300-51013-002-001-003</v>
          </cell>
          <cell r="F3765">
            <v>391078.19</v>
          </cell>
        </row>
        <row r="3766">
          <cell r="A3766" t="str">
            <v>'73300-51013-002-001-004</v>
          </cell>
          <cell r="F3766">
            <v>277083.40999999997</v>
          </cell>
        </row>
        <row r="3767">
          <cell r="A3767" t="str">
            <v>'73300-51013-002-001-005</v>
          </cell>
          <cell r="F3767">
            <v>517664.74</v>
          </cell>
        </row>
        <row r="3768">
          <cell r="A3768" t="str">
            <v>'73300-51013-002-001-006</v>
          </cell>
          <cell r="F3768">
            <v>328864.78000000003</v>
          </cell>
        </row>
        <row r="3769">
          <cell r="A3769" t="str">
            <v>'73300-51013-002-002-000</v>
          </cell>
          <cell r="F3769">
            <v>538920.06000000006</v>
          </cell>
        </row>
        <row r="3770">
          <cell r="A3770" t="str">
            <v>'73300-51013-002-002-001</v>
          </cell>
          <cell r="F3770">
            <v>302461.88</v>
          </cell>
        </row>
        <row r="3771">
          <cell r="A3771" t="str">
            <v>'73300-51013-002-002-002</v>
          </cell>
          <cell r="F3771">
            <v>236458.18</v>
          </cell>
        </row>
        <row r="3772">
          <cell r="A3772" t="str">
            <v>'73300-51013-002-003-000</v>
          </cell>
          <cell r="F3772">
            <v>812000</v>
          </cell>
        </row>
        <row r="3773">
          <cell r="A3773" t="str">
            <v>'73300-51013-002-003-001</v>
          </cell>
          <cell r="F3773">
            <v>812000</v>
          </cell>
        </row>
        <row r="3774">
          <cell r="A3774" t="str">
            <v>'73400-00000-000-000-000</v>
          </cell>
          <cell r="F3774">
            <v>15856998.449999999</v>
          </cell>
        </row>
        <row r="3775">
          <cell r="A3775" t="str">
            <v>'73400-50000-000-000-000</v>
          </cell>
          <cell r="F3775">
            <v>15856998.449999999</v>
          </cell>
        </row>
        <row r="3776">
          <cell r="A3776" t="str">
            <v>'73400-51000-000-000-000</v>
          </cell>
          <cell r="F3776">
            <v>15856998.449999999</v>
          </cell>
        </row>
        <row r="3777">
          <cell r="A3777" t="str">
            <v>'73400-51010-000-000-000</v>
          </cell>
          <cell r="F3777">
            <v>15856998.449999999</v>
          </cell>
        </row>
        <row r="3778">
          <cell r="A3778" t="str">
            <v>'73400-51013-000-000-000</v>
          </cell>
          <cell r="F3778">
            <v>15856998.449999999</v>
          </cell>
        </row>
        <row r="3779">
          <cell r="A3779" t="str">
            <v>'73400-51013-001-000-000</v>
          </cell>
          <cell r="F3779">
            <v>11682828.27</v>
          </cell>
        </row>
        <row r="3780">
          <cell r="A3780" t="str">
            <v>'73400-51013-001-001-000</v>
          </cell>
          <cell r="F3780">
            <v>10775442.630000001</v>
          </cell>
        </row>
        <row r="3781">
          <cell r="A3781" t="str">
            <v>'73400-51013-001-001-001</v>
          </cell>
          <cell r="F3781">
            <v>5098323.5</v>
          </cell>
        </row>
        <row r="3782">
          <cell r="A3782" t="str">
            <v>'73400-51013-001-001-002</v>
          </cell>
          <cell r="F3782">
            <v>1444471.52</v>
          </cell>
        </row>
        <row r="3783">
          <cell r="A3783" t="str">
            <v>'73400-51013-001-001-003</v>
          </cell>
          <cell r="F3783">
            <v>2588323.71</v>
          </cell>
        </row>
        <row r="3784">
          <cell r="A3784" t="str">
            <v>'73400-51013-001-001-004</v>
          </cell>
          <cell r="F3784">
            <v>1644323.9</v>
          </cell>
        </row>
        <row r="3785">
          <cell r="A3785" t="str">
            <v>'73400-51013-001-002-000</v>
          </cell>
          <cell r="F3785">
            <v>907385.64</v>
          </cell>
        </row>
        <row r="3786">
          <cell r="A3786" t="str">
            <v>'73400-51013-001-002-001</v>
          </cell>
          <cell r="F3786">
            <v>907385.64</v>
          </cell>
        </row>
        <row r="3787">
          <cell r="A3787" t="str">
            <v>'73400-51013-002-000-000</v>
          </cell>
          <cell r="F3787">
            <v>4174170.18</v>
          </cell>
        </row>
        <row r="3788">
          <cell r="A3788" t="str">
            <v>'73400-51013-002-001-000</v>
          </cell>
          <cell r="F3788">
            <v>2823250.12</v>
          </cell>
        </row>
        <row r="3789">
          <cell r="A3789" t="str">
            <v>'73400-51013-002-001-001</v>
          </cell>
          <cell r="F3789">
            <v>1019664.7</v>
          </cell>
        </row>
        <row r="3790">
          <cell r="A3790" t="str">
            <v>'73400-51013-002-001-002</v>
          </cell>
          <cell r="F3790">
            <v>288894.3</v>
          </cell>
        </row>
        <row r="3791">
          <cell r="A3791" t="str">
            <v>'73400-51013-002-001-003</v>
          </cell>
          <cell r="F3791">
            <v>391078.19</v>
          </cell>
        </row>
        <row r="3792">
          <cell r="A3792" t="str">
            <v>'73400-51013-002-001-004</v>
          </cell>
          <cell r="F3792">
            <v>277083.40999999997</v>
          </cell>
        </row>
        <row r="3793">
          <cell r="A3793" t="str">
            <v>'73400-51013-002-001-005</v>
          </cell>
          <cell r="F3793">
            <v>517664.74</v>
          </cell>
        </row>
        <row r="3794">
          <cell r="A3794" t="str">
            <v>'73400-51013-002-001-006</v>
          </cell>
          <cell r="F3794">
            <v>328864.78000000003</v>
          </cell>
        </row>
        <row r="3795">
          <cell r="A3795" t="str">
            <v>'73400-51013-002-002-000</v>
          </cell>
          <cell r="F3795">
            <v>538920.06000000006</v>
          </cell>
        </row>
        <row r="3796">
          <cell r="A3796" t="str">
            <v>'73400-51013-002-002-001</v>
          </cell>
          <cell r="F3796">
            <v>302461.88</v>
          </cell>
        </row>
        <row r="3797">
          <cell r="A3797" t="str">
            <v>'73400-51013-002-002-002</v>
          </cell>
          <cell r="F3797">
            <v>236458.18</v>
          </cell>
        </row>
        <row r="3798">
          <cell r="A3798" t="str">
            <v>'73400-51013-002-003-000</v>
          </cell>
          <cell r="F3798">
            <v>812000</v>
          </cell>
        </row>
        <row r="3799">
          <cell r="A3799" t="str">
            <v>'73400-51013-002-003-001</v>
          </cell>
          <cell r="F3799">
            <v>812000</v>
          </cell>
        </row>
        <row r="3800">
          <cell r="A3800" t="str">
            <v>'74000-00000-000-000-000</v>
          </cell>
          <cell r="F3800">
            <v>0</v>
          </cell>
        </row>
        <row r="3801">
          <cell r="A3801" t="str">
            <v>'74100-00000-000-000-000</v>
          </cell>
          <cell r="F3801">
            <v>161</v>
          </cell>
        </row>
        <row r="3802">
          <cell r="A3802" t="str">
            <v>'74100-50000-000-000-000</v>
          </cell>
          <cell r="F3802">
            <v>161</v>
          </cell>
        </row>
        <row r="3803">
          <cell r="A3803" t="str">
            <v>'74100-51000-000-000-000</v>
          </cell>
          <cell r="F3803">
            <v>161</v>
          </cell>
        </row>
        <row r="3804">
          <cell r="A3804" t="str">
            <v>'74100-51010-000-000-000</v>
          </cell>
          <cell r="F3804">
            <v>161</v>
          </cell>
        </row>
        <row r="3805">
          <cell r="A3805" t="str">
            <v>'74100-51013-000-000-000</v>
          </cell>
          <cell r="F3805">
            <v>161</v>
          </cell>
        </row>
        <row r="3806">
          <cell r="A3806" t="str">
            <v>'74100-51013-001-000-000</v>
          </cell>
          <cell r="F3806">
            <v>116</v>
          </cell>
        </row>
        <row r="3807">
          <cell r="A3807" t="str">
            <v>'74100-51013-001-002-000</v>
          </cell>
          <cell r="F3807">
            <v>1</v>
          </cell>
        </row>
        <row r="3808">
          <cell r="A3808" t="str">
            <v>'74100-51013-001-006-000</v>
          </cell>
          <cell r="F3808">
            <v>1</v>
          </cell>
        </row>
        <row r="3809">
          <cell r="A3809" t="str">
            <v>'74100-51013-001-013-000</v>
          </cell>
          <cell r="F3809">
            <v>1</v>
          </cell>
        </row>
        <row r="3810">
          <cell r="A3810" t="str">
            <v>'74100-51013-001-014-000</v>
          </cell>
          <cell r="F3810">
            <v>1</v>
          </cell>
        </row>
        <row r="3811">
          <cell r="A3811" t="str">
            <v>'74100-51013-001-015-000</v>
          </cell>
          <cell r="F3811">
            <v>1</v>
          </cell>
        </row>
        <row r="3812">
          <cell r="A3812" t="str">
            <v>'74100-51013-001-016-000</v>
          </cell>
          <cell r="F3812">
            <v>1</v>
          </cell>
        </row>
        <row r="3813">
          <cell r="A3813" t="str">
            <v>'74100-51013-001-018-000</v>
          </cell>
          <cell r="F3813">
            <v>1</v>
          </cell>
        </row>
        <row r="3814">
          <cell r="A3814" t="str">
            <v>'74100-51013-001-019-000</v>
          </cell>
          <cell r="F3814">
            <v>1</v>
          </cell>
        </row>
        <row r="3815">
          <cell r="A3815" t="str">
            <v>'74100-51013-001-020-000</v>
          </cell>
          <cell r="F3815">
            <v>1</v>
          </cell>
        </row>
        <row r="3816">
          <cell r="A3816" t="str">
            <v>'74100-51013-001-021-000</v>
          </cell>
          <cell r="F3816">
            <v>1</v>
          </cell>
        </row>
        <row r="3817">
          <cell r="A3817" t="str">
            <v>'74100-51013-001-023-000</v>
          </cell>
          <cell r="F3817">
            <v>1</v>
          </cell>
        </row>
        <row r="3818">
          <cell r="A3818" t="str">
            <v>'74100-51013-001-025-000</v>
          </cell>
          <cell r="F3818">
            <v>1</v>
          </cell>
        </row>
        <row r="3819">
          <cell r="A3819" t="str">
            <v>'74100-51013-001-026-000</v>
          </cell>
          <cell r="F3819">
            <v>1</v>
          </cell>
        </row>
        <row r="3820">
          <cell r="A3820" t="str">
            <v>'74100-51013-001-027-000</v>
          </cell>
          <cell r="F3820">
            <v>1</v>
          </cell>
        </row>
        <row r="3821">
          <cell r="A3821" t="str">
            <v>'74100-51013-001-028-000</v>
          </cell>
          <cell r="F3821">
            <v>1</v>
          </cell>
        </row>
        <row r="3822">
          <cell r="A3822" t="str">
            <v>'74100-51013-001-029-000</v>
          </cell>
          <cell r="F3822">
            <v>1</v>
          </cell>
        </row>
        <row r="3823">
          <cell r="A3823" t="str">
            <v>'74100-51013-001-030-000</v>
          </cell>
          <cell r="F3823">
            <v>1</v>
          </cell>
        </row>
        <row r="3824">
          <cell r="A3824" t="str">
            <v>'74100-51013-001-033-000</v>
          </cell>
          <cell r="F3824">
            <v>1</v>
          </cell>
        </row>
        <row r="3825">
          <cell r="A3825" t="str">
            <v>'74100-51013-001-034-000</v>
          </cell>
          <cell r="F3825">
            <v>1</v>
          </cell>
        </row>
        <row r="3826">
          <cell r="A3826" t="str">
            <v>'74100-51013-001-035-000</v>
          </cell>
          <cell r="F3826">
            <v>1</v>
          </cell>
        </row>
        <row r="3827">
          <cell r="A3827" t="str">
            <v>'74100-51013-001-036-000</v>
          </cell>
          <cell r="F3827">
            <v>1</v>
          </cell>
        </row>
        <row r="3828">
          <cell r="A3828" t="str">
            <v>'74100-51013-001-037-000</v>
          </cell>
          <cell r="F3828">
            <v>1</v>
          </cell>
        </row>
        <row r="3829">
          <cell r="A3829" t="str">
            <v>'74100-51013-001-039-000</v>
          </cell>
          <cell r="F3829">
            <v>1</v>
          </cell>
        </row>
        <row r="3830">
          <cell r="A3830" t="str">
            <v>'74100-51013-001-040-000</v>
          </cell>
          <cell r="F3830">
            <v>1</v>
          </cell>
        </row>
        <row r="3831">
          <cell r="A3831" t="str">
            <v>'74100-51013-001-041-000</v>
          </cell>
          <cell r="F3831">
            <v>1</v>
          </cell>
        </row>
        <row r="3832">
          <cell r="A3832" t="str">
            <v>'74100-51013-001-042-000</v>
          </cell>
          <cell r="F3832">
            <v>1</v>
          </cell>
        </row>
        <row r="3833">
          <cell r="A3833" t="str">
            <v>'74100-51013-001-043-000</v>
          </cell>
          <cell r="F3833">
            <v>1</v>
          </cell>
        </row>
        <row r="3834">
          <cell r="A3834" t="str">
            <v>'74100-51013-001-044-000</v>
          </cell>
          <cell r="F3834">
            <v>1</v>
          </cell>
        </row>
        <row r="3835">
          <cell r="A3835" t="str">
            <v>'74100-51013-001-045-000</v>
          </cell>
          <cell r="F3835">
            <v>1</v>
          </cell>
        </row>
        <row r="3836">
          <cell r="A3836" t="str">
            <v>'74100-51013-001-047-000</v>
          </cell>
          <cell r="F3836">
            <v>1</v>
          </cell>
        </row>
        <row r="3837">
          <cell r="A3837" t="str">
            <v>'74100-51013-001-048-000</v>
          </cell>
          <cell r="F3837">
            <v>1</v>
          </cell>
        </row>
        <row r="3838">
          <cell r="A3838" t="str">
            <v>'74100-51013-001-049-000</v>
          </cell>
          <cell r="F3838">
            <v>1</v>
          </cell>
        </row>
        <row r="3839">
          <cell r="A3839" t="str">
            <v>'74100-51013-001-050-000</v>
          </cell>
          <cell r="F3839">
            <v>1</v>
          </cell>
        </row>
        <row r="3840">
          <cell r="A3840" t="str">
            <v>'74100-51013-001-051-000</v>
          </cell>
          <cell r="F3840">
            <v>1</v>
          </cell>
        </row>
        <row r="3841">
          <cell r="A3841" t="str">
            <v>'74100-51013-001-053-000</v>
          </cell>
          <cell r="F3841">
            <v>1</v>
          </cell>
        </row>
        <row r="3842">
          <cell r="A3842" t="str">
            <v>'74100-51013-001-054-000</v>
          </cell>
          <cell r="F3842">
            <v>1</v>
          </cell>
        </row>
        <row r="3843">
          <cell r="A3843" t="str">
            <v>'74100-51013-001-055-000</v>
          </cell>
          <cell r="F3843">
            <v>1</v>
          </cell>
        </row>
        <row r="3844">
          <cell r="A3844" t="str">
            <v>'74100-51013-001-056-000</v>
          </cell>
          <cell r="F3844">
            <v>1</v>
          </cell>
        </row>
        <row r="3845">
          <cell r="A3845" t="str">
            <v>'74100-51013-001-057-000</v>
          </cell>
          <cell r="F3845">
            <v>1</v>
          </cell>
        </row>
        <row r="3846">
          <cell r="A3846" t="str">
            <v>'74100-51013-001-058-000</v>
          </cell>
          <cell r="F3846">
            <v>1</v>
          </cell>
        </row>
        <row r="3847">
          <cell r="A3847" t="str">
            <v>'74100-51013-001-059-000</v>
          </cell>
          <cell r="F3847">
            <v>1</v>
          </cell>
        </row>
        <row r="3848">
          <cell r="A3848" t="str">
            <v>'74100-51013-001-060-000</v>
          </cell>
          <cell r="F3848">
            <v>1</v>
          </cell>
        </row>
        <row r="3849">
          <cell r="A3849" t="str">
            <v>'74100-51013-001-062-000</v>
          </cell>
          <cell r="F3849">
            <v>1</v>
          </cell>
        </row>
        <row r="3850">
          <cell r="A3850" t="str">
            <v>'74100-51013-001-064-000</v>
          </cell>
          <cell r="F3850">
            <v>1</v>
          </cell>
        </row>
        <row r="3851">
          <cell r="A3851" t="str">
            <v>'74100-51013-001-067-000</v>
          </cell>
          <cell r="F3851">
            <v>1</v>
          </cell>
        </row>
        <row r="3852">
          <cell r="A3852" t="str">
            <v>'74100-51013-001-068-000</v>
          </cell>
          <cell r="F3852">
            <v>1</v>
          </cell>
        </row>
        <row r="3853">
          <cell r="A3853" t="str">
            <v>'74100-51013-001-070-000</v>
          </cell>
          <cell r="F3853">
            <v>1</v>
          </cell>
        </row>
        <row r="3854">
          <cell r="A3854" t="str">
            <v>'74100-51013-001-071-000</v>
          </cell>
          <cell r="F3854">
            <v>1</v>
          </cell>
        </row>
        <row r="3855">
          <cell r="A3855" t="str">
            <v>'74100-51013-001-072-000</v>
          </cell>
          <cell r="F3855">
            <v>1</v>
          </cell>
        </row>
        <row r="3856">
          <cell r="A3856" t="str">
            <v>'74100-51013-001-073-000</v>
          </cell>
          <cell r="F3856">
            <v>1</v>
          </cell>
        </row>
        <row r="3857">
          <cell r="A3857" t="str">
            <v>'74100-51013-001-074-000</v>
          </cell>
          <cell r="F3857">
            <v>1</v>
          </cell>
        </row>
        <row r="3858">
          <cell r="A3858" t="str">
            <v>'74100-51013-001-075-000</v>
          </cell>
          <cell r="F3858">
            <v>1</v>
          </cell>
        </row>
        <row r="3859">
          <cell r="A3859" t="str">
            <v>'74100-51013-001-077-000</v>
          </cell>
          <cell r="F3859">
            <v>1</v>
          </cell>
        </row>
        <row r="3860">
          <cell r="A3860" t="str">
            <v>'74100-51013-001-078-000</v>
          </cell>
          <cell r="F3860">
            <v>1</v>
          </cell>
        </row>
        <row r="3861">
          <cell r="A3861" t="str">
            <v>'74100-51013-001-079-000</v>
          </cell>
          <cell r="F3861">
            <v>1</v>
          </cell>
        </row>
        <row r="3862">
          <cell r="A3862" t="str">
            <v>'74100-51013-001-082-000</v>
          </cell>
          <cell r="F3862">
            <v>1</v>
          </cell>
        </row>
        <row r="3863">
          <cell r="A3863" t="str">
            <v>'74100-51013-001-084-000</v>
          </cell>
          <cell r="F3863">
            <v>1</v>
          </cell>
        </row>
        <row r="3864">
          <cell r="A3864" t="str">
            <v>'74100-51013-001-086-000</v>
          </cell>
          <cell r="F3864">
            <v>1</v>
          </cell>
        </row>
        <row r="3865">
          <cell r="A3865" t="str">
            <v>'74100-51013-001-087-000</v>
          </cell>
          <cell r="F3865">
            <v>1</v>
          </cell>
        </row>
        <row r="3866">
          <cell r="A3866" t="str">
            <v>'74100-51013-001-088-000</v>
          </cell>
          <cell r="F3866">
            <v>1</v>
          </cell>
        </row>
        <row r="3867">
          <cell r="A3867" t="str">
            <v>'74100-51013-001-089-000</v>
          </cell>
          <cell r="F3867">
            <v>1</v>
          </cell>
        </row>
        <row r="3868">
          <cell r="A3868" t="str">
            <v>'74100-51013-001-091-000</v>
          </cell>
          <cell r="F3868">
            <v>1</v>
          </cell>
        </row>
        <row r="3869">
          <cell r="A3869" t="str">
            <v>'74100-51013-001-092-000</v>
          </cell>
          <cell r="F3869">
            <v>1</v>
          </cell>
        </row>
        <row r="3870">
          <cell r="A3870" t="str">
            <v>'74100-51013-001-097-000</v>
          </cell>
          <cell r="F3870">
            <v>1</v>
          </cell>
        </row>
        <row r="3871">
          <cell r="A3871" t="str">
            <v>'74100-51013-001-098-000</v>
          </cell>
          <cell r="F3871">
            <v>1</v>
          </cell>
        </row>
        <row r="3872">
          <cell r="A3872" t="str">
            <v>'74100-51013-001-099-000</v>
          </cell>
          <cell r="F3872">
            <v>1</v>
          </cell>
        </row>
        <row r="3873">
          <cell r="A3873" t="str">
            <v>'74100-51013-001-100-000</v>
          </cell>
          <cell r="F3873">
            <v>1</v>
          </cell>
        </row>
        <row r="3874">
          <cell r="A3874" t="str">
            <v>'74100-51013-001-101-000</v>
          </cell>
          <cell r="F3874">
            <v>1</v>
          </cell>
        </row>
        <row r="3875">
          <cell r="A3875" t="str">
            <v>'74100-51013-001-103-000</v>
          </cell>
          <cell r="F3875">
            <v>1</v>
          </cell>
        </row>
        <row r="3876">
          <cell r="A3876" t="str">
            <v>'74100-51013-001-104-000</v>
          </cell>
          <cell r="F3876">
            <v>1</v>
          </cell>
        </row>
        <row r="3877">
          <cell r="A3877" t="str">
            <v>'74100-51013-001-107-000</v>
          </cell>
          <cell r="F3877">
            <v>1</v>
          </cell>
        </row>
        <row r="3878">
          <cell r="A3878" t="str">
            <v>'74100-51013-001-108-000</v>
          </cell>
          <cell r="F3878">
            <v>1</v>
          </cell>
        </row>
        <row r="3879">
          <cell r="A3879" t="str">
            <v>'74100-51013-001-109-000</v>
          </cell>
          <cell r="F3879">
            <v>1</v>
          </cell>
        </row>
        <row r="3880">
          <cell r="A3880" t="str">
            <v>'74100-51013-001-110-000</v>
          </cell>
          <cell r="F3880">
            <v>1</v>
          </cell>
        </row>
        <row r="3881">
          <cell r="A3881" t="str">
            <v>'74100-51013-001-111-000</v>
          </cell>
          <cell r="F3881">
            <v>1</v>
          </cell>
        </row>
        <row r="3882">
          <cell r="A3882" t="str">
            <v>'74100-51013-001-112-000</v>
          </cell>
          <cell r="F3882">
            <v>1</v>
          </cell>
        </row>
        <row r="3883">
          <cell r="A3883" t="str">
            <v>'74100-51013-001-113-000</v>
          </cell>
          <cell r="F3883">
            <v>1</v>
          </cell>
        </row>
        <row r="3884">
          <cell r="A3884" t="str">
            <v>'74100-51013-001-114-000</v>
          </cell>
          <cell r="F3884">
            <v>1</v>
          </cell>
        </row>
        <row r="3885">
          <cell r="A3885" t="str">
            <v>'74100-51013-001-115-000</v>
          </cell>
          <cell r="F3885">
            <v>1</v>
          </cell>
        </row>
        <row r="3886">
          <cell r="A3886" t="str">
            <v>'74100-51013-001-116-000</v>
          </cell>
          <cell r="F3886">
            <v>1</v>
          </cell>
        </row>
        <row r="3887">
          <cell r="A3887" t="str">
            <v>'74100-51013-001-117-000</v>
          </cell>
          <cell r="F3887">
            <v>1</v>
          </cell>
        </row>
        <row r="3888">
          <cell r="A3888" t="str">
            <v>'74100-51013-001-118-000</v>
          </cell>
          <cell r="F3888">
            <v>1</v>
          </cell>
        </row>
        <row r="3889">
          <cell r="A3889" t="str">
            <v>'74100-51013-001-119-000</v>
          </cell>
          <cell r="F3889">
            <v>1</v>
          </cell>
        </row>
        <row r="3890">
          <cell r="A3890" t="str">
            <v>'74100-51013-001-120-000</v>
          </cell>
          <cell r="F3890">
            <v>1</v>
          </cell>
        </row>
        <row r="3891">
          <cell r="A3891" t="str">
            <v>'74100-51013-001-121-000</v>
          </cell>
          <cell r="F3891">
            <v>1</v>
          </cell>
        </row>
        <row r="3892">
          <cell r="A3892" t="str">
            <v>'74100-51013-001-122-000</v>
          </cell>
          <cell r="F3892">
            <v>1</v>
          </cell>
        </row>
        <row r="3893">
          <cell r="A3893" t="str">
            <v>'74100-51013-001-123-000</v>
          </cell>
          <cell r="F3893">
            <v>1</v>
          </cell>
        </row>
        <row r="3894">
          <cell r="A3894" t="str">
            <v>'74100-51013-001-125-000</v>
          </cell>
          <cell r="F3894">
            <v>1</v>
          </cell>
        </row>
        <row r="3895">
          <cell r="A3895" t="str">
            <v>'74100-51013-001-126-000</v>
          </cell>
          <cell r="F3895">
            <v>1</v>
          </cell>
        </row>
        <row r="3896">
          <cell r="A3896" t="str">
            <v>'74100-51013-001-127-000</v>
          </cell>
          <cell r="F3896">
            <v>1</v>
          </cell>
        </row>
        <row r="3897">
          <cell r="A3897" t="str">
            <v>'74100-51013-001-128-000</v>
          </cell>
          <cell r="F3897">
            <v>1</v>
          </cell>
        </row>
        <row r="3898">
          <cell r="A3898" t="str">
            <v>'74100-51013-001-129-000</v>
          </cell>
          <cell r="F3898">
            <v>1</v>
          </cell>
        </row>
        <row r="3899">
          <cell r="A3899" t="str">
            <v>'74100-51013-001-130-000</v>
          </cell>
          <cell r="F3899">
            <v>1</v>
          </cell>
        </row>
        <row r="3900">
          <cell r="A3900" t="str">
            <v>'74100-51013-001-131-000</v>
          </cell>
          <cell r="F3900">
            <v>1</v>
          </cell>
        </row>
        <row r="3901">
          <cell r="A3901" t="str">
            <v>'74100-51013-001-132-000</v>
          </cell>
          <cell r="F3901">
            <v>1</v>
          </cell>
        </row>
        <row r="3902">
          <cell r="A3902" t="str">
            <v>'74100-51013-001-133-000</v>
          </cell>
          <cell r="F3902">
            <v>1</v>
          </cell>
        </row>
        <row r="3903">
          <cell r="A3903" t="str">
            <v>'74100-51013-001-134-000</v>
          </cell>
          <cell r="F3903">
            <v>1</v>
          </cell>
        </row>
        <row r="3904">
          <cell r="A3904" t="str">
            <v>'74100-51013-001-135-000</v>
          </cell>
          <cell r="F3904">
            <v>1</v>
          </cell>
        </row>
        <row r="3905">
          <cell r="A3905" t="str">
            <v>'74100-51013-001-136-000</v>
          </cell>
          <cell r="F3905">
            <v>1</v>
          </cell>
        </row>
        <row r="3906">
          <cell r="A3906" t="str">
            <v>'74100-51013-001-137-000</v>
          </cell>
          <cell r="F3906">
            <v>1</v>
          </cell>
        </row>
        <row r="3907">
          <cell r="A3907" t="str">
            <v>'74100-51013-001-138-000</v>
          </cell>
          <cell r="F3907">
            <v>1</v>
          </cell>
        </row>
        <row r="3908">
          <cell r="A3908" t="str">
            <v>'74100-51013-001-139-000</v>
          </cell>
          <cell r="F3908">
            <v>1</v>
          </cell>
        </row>
        <row r="3909">
          <cell r="A3909" t="str">
            <v>'74100-51013-001-140-000</v>
          </cell>
          <cell r="F3909">
            <v>1</v>
          </cell>
        </row>
        <row r="3910">
          <cell r="A3910" t="str">
            <v>'74100-51013-001-141-000</v>
          </cell>
          <cell r="F3910">
            <v>1</v>
          </cell>
        </row>
        <row r="3911">
          <cell r="A3911" t="str">
            <v>'74100-51013-001-142-000</v>
          </cell>
          <cell r="F3911">
            <v>1</v>
          </cell>
        </row>
        <row r="3912">
          <cell r="A3912" t="str">
            <v>'74100-51013-001-143-000</v>
          </cell>
          <cell r="F3912">
            <v>1</v>
          </cell>
        </row>
        <row r="3913">
          <cell r="A3913" t="str">
            <v>'74100-51013-001-144-000</v>
          </cell>
          <cell r="F3913">
            <v>1</v>
          </cell>
        </row>
        <row r="3914">
          <cell r="A3914" t="str">
            <v>'74100-51013-001-145-000</v>
          </cell>
          <cell r="F3914">
            <v>1</v>
          </cell>
        </row>
        <row r="3915">
          <cell r="A3915" t="str">
            <v>'74100-51013-001-146-000</v>
          </cell>
          <cell r="F3915">
            <v>1</v>
          </cell>
        </row>
        <row r="3916">
          <cell r="A3916" t="str">
            <v>'74100-51013-001-147-000</v>
          </cell>
          <cell r="F3916">
            <v>1</v>
          </cell>
        </row>
        <row r="3917">
          <cell r="A3917" t="str">
            <v>'74100-51013-001-148-000</v>
          </cell>
          <cell r="F3917">
            <v>1</v>
          </cell>
        </row>
        <row r="3918">
          <cell r="A3918" t="str">
            <v>'74100-51013-001-149-000</v>
          </cell>
          <cell r="F3918">
            <v>1</v>
          </cell>
        </row>
        <row r="3919">
          <cell r="A3919" t="str">
            <v>'74100-51013-001-150-000</v>
          </cell>
          <cell r="F3919">
            <v>1</v>
          </cell>
        </row>
        <row r="3920">
          <cell r="A3920" t="str">
            <v>'74100-51013-001-151-000</v>
          </cell>
          <cell r="F3920">
            <v>1</v>
          </cell>
        </row>
        <row r="3921">
          <cell r="A3921" t="str">
            <v>'74100-51013-001-152-000</v>
          </cell>
          <cell r="F3921">
            <v>1</v>
          </cell>
        </row>
        <row r="3922">
          <cell r="A3922" t="str">
            <v>'74100-51013-001-153-000</v>
          </cell>
          <cell r="F3922">
            <v>1</v>
          </cell>
        </row>
        <row r="3923">
          <cell r="A3923" t="str">
            <v>'74100-51013-002-000-000</v>
          </cell>
          <cell r="F3923">
            <v>19</v>
          </cell>
        </row>
        <row r="3924">
          <cell r="A3924" t="str">
            <v>'74100-51013-002-001-000</v>
          </cell>
          <cell r="F3924">
            <v>1</v>
          </cell>
        </row>
        <row r="3925">
          <cell r="A3925" t="str">
            <v>'74100-51013-002-002-000</v>
          </cell>
          <cell r="F3925">
            <v>1</v>
          </cell>
        </row>
        <row r="3926">
          <cell r="A3926" t="str">
            <v>'74100-51013-002-015-000</v>
          </cell>
          <cell r="F3926">
            <v>1</v>
          </cell>
        </row>
        <row r="3927">
          <cell r="A3927" t="str">
            <v>'74100-51013-002-029-000</v>
          </cell>
          <cell r="F3927">
            <v>1</v>
          </cell>
        </row>
        <row r="3928">
          <cell r="A3928" t="str">
            <v>'74100-51013-002-030-000</v>
          </cell>
          <cell r="F3928">
            <v>1</v>
          </cell>
        </row>
        <row r="3929">
          <cell r="A3929" t="str">
            <v>'74100-51013-002-033-000</v>
          </cell>
          <cell r="F3929">
            <v>1</v>
          </cell>
        </row>
        <row r="3930">
          <cell r="A3930" t="str">
            <v>'74100-51013-002-038-000</v>
          </cell>
          <cell r="F3930">
            <v>1</v>
          </cell>
        </row>
        <row r="3931">
          <cell r="A3931" t="str">
            <v>'74100-51013-002-039-000</v>
          </cell>
          <cell r="F3931">
            <v>1</v>
          </cell>
        </row>
        <row r="3932">
          <cell r="A3932" t="str">
            <v>'74100-51013-002-041-000</v>
          </cell>
          <cell r="F3932">
            <v>1</v>
          </cell>
        </row>
        <row r="3933">
          <cell r="A3933" t="str">
            <v>'74100-51013-002-042-000</v>
          </cell>
          <cell r="F3933">
            <v>1</v>
          </cell>
        </row>
        <row r="3934">
          <cell r="A3934" t="str">
            <v>'74100-51013-002-043-000</v>
          </cell>
          <cell r="F3934">
            <v>1</v>
          </cell>
        </row>
        <row r="3935">
          <cell r="A3935" t="str">
            <v>'74100-51013-002-044-000</v>
          </cell>
          <cell r="F3935">
            <v>1</v>
          </cell>
        </row>
        <row r="3936">
          <cell r="A3936" t="str">
            <v>'74100-51013-002-045-000</v>
          </cell>
          <cell r="F3936">
            <v>1</v>
          </cell>
        </row>
        <row r="3937">
          <cell r="A3937" t="str">
            <v>'74100-51013-002-046-000</v>
          </cell>
          <cell r="F3937">
            <v>1</v>
          </cell>
        </row>
        <row r="3938">
          <cell r="A3938" t="str">
            <v>'74100-51013-002-047-000</v>
          </cell>
          <cell r="F3938">
            <v>1</v>
          </cell>
        </row>
        <row r="3939">
          <cell r="A3939" t="str">
            <v>'74100-51013-002-048-000</v>
          </cell>
          <cell r="F3939">
            <v>1</v>
          </cell>
        </row>
        <row r="3940">
          <cell r="A3940" t="str">
            <v>'74100-51013-002-049-000</v>
          </cell>
          <cell r="F3940">
            <v>1</v>
          </cell>
        </row>
        <row r="3941">
          <cell r="A3941" t="str">
            <v>'74100-51013-002-050-000</v>
          </cell>
          <cell r="F3941">
            <v>1</v>
          </cell>
        </row>
        <row r="3942">
          <cell r="A3942" t="str">
            <v>'74100-51013-002-051-000</v>
          </cell>
          <cell r="F3942">
            <v>1</v>
          </cell>
        </row>
        <row r="3943">
          <cell r="A3943" t="str">
            <v>'74100-51013-003-000-000</v>
          </cell>
          <cell r="F3943">
            <v>26</v>
          </cell>
        </row>
        <row r="3944">
          <cell r="A3944" t="str">
            <v>'74100-51013-003-006-000</v>
          </cell>
          <cell r="F3944">
            <v>1</v>
          </cell>
        </row>
        <row r="3945">
          <cell r="A3945" t="str">
            <v>'74100-51013-003-031-000</v>
          </cell>
          <cell r="F3945">
            <v>1</v>
          </cell>
        </row>
        <row r="3946">
          <cell r="A3946" t="str">
            <v>'74100-51013-003-051-000</v>
          </cell>
          <cell r="F3946">
            <v>1</v>
          </cell>
        </row>
        <row r="3947">
          <cell r="A3947" t="str">
            <v>'74100-51013-003-055-000</v>
          </cell>
          <cell r="F3947">
            <v>1</v>
          </cell>
        </row>
        <row r="3948">
          <cell r="A3948" t="str">
            <v>'74100-51013-003-056-000</v>
          </cell>
          <cell r="F3948">
            <v>1</v>
          </cell>
        </row>
        <row r="3949">
          <cell r="A3949" t="str">
            <v>'74100-51013-003-057-000</v>
          </cell>
          <cell r="F3949">
            <v>1</v>
          </cell>
        </row>
        <row r="3950">
          <cell r="A3950" t="str">
            <v>'74100-51013-003-059-000</v>
          </cell>
          <cell r="F3950">
            <v>1</v>
          </cell>
        </row>
        <row r="3951">
          <cell r="A3951" t="str">
            <v>'74100-51013-003-060-000</v>
          </cell>
          <cell r="F3951">
            <v>1</v>
          </cell>
        </row>
        <row r="3952">
          <cell r="A3952" t="str">
            <v>'74100-51013-003-061-000</v>
          </cell>
          <cell r="F3952">
            <v>1</v>
          </cell>
        </row>
        <row r="3953">
          <cell r="A3953" t="str">
            <v>'74100-51013-003-062-000</v>
          </cell>
          <cell r="F3953">
            <v>0</v>
          </cell>
        </row>
        <row r="3954">
          <cell r="A3954" t="str">
            <v>'74100-51013-003-063-000</v>
          </cell>
          <cell r="F3954">
            <v>1</v>
          </cell>
        </row>
        <row r="3955">
          <cell r="A3955" t="str">
            <v>'74100-51013-003-069-000</v>
          </cell>
          <cell r="F3955">
            <v>1</v>
          </cell>
        </row>
        <row r="3956">
          <cell r="A3956" t="str">
            <v>'74100-51013-003-070-000</v>
          </cell>
          <cell r="F3956">
            <v>0</v>
          </cell>
        </row>
        <row r="3957">
          <cell r="A3957" t="str">
            <v>'74100-51013-003-071-000</v>
          </cell>
          <cell r="F3957">
            <v>1</v>
          </cell>
        </row>
        <row r="3958">
          <cell r="A3958" t="str">
            <v>'74100-51013-003-072-000</v>
          </cell>
          <cell r="F3958">
            <v>1</v>
          </cell>
        </row>
        <row r="3959">
          <cell r="A3959" t="str">
            <v>'74100-51013-003-073-000</v>
          </cell>
          <cell r="F3959">
            <v>1</v>
          </cell>
        </row>
        <row r="3960">
          <cell r="A3960" t="str">
            <v>'74100-51013-003-074-000</v>
          </cell>
          <cell r="F3960">
            <v>0</v>
          </cell>
        </row>
        <row r="3961">
          <cell r="A3961" t="str">
            <v>'74100-51013-003-075-000</v>
          </cell>
          <cell r="F3961">
            <v>0</v>
          </cell>
        </row>
        <row r="3962">
          <cell r="A3962" t="str">
            <v>'74100-51013-003-076-000</v>
          </cell>
          <cell r="F3962">
            <v>0</v>
          </cell>
        </row>
        <row r="3963">
          <cell r="A3963" t="str">
            <v>'74100-51013-003-077-000</v>
          </cell>
          <cell r="F3963">
            <v>0</v>
          </cell>
        </row>
        <row r="3964">
          <cell r="A3964" t="str">
            <v>'74100-51013-003-078-000</v>
          </cell>
          <cell r="F3964">
            <v>0</v>
          </cell>
        </row>
        <row r="3965">
          <cell r="A3965" t="str">
            <v>'74100-51013-003-079-000</v>
          </cell>
          <cell r="F3965">
            <v>0</v>
          </cell>
        </row>
        <row r="3966">
          <cell r="A3966" t="str">
            <v>'74100-51013-003-080-000</v>
          </cell>
          <cell r="F3966">
            <v>0</v>
          </cell>
        </row>
        <row r="3967">
          <cell r="A3967" t="str">
            <v>'74100-51013-003-081-000</v>
          </cell>
          <cell r="F3967">
            <v>0</v>
          </cell>
        </row>
        <row r="3968">
          <cell r="A3968" t="str">
            <v>'74100-51013-003-082-000</v>
          </cell>
          <cell r="F3968">
            <v>1</v>
          </cell>
        </row>
        <row r="3969">
          <cell r="A3969" t="str">
            <v>'74100-51013-003-083-000</v>
          </cell>
          <cell r="F3969">
            <v>0</v>
          </cell>
        </row>
        <row r="3970">
          <cell r="A3970" t="str">
            <v>'74100-51013-003-084-000</v>
          </cell>
          <cell r="F3970">
            <v>0</v>
          </cell>
        </row>
        <row r="3971">
          <cell r="A3971" t="str">
            <v>'74100-51013-003-085-000</v>
          </cell>
          <cell r="F3971">
            <v>0</v>
          </cell>
        </row>
        <row r="3972">
          <cell r="A3972" t="str">
            <v>'74100-51013-003-086-000</v>
          </cell>
          <cell r="F3972">
            <v>0</v>
          </cell>
        </row>
        <row r="3973">
          <cell r="A3973" t="str">
            <v>'74100-51013-003-087-000</v>
          </cell>
          <cell r="F3973">
            <v>0</v>
          </cell>
        </row>
        <row r="3974">
          <cell r="A3974" t="str">
            <v>'74100-51013-003-088-000</v>
          </cell>
          <cell r="F3974">
            <v>0</v>
          </cell>
        </row>
        <row r="3975">
          <cell r="A3975" t="str">
            <v>'74100-51013-003-089-000</v>
          </cell>
          <cell r="F3975">
            <v>0</v>
          </cell>
        </row>
        <row r="3976">
          <cell r="A3976" t="str">
            <v>'74100-51013-003-090-000</v>
          </cell>
          <cell r="F3976">
            <v>0</v>
          </cell>
        </row>
        <row r="3977">
          <cell r="A3977" t="str">
            <v>'74100-51013-003-091-000</v>
          </cell>
          <cell r="F3977">
            <v>0</v>
          </cell>
        </row>
        <row r="3978">
          <cell r="A3978" t="str">
            <v>'74100-51013-003-092-000</v>
          </cell>
          <cell r="F3978">
            <v>0</v>
          </cell>
        </row>
        <row r="3979">
          <cell r="A3979" t="str">
            <v>'74100-51013-003-093-000</v>
          </cell>
          <cell r="F3979">
            <v>0</v>
          </cell>
        </row>
        <row r="3980">
          <cell r="A3980" t="str">
            <v>'74100-51013-003-094-000</v>
          </cell>
          <cell r="F3980">
            <v>0</v>
          </cell>
        </row>
        <row r="3981">
          <cell r="A3981" t="str">
            <v>'74100-51013-003-095-000</v>
          </cell>
          <cell r="F3981">
            <v>0</v>
          </cell>
        </row>
        <row r="3982">
          <cell r="A3982" t="str">
            <v>'74100-51013-003-096-000</v>
          </cell>
          <cell r="F3982">
            <v>0</v>
          </cell>
        </row>
        <row r="3983">
          <cell r="A3983" t="str">
            <v>'74100-51013-003-097-000</v>
          </cell>
          <cell r="F3983">
            <v>0</v>
          </cell>
        </row>
        <row r="3984">
          <cell r="A3984" t="str">
            <v>'74100-51013-003-098-000</v>
          </cell>
          <cell r="F3984">
            <v>0</v>
          </cell>
        </row>
        <row r="3985">
          <cell r="A3985" t="str">
            <v>'74100-51013-003-099-000</v>
          </cell>
          <cell r="F3985">
            <v>1</v>
          </cell>
        </row>
        <row r="3986">
          <cell r="A3986" t="str">
            <v>'74100-51013-003-100-000</v>
          </cell>
          <cell r="F3986">
            <v>1</v>
          </cell>
        </row>
        <row r="3987">
          <cell r="A3987" t="str">
            <v>'74100-51013-003-101-000</v>
          </cell>
          <cell r="F3987">
            <v>0</v>
          </cell>
        </row>
        <row r="3988">
          <cell r="A3988" t="str">
            <v>'74100-51013-003-102-000</v>
          </cell>
          <cell r="F3988">
            <v>1</v>
          </cell>
        </row>
        <row r="3989">
          <cell r="A3989" t="str">
            <v>'74100-51013-003-103-000</v>
          </cell>
          <cell r="F3989">
            <v>0</v>
          </cell>
        </row>
        <row r="3990">
          <cell r="A3990" t="str">
            <v>'74100-51013-003-104-000</v>
          </cell>
          <cell r="F3990">
            <v>0</v>
          </cell>
        </row>
        <row r="3991">
          <cell r="A3991" t="str">
            <v>'74100-51013-003-105-000</v>
          </cell>
          <cell r="F3991">
            <v>0</v>
          </cell>
        </row>
        <row r="3992">
          <cell r="A3992" t="str">
            <v>'74100-51013-003-106-000</v>
          </cell>
          <cell r="F3992">
            <v>1</v>
          </cell>
        </row>
        <row r="3993">
          <cell r="A3993" t="str">
            <v>'74100-51013-003-107-000</v>
          </cell>
          <cell r="F3993">
            <v>0</v>
          </cell>
        </row>
        <row r="3994">
          <cell r="A3994" t="str">
            <v>'74100-51013-003-108-000</v>
          </cell>
          <cell r="F3994">
            <v>0</v>
          </cell>
        </row>
        <row r="3995">
          <cell r="A3995" t="str">
            <v>'74100-51013-003-109-000</v>
          </cell>
          <cell r="F3995">
            <v>0</v>
          </cell>
        </row>
        <row r="3996">
          <cell r="A3996" t="str">
            <v>'74100-51013-003-110-000</v>
          </cell>
          <cell r="F3996">
            <v>1</v>
          </cell>
        </row>
        <row r="3997">
          <cell r="A3997" t="str">
            <v>'74100-51013-003-111-000</v>
          </cell>
          <cell r="F3997">
            <v>0</v>
          </cell>
        </row>
        <row r="3998">
          <cell r="A3998" t="str">
            <v>'74100-51013-003-112-000</v>
          </cell>
          <cell r="F3998">
            <v>0</v>
          </cell>
        </row>
        <row r="3999">
          <cell r="A3999" t="str">
            <v>'74100-51013-003-113-000</v>
          </cell>
          <cell r="F3999">
            <v>1</v>
          </cell>
        </row>
        <row r="4000">
          <cell r="A4000" t="str">
            <v>'74100-51013-003-114-000</v>
          </cell>
          <cell r="F4000">
            <v>1</v>
          </cell>
        </row>
        <row r="4001">
          <cell r="A4001" t="str">
            <v>'74100-51013-003-115-000</v>
          </cell>
          <cell r="F4001">
            <v>1</v>
          </cell>
        </row>
        <row r="4002">
          <cell r="A4002" t="str">
            <v>'74100-51013-003-116-000</v>
          </cell>
          <cell r="F4002">
            <v>1</v>
          </cell>
        </row>
        <row r="4003">
          <cell r="A4003" t="str">
            <v>'74100-51013-003-117-000</v>
          </cell>
          <cell r="F4003">
            <v>1</v>
          </cell>
        </row>
        <row r="4004">
          <cell r="A4004" t="str">
            <v>'74100-51013-003-118-000</v>
          </cell>
          <cell r="F4004">
            <v>1</v>
          </cell>
        </row>
        <row r="4005">
          <cell r="A4005" t="str">
            <v>'74200-00000-000-000-000</v>
          </cell>
          <cell r="F4005">
            <v>161</v>
          </cell>
        </row>
        <row r="4006">
          <cell r="A4006" t="str">
            <v>'74200-50000-000-000-000</v>
          </cell>
          <cell r="F4006">
            <v>161</v>
          </cell>
        </row>
        <row r="4007">
          <cell r="A4007" t="str">
            <v>'74200-51000-000-000-000</v>
          </cell>
          <cell r="F4007">
            <v>161</v>
          </cell>
        </row>
        <row r="4008">
          <cell r="A4008" t="str">
            <v>'74200-51010-000-000-000</v>
          </cell>
          <cell r="F4008">
            <v>161</v>
          </cell>
        </row>
        <row r="4009">
          <cell r="A4009" t="str">
            <v>'74200-51013-000-000-000</v>
          </cell>
          <cell r="F4009">
            <v>161</v>
          </cell>
        </row>
        <row r="4010">
          <cell r="A4010" t="str">
            <v>'74200-51013-001-000-000</v>
          </cell>
          <cell r="F4010">
            <v>116</v>
          </cell>
        </row>
        <row r="4011">
          <cell r="A4011" t="str">
            <v>'74200-51013-001-002-000</v>
          </cell>
          <cell r="F4011">
            <v>1</v>
          </cell>
        </row>
        <row r="4012">
          <cell r="A4012" t="str">
            <v>'74200-51013-001-006-000</v>
          </cell>
          <cell r="F4012">
            <v>1</v>
          </cell>
        </row>
        <row r="4013">
          <cell r="A4013" t="str">
            <v>'74200-51013-001-013-000</v>
          </cell>
          <cell r="F4013">
            <v>1</v>
          </cell>
        </row>
        <row r="4014">
          <cell r="A4014" t="str">
            <v>'74200-51013-001-014-000</v>
          </cell>
          <cell r="F4014">
            <v>1</v>
          </cell>
        </row>
        <row r="4015">
          <cell r="A4015" t="str">
            <v>'74200-51013-001-015-000</v>
          </cell>
          <cell r="F4015">
            <v>1</v>
          </cell>
        </row>
        <row r="4016">
          <cell r="A4016" t="str">
            <v>'74200-51013-001-016-000</v>
          </cell>
          <cell r="F4016">
            <v>1</v>
          </cell>
        </row>
        <row r="4017">
          <cell r="A4017" t="str">
            <v>'74200-51013-001-018-000</v>
          </cell>
          <cell r="F4017">
            <v>1</v>
          </cell>
        </row>
        <row r="4018">
          <cell r="A4018" t="str">
            <v>'74200-51013-001-019-000</v>
          </cell>
          <cell r="F4018">
            <v>1</v>
          </cell>
        </row>
        <row r="4019">
          <cell r="A4019" t="str">
            <v>'74200-51013-001-020-000</v>
          </cell>
          <cell r="F4019">
            <v>1</v>
          </cell>
        </row>
        <row r="4020">
          <cell r="A4020" t="str">
            <v>'74200-51013-001-021-000</v>
          </cell>
          <cell r="F4020">
            <v>1</v>
          </cell>
        </row>
        <row r="4021">
          <cell r="A4021" t="str">
            <v>'74200-51013-001-023-000</v>
          </cell>
          <cell r="F4021">
            <v>1</v>
          </cell>
        </row>
        <row r="4022">
          <cell r="A4022" t="str">
            <v>'74200-51013-001-025-000</v>
          </cell>
          <cell r="F4022">
            <v>1</v>
          </cell>
        </row>
        <row r="4023">
          <cell r="A4023" t="str">
            <v>'74200-51013-001-026-000</v>
          </cell>
          <cell r="F4023">
            <v>1</v>
          </cell>
        </row>
        <row r="4024">
          <cell r="A4024" t="str">
            <v>'74200-51013-001-027-000</v>
          </cell>
          <cell r="F4024">
            <v>1</v>
          </cell>
        </row>
        <row r="4025">
          <cell r="A4025" t="str">
            <v>'74200-51013-001-028-000</v>
          </cell>
          <cell r="F4025">
            <v>1</v>
          </cell>
        </row>
        <row r="4026">
          <cell r="A4026" t="str">
            <v>'74200-51013-001-029-000</v>
          </cell>
          <cell r="F4026">
            <v>1</v>
          </cell>
        </row>
        <row r="4027">
          <cell r="A4027" t="str">
            <v>'74200-51013-001-030-000</v>
          </cell>
          <cell r="F4027">
            <v>1</v>
          </cell>
        </row>
        <row r="4028">
          <cell r="A4028" t="str">
            <v>'74200-51013-001-033-000</v>
          </cell>
          <cell r="F4028">
            <v>1</v>
          </cell>
        </row>
        <row r="4029">
          <cell r="A4029" t="str">
            <v>'74200-51013-001-034-000</v>
          </cell>
          <cell r="F4029">
            <v>1</v>
          </cell>
        </row>
        <row r="4030">
          <cell r="A4030" t="str">
            <v>'74200-51013-001-035-000</v>
          </cell>
          <cell r="F4030">
            <v>1</v>
          </cell>
        </row>
        <row r="4031">
          <cell r="A4031" t="str">
            <v>'74200-51013-001-036-000</v>
          </cell>
          <cell r="F4031">
            <v>1</v>
          </cell>
        </row>
        <row r="4032">
          <cell r="A4032" t="str">
            <v>'74200-51013-001-037-000</v>
          </cell>
          <cell r="F4032">
            <v>1</v>
          </cell>
        </row>
        <row r="4033">
          <cell r="A4033" t="str">
            <v>'74200-51013-001-039-000</v>
          </cell>
          <cell r="F4033">
            <v>1</v>
          </cell>
        </row>
        <row r="4034">
          <cell r="A4034" t="str">
            <v>'74200-51013-001-040-000</v>
          </cell>
          <cell r="F4034">
            <v>1</v>
          </cell>
        </row>
        <row r="4035">
          <cell r="A4035" t="str">
            <v>'74200-51013-001-041-000</v>
          </cell>
          <cell r="F4035">
            <v>1</v>
          </cell>
        </row>
        <row r="4036">
          <cell r="A4036" t="str">
            <v>'74200-51013-001-042-000</v>
          </cell>
          <cell r="F4036">
            <v>1</v>
          </cell>
        </row>
        <row r="4037">
          <cell r="A4037" t="str">
            <v>'74200-51013-001-043-000</v>
          </cell>
          <cell r="F4037">
            <v>1</v>
          </cell>
        </row>
        <row r="4038">
          <cell r="A4038" t="str">
            <v>'74200-51013-001-044-000</v>
          </cell>
          <cell r="F4038">
            <v>1</v>
          </cell>
        </row>
        <row r="4039">
          <cell r="A4039" t="str">
            <v>'74200-51013-001-045-000</v>
          </cell>
          <cell r="F4039">
            <v>1</v>
          </cell>
        </row>
        <row r="4040">
          <cell r="A4040" t="str">
            <v>'74200-51013-001-047-000</v>
          </cell>
          <cell r="F4040">
            <v>1</v>
          </cell>
        </row>
        <row r="4041">
          <cell r="A4041" t="str">
            <v>'74200-51013-001-048-000</v>
          </cell>
          <cell r="F4041">
            <v>1</v>
          </cell>
        </row>
        <row r="4042">
          <cell r="A4042" t="str">
            <v>'74200-51013-001-049-000</v>
          </cell>
          <cell r="F4042">
            <v>1</v>
          </cell>
        </row>
        <row r="4043">
          <cell r="A4043" t="str">
            <v>'74200-51013-001-050-000</v>
          </cell>
          <cell r="F4043">
            <v>1</v>
          </cell>
        </row>
        <row r="4044">
          <cell r="A4044" t="str">
            <v>'74200-51013-001-051-000</v>
          </cell>
          <cell r="F4044">
            <v>1</v>
          </cell>
        </row>
        <row r="4045">
          <cell r="A4045" t="str">
            <v>'74200-51013-001-053-000</v>
          </cell>
          <cell r="F4045">
            <v>1</v>
          </cell>
        </row>
        <row r="4046">
          <cell r="A4046" t="str">
            <v>'74200-51013-001-054-000</v>
          </cell>
          <cell r="F4046">
            <v>1</v>
          </cell>
        </row>
        <row r="4047">
          <cell r="A4047" t="str">
            <v>'74200-51013-001-055-000</v>
          </cell>
          <cell r="F4047">
            <v>1</v>
          </cell>
        </row>
        <row r="4048">
          <cell r="A4048" t="str">
            <v>'74200-51013-001-056-000</v>
          </cell>
          <cell r="F4048">
            <v>1</v>
          </cell>
        </row>
        <row r="4049">
          <cell r="A4049" t="str">
            <v>'74200-51013-001-057-000</v>
          </cell>
          <cell r="F4049">
            <v>1</v>
          </cell>
        </row>
        <row r="4050">
          <cell r="A4050" t="str">
            <v>'74200-51013-001-058-000</v>
          </cell>
          <cell r="F4050">
            <v>1</v>
          </cell>
        </row>
        <row r="4051">
          <cell r="A4051" t="str">
            <v>'74200-51013-001-059-000</v>
          </cell>
          <cell r="F4051">
            <v>1</v>
          </cell>
        </row>
        <row r="4052">
          <cell r="A4052" t="str">
            <v>'74200-51013-001-060-000</v>
          </cell>
          <cell r="F4052">
            <v>1</v>
          </cell>
        </row>
        <row r="4053">
          <cell r="A4053" t="str">
            <v>'74200-51013-001-062-000</v>
          </cell>
          <cell r="F4053">
            <v>1</v>
          </cell>
        </row>
        <row r="4054">
          <cell r="A4054" t="str">
            <v>'74200-51013-001-064-000</v>
          </cell>
          <cell r="F4054">
            <v>1</v>
          </cell>
        </row>
        <row r="4055">
          <cell r="A4055" t="str">
            <v>'74200-51013-001-067-000</v>
          </cell>
          <cell r="F4055">
            <v>1</v>
          </cell>
        </row>
        <row r="4056">
          <cell r="A4056" t="str">
            <v>'74200-51013-001-068-000</v>
          </cell>
          <cell r="F4056">
            <v>1</v>
          </cell>
        </row>
        <row r="4057">
          <cell r="A4057" t="str">
            <v>'74200-51013-001-070-000</v>
          </cell>
          <cell r="F4057">
            <v>1</v>
          </cell>
        </row>
        <row r="4058">
          <cell r="A4058" t="str">
            <v>'74200-51013-001-071-000</v>
          </cell>
          <cell r="F4058">
            <v>1</v>
          </cell>
        </row>
        <row r="4059">
          <cell r="A4059" t="str">
            <v>'74200-51013-001-072-000</v>
          </cell>
          <cell r="F4059">
            <v>1</v>
          </cell>
        </row>
        <row r="4060">
          <cell r="A4060" t="str">
            <v>'74200-51013-001-073-000</v>
          </cell>
          <cell r="F4060">
            <v>1</v>
          </cell>
        </row>
        <row r="4061">
          <cell r="A4061" t="str">
            <v>'74200-51013-001-074-000</v>
          </cell>
          <cell r="F4061">
            <v>1</v>
          </cell>
        </row>
        <row r="4062">
          <cell r="A4062" t="str">
            <v>'74200-51013-001-075-000</v>
          </cell>
          <cell r="F4062">
            <v>1</v>
          </cell>
        </row>
        <row r="4063">
          <cell r="A4063" t="str">
            <v>'74200-51013-001-077-000</v>
          </cell>
          <cell r="F4063">
            <v>1</v>
          </cell>
        </row>
        <row r="4064">
          <cell r="A4064" t="str">
            <v>'74200-51013-001-078-000</v>
          </cell>
          <cell r="F4064">
            <v>1</v>
          </cell>
        </row>
        <row r="4065">
          <cell r="A4065" t="str">
            <v>'74200-51013-001-079-000</v>
          </cell>
          <cell r="F4065">
            <v>1</v>
          </cell>
        </row>
        <row r="4066">
          <cell r="A4066" t="str">
            <v>'74200-51013-001-082-000</v>
          </cell>
          <cell r="F4066">
            <v>1</v>
          </cell>
        </row>
        <row r="4067">
          <cell r="A4067" t="str">
            <v>'74200-51013-001-084-000</v>
          </cell>
          <cell r="F4067">
            <v>1</v>
          </cell>
        </row>
        <row r="4068">
          <cell r="A4068" t="str">
            <v>'74200-51013-001-086-000</v>
          </cell>
          <cell r="F4068">
            <v>1</v>
          </cell>
        </row>
        <row r="4069">
          <cell r="A4069" t="str">
            <v>'74200-51013-001-087-000</v>
          </cell>
          <cell r="F4069">
            <v>1</v>
          </cell>
        </row>
        <row r="4070">
          <cell r="A4070" t="str">
            <v>'74200-51013-001-088-000</v>
          </cell>
          <cell r="F4070">
            <v>1</v>
          </cell>
        </row>
        <row r="4071">
          <cell r="A4071" t="str">
            <v>'74200-51013-001-089-000</v>
          </cell>
          <cell r="F4071">
            <v>1</v>
          </cell>
        </row>
        <row r="4072">
          <cell r="A4072" t="str">
            <v>'74200-51013-001-091-000</v>
          </cell>
          <cell r="F4072">
            <v>1</v>
          </cell>
        </row>
        <row r="4073">
          <cell r="A4073" t="str">
            <v>'74200-51013-001-092-000</v>
          </cell>
          <cell r="F4073">
            <v>1</v>
          </cell>
        </row>
        <row r="4074">
          <cell r="A4074" t="str">
            <v>'74200-51013-001-097-000</v>
          </cell>
          <cell r="F4074">
            <v>1</v>
          </cell>
        </row>
        <row r="4075">
          <cell r="A4075" t="str">
            <v>'74200-51013-001-098-000</v>
          </cell>
          <cell r="F4075">
            <v>1</v>
          </cell>
        </row>
        <row r="4076">
          <cell r="A4076" t="str">
            <v>'74200-51013-001-099-000</v>
          </cell>
          <cell r="F4076">
            <v>1</v>
          </cell>
        </row>
        <row r="4077">
          <cell r="A4077" t="str">
            <v>'74200-51013-001-100-000</v>
          </cell>
          <cell r="F4077">
            <v>1</v>
          </cell>
        </row>
        <row r="4078">
          <cell r="A4078" t="str">
            <v>'74200-51013-001-101-000</v>
          </cell>
          <cell r="F4078">
            <v>1</v>
          </cell>
        </row>
        <row r="4079">
          <cell r="A4079" t="str">
            <v>'74200-51013-001-103-000</v>
          </cell>
          <cell r="F4079">
            <v>1</v>
          </cell>
        </row>
        <row r="4080">
          <cell r="A4080" t="str">
            <v>'74200-51013-001-104-000</v>
          </cell>
          <cell r="F4080">
            <v>1</v>
          </cell>
        </row>
        <row r="4081">
          <cell r="A4081" t="str">
            <v>'74200-51013-001-107-000</v>
          </cell>
          <cell r="F4081">
            <v>1</v>
          </cell>
        </row>
        <row r="4082">
          <cell r="A4082" t="str">
            <v>'74200-51013-001-108-000</v>
          </cell>
          <cell r="F4082">
            <v>1</v>
          </cell>
        </row>
        <row r="4083">
          <cell r="A4083" t="str">
            <v>'74200-51013-001-109-000</v>
          </cell>
          <cell r="F4083">
            <v>1</v>
          </cell>
        </row>
        <row r="4084">
          <cell r="A4084" t="str">
            <v>'74200-51013-001-110-000</v>
          </cell>
          <cell r="F4084">
            <v>1</v>
          </cell>
        </row>
        <row r="4085">
          <cell r="A4085" t="str">
            <v>'74200-51013-001-111-000</v>
          </cell>
          <cell r="F4085">
            <v>1</v>
          </cell>
        </row>
        <row r="4086">
          <cell r="A4086" t="str">
            <v>'74200-51013-001-112-000</v>
          </cell>
          <cell r="F4086">
            <v>1</v>
          </cell>
        </row>
        <row r="4087">
          <cell r="A4087" t="str">
            <v>'74200-51013-001-113-000</v>
          </cell>
          <cell r="F4087">
            <v>1</v>
          </cell>
        </row>
        <row r="4088">
          <cell r="A4088" t="str">
            <v>'74200-51013-001-114-000</v>
          </cell>
          <cell r="F4088">
            <v>1</v>
          </cell>
        </row>
        <row r="4089">
          <cell r="A4089" t="str">
            <v>'74200-51013-001-115-000</v>
          </cell>
          <cell r="F4089">
            <v>1</v>
          </cell>
        </row>
        <row r="4090">
          <cell r="A4090" t="str">
            <v>'74200-51013-001-116-000</v>
          </cell>
          <cell r="F4090">
            <v>1</v>
          </cell>
        </row>
        <row r="4091">
          <cell r="A4091" t="str">
            <v>'74200-51013-001-117-000</v>
          </cell>
          <cell r="F4091">
            <v>1</v>
          </cell>
        </row>
        <row r="4092">
          <cell r="A4092" t="str">
            <v>'74200-51013-001-118-000</v>
          </cell>
          <cell r="F4092">
            <v>1</v>
          </cell>
        </row>
        <row r="4093">
          <cell r="A4093" t="str">
            <v>'74200-51013-001-119-000</v>
          </cell>
          <cell r="F4093">
            <v>1</v>
          </cell>
        </row>
        <row r="4094">
          <cell r="A4094" t="str">
            <v>'74200-51013-001-120-000</v>
          </cell>
          <cell r="F4094">
            <v>1</v>
          </cell>
        </row>
        <row r="4095">
          <cell r="A4095" t="str">
            <v>'74200-51013-001-121-000</v>
          </cell>
          <cell r="F4095">
            <v>1</v>
          </cell>
        </row>
        <row r="4096">
          <cell r="A4096" t="str">
            <v>'74200-51013-001-122-000</v>
          </cell>
          <cell r="F4096">
            <v>1</v>
          </cell>
        </row>
        <row r="4097">
          <cell r="A4097" t="str">
            <v>'74200-51013-001-123-000</v>
          </cell>
          <cell r="F4097">
            <v>1</v>
          </cell>
        </row>
        <row r="4098">
          <cell r="A4098" t="str">
            <v>'74200-51013-001-125-000</v>
          </cell>
          <cell r="F4098">
            <v>1</v>
          </cell>
        </row>
        <row r="4099">
          <cell r="A4099" t="str">
            <v>'74200-51013-001-126-000</v>
          </cell>
          <cell r="F4099">
            <v>1</v>
          </cell>
        </row>
        <row r="4100">
          <cell r="A4100" t="str">
            <v>'74200-51013-001-127-000</v>
          </cell>
          <cell r="F4100">
            <v>1</v>
          </cell>
        </row>
        <row r="4101">
          <cell r="A4101" t="str">
            <v>'74200-51013-001-128-000</v>
          </cell>
          <cell r="F4101">
            <v>1</v>
          </cell>
        </row>
        <row r="4102">
          <cell r="A4102" t="str">
            <v>'74200-51013-001-129-000</v>
          </cell>
          <cell r="F4102">
            <v>1</v>
          </cell>
        </row>
        <row r="4103">
          <cell r="A4103" t="str">
            <v>'74200-51013-001-130-000</v>
          </cell>
          <cell r="F4103">
            <v>1</v>
          </cell>
        </row>
        <row r="4104">
          <cell r="A4104" t="str">
            <v>'74200-51013-001-131-000</v>
          </cell>
          <cell r="F4104">
            <v>1</v>
          </cell>
        </row>
        <row r="4105">
          <cell r="A4105" t="str">
            <v>'74200-51013-001-132-000</v>
          </cell>
          <cell r="F4105">
            <v>1</v>
          </cell>
        </row>
        <row r="4106">
          <cell r="A4106" t="str">
            <v>'74200-51013-001-133-000</v>
          </cell>
          <cell r="F4106">
            <v>1</v>
          </cell>
        </row>
        <row r="4107">
          <cell r="A4107" t="str">
            <v>'74200-51013-001-134-000</v>
          </cell>
          <cell r="F4107">
            <v>1</v>
          </cell>
        </row>
        <row r="4108">
          <cell r="A4108" t="str">
            <v>'74200-51013-001-135-000</v>
          </cell>
          <cell r="F4108">
            <v>1</v>
          </cell>
        </row>
        <row r="4109">
          <cell r="A4109" t="str">
            <v>'74200-51013-001-136-000</v>
          </cell>
          <cell r="F4109">
            <v>1</v>
          </cell>
        </row>
        <row r="4110">
          <cell r="A4110" t="str">
            <v>'74200-51013-001-137-000</v>
          </cell>
          <cell r="F4110">
            <v>1</v>
          </cell>
        </row>
        <row r="4111">
          <cell r="A4111" t="str">
            <v>'74200-51013-001-138-000</v>
          </cell>
          <cell r="F4111">
            <v>1</v>
          </cell>
        </row>
        <row r="4112">
          <cell r="A4112" t="str">
            <v>'74200-51013-001-139-000</v>
          </cell>
          <cell r="F4112">
            <v>1</v>
          </cell>
        </row>
        <row r="4113">
          <cell r="A4113" t="str">
            <v>'74200-51013-001-140-000</v>
          </cell>
          <cell r="F4113">
            <v>1</v>
          </cell>
        </row>
        <row r="4114">
          <cell r="A4114" t="str">
            <v>'74200-51013-001-141-000</v>
          </cell>
          <cell r="F4114">
            <v>1</v>
          </cell>
        </row>
        <row r="4115">
          <cell r="A4115" t="str">
            <v>'74200-51013-001-142-000</v>
          </cell>
          <cell r="F4115">
            <v>1</v>
          </cell>
        </row>
        <row r="4116">
          <cell r="A4116" t="str">
            <v>'74200-51013-001-143-000</v>
          </cell>
          <cell r="F4116">
            <v>1</v>
          </cell>
        </row>
        <row r="4117">
          <cell r="A4117" t="str">
            <v>'74200-51013-001-144-000</v>
          </cell>
          <cell r="F4117">
            <v>1</v>
          </cell>
        </row>
        <row r="4118">
          <cell r="A4118" t="str">
            <v>'74200-51013-001-145-000</v>
          </cell>
          <cell r="F4118">
            <v>1</v>
          </cell>
        </row>
        <row r="4119">
          <cell r="A4119" t="str">
            <v>'74200-51013-001-146-000</v>
          </cell>
          <cell r="F4119">
            <v>1</v>
          </cell>
        </row>
        <row r="4120">
          <cell r="A4120" t="str">
            <v>'74200-51013-001-147-000</v>
          </cell>
          <cell r="F4120">
            <v>1</v>
          </cell>
        </row>
        <row r="4121">
          <cell r="A4121" t="str">
            <v>'74200-51013-001-148-000</v>
          </cell>
          <cell r="F4121">
            <v>1</v>
          </cell>
        </row>
        <row r="4122">
          <cell r="A4122" t="str">
            <v>'74200-51013-001-149-000</v>
          </cell>
          <cell r="F4122">
            <v>1</v>
          </cell>
        </row>
        <row r="4123">
          <cell r="A4123" t="str">
            <v>'74200-51013-001-150-000</v>
          </cell>
          <cell r="F4123">
            <v>1</v>
          </cell>
        </row>
        <row r="4124">
          <cell r="A4124" t="str">
            <v>'74200-51013-001-151-000</v>
          </cell>
          <cell r="F4124">
            <v>1</v>
          </cell>
        </row>
        <row r="4125">
          <cell r="A4125" t="str">
            <v>'74200-51013-001-152-000</v>
          </cell>
          <cell r="F4125">
            <v>1</v>
          </cell>
        </row>
        <row r="4126">
          <cell r="A4126" t="str">
            <v>'74200-51013-001-153-000</v>
          </cell>
          <cell r="F4126">
            <v>1</v>
          </cell>
        </row>
        <row r="4127">
          <cell r="A4127" t="str">
            <v>'74200-51013-002-000-000</v>
          </cell>
          <cell r="F4127">
            <v>19</v>
          </cell>
        </row>
        <row r="4128">
          <cell r="A4128" t="str">
            <v>'74200-51013-002-001-000</v>
          </cell>
          <cell r="F4128">
            <v>1</v>
          </cell>
        </row>
        <row r="4129">
          <cell r="A4129" t="str">
            <v>'74200-51013-002-002-000</v>
          </cell>
          <cell r="F4129">
            <v>1</v>
          </cell>
        </row>
        <row r="4130">
          <cell r="A4130" t="str">
            <v>'74200-51013-002-015-000</v>
          </cell>
          <cell r="F4130">
            <v>1</v>
          </cell>
        </row>
        <row r="4131">
          <cell r="A4131" t="str">
            <v>'74200-51013-002-029-000</v>
          </cell>
          <cell r="F4131">
            <v>1</v>
          </cell>
        </row>
        <row r="4132">
          <cell r="A4132" t="str">
            <v>'74200-51013-002-030-000</v>
          </cell>
          <cell r="F4132">
            <v>1</v>
          </cell>
        </row>
        <row r="4133">
          <cell r="A4133" t="str">
            <v>'74200-51013-002-033-000</v>
          </cell>
          <cell r="F4133">
            <v>1</v>
          </cell>
        </row>
        <row r="4134">
          <cell r="A4134" t="str">
            <v>'74200-51013-002-038-000</v>
          </cell>
          <cell r="F4134">
            <v>1</v>
          </cell>
        </row>
        <row r="4135">
          <cell r="A4135" t="str">
            <v>'74200-51013-002-039-000</v>
          </cell>
          <cell r="F4135">
            <v>1</v>
          </cell>
        </row>
        <row r="4136">
          <cell r="A4136" t="str">
            <v>'74200-51013-002-041-000</v>
          </cell>
          <cell r="F4136">
            <v>1</v>
          </cell>
        </row>
        <row r="4137">
          <cell r="A4137" t="str">
            <v>'74200-51013-002-042-000</v>
          </cell>
          <cell r="F4137">
            <v>1</v>
          </cell>
        </row>
        <row r="4138">
          <cell r="A4138" t="str">
            <v>'74200-51013-002-043-000</v>
          </cell>
          <cell r="F4138">
            <v>1</v>
          </cell>
        </row>
        <row r="4139">
          <cell r="A4139" t="str">
            <v>'74200-51013-002-044-000</v>
          </cell>
          <cell r="F4139">
            <v>1</v>
          </cell>
        </row>
        <row r="4140">
          <cell r="A4140" t="str">
            <v>'74200-51013-002-045-000</v>
          </cell>
          <cell r="F4140">
            <v>1</v>
          </cell>
        </row>
        <row r="4141">
          <cell r="A4141" t="str">
            <v>'74200-51013-002-046-000</v>
          </cell>
          <cell r="F4141">
            <v>1</v>
          </cell>
        </row>
        <row r="4142">
          <cell r="A4142" t="str">
            <v>'74200-51013-002-047-000</v>
          </cell>
          <cell r="F4142">
            <v>1</v>
          </cell>
        </row>
        <row r="4143">
          <cell r="A4143" t="str">
            <v>'74200-51013-002-048-000</v>
          </cell>
          <cell r="F4143">
            <v>1</v>
          </cell>
        </row>
        <row r="4144">
          <cell r="A4144" t="str">
            <v>'74200-51013-002-049-000</v>
          </cell>
          <cell r="F4144">
            <v>1</v>
          </cell>
        </row>
        <row r="4145">
          <cell r="A4145" t="str">
            <v>'74200-51013-002-050-000</v>
          </cell>
          <cell r="F4145">
            <v>1</v>
          </cell>
        </row>
        <row r="4146">
          <cell r="A4146" t="str">
            <v>'74200-51013-002-051-000</v>
          </cell>
          <cell r="F4146">
            <v>1</v>
          </cell>
        </row>
        <row r="4147">
          <cell r="A4147" t="str">
            <v>'74200-51013-003-000-000</v>
          </cell>
          <cell r="F4147">
            <v>26</v>
          </cell>
        </row>
        <row r="4148">
          <cell r="A4148" t="str">
            <v>'74200-51013-003-006-000</v>
          </cell>
          <cell r="F4148">
            <v>1</v>
          </cell>
        </row>
        <row r="4149">
          <cell r="A4149" t="str">
            <v>'74200-51013-003-031-000</v>
          </cell>
          <cell r="F4149">
            <v>1</v>
          </cell>
        </row>
        <row r="4150">
          <cell r="A4150" t="str">
            <v>'74200-51013-003-051-000</v>
          </cell>
          <cell r="F4150">
            <v>1</v>
          </cell>
        </row>
        <row r="4151">
          <cell r="A4151" t="str">
            <v>'74200-51013-003-055-000</v>
          </cell>
          <cell r="F4151">
            <v>1</v>
          </cell>
        </row>
        <row r="4152">
          <cell r="A4152" t="str">
            <v>'74200-51013-003-056-000</v>
          </cell>
          <cell r="F4152">
            <v>1</v>
          </cell>
        </row>
        <row r="4153">
          <cell r="A4153" t="str">
            <v>'74200-51013-003-057-000</v>
          </cell>
          <cell r="F4153">
            <v>1</v>
          </cell>
        </row>
        <row r="4154">
          <cell r="A4154" t="str">
            <v>'74200-51013-003-059-000</v>
          </cell>
          <cell r="F4154">
            <v>1</v>
          </cell>
        </row>
        <row r="4155">
          <cell r="A4155" t="str">
            <v>'74200-51013-003-060-000</v>
          </cell>
          <cell r="F4155">
            <v>1</v>
          </cell>
        </row>
        <row r="4156">
          <cell r="A4156" t="str">
            <v>'74200-51013-003-061-000</v>
          </cell>
          <cell r="F4156">
            <v>1</v>
          </cell>
        </row>
        <row r="4157">
          <cell r="A4157" t="str">
            <v>'74200-51013-003-062-000</v>
          </cell>
          <cell r="F4157">
            <v>0</v>
          </cell>
        </row>
        <row r="4158">
          <cell r="A4158" t="str">
            <v>'74200-51013-003-063-000</v>
          </cell>
          <cell r="F4158">
            <v>1</v>
          </cell>
        </row>
        <row r="4159">
          <cell r="A4159" t="str">
            <v>'74200-51013-003-069-000</v>
          </cell>
          <cell r="F4159">
            <v>1</v>
          </cell>
        </row>
        <row r="4160">
          <cell r="A4160" t="str">
            <v>'74200-51013-003-070-000</v>
          </cell>
          <cell r="F4160">
            <v>0</v>
          </cell>
        </row>
        <row r="4161">
          <cell r="A4161" t="str">
            <v>'74200-51013-003-071-000</v>
          </cell>
          <cell r="F4161">
            <v>1</v>
          </cell>
        </row>
        <row r="4162">
          <cell r="A4162" t="str">
            <v>'74200-51013-003-072-000</v>
          </cell>
          <cell r="F4162">
            <v>1</v>
          </cell>
        </row>
        <row r="4163">
          <cell r="A4163" t="str">
            <v>'74200-51013-003-073-000</v>
          </cell>
          <cell r="F4163">
            <v>1</v>
          </cell>
        </row>
        <row r="4164">
          <cell r="A4164" t="str">
            <v>'74200-51013-003-074-000</v>
          </cell>
          <cell r="F4164">
            <v>0</v>
          </cell>
        </row>
        <row r="4165">
          <cell r="A4165" t="str">
            <v>'74200-51013-003-075-000</v>
          </cell>
          <cell r="F4165">
            <v>0</v>
          </cell>
        </row>
        <row r="4166">
          <cell r="A4166" t="str">
            <v>'74200-51013-003-076-000</v>
          </cell>
          <cell r="F4166">
            <v>0</v>
          </cell>
        </row>
        <row r="4167">
          <cell r="A4167" t="str">
            <v>'74200-51013-003-077-000</v>
          </cell>
          <cell r="F4167">
            <v>0</v>
          </cell>
        </row>
        <row r="4168">
          <cell r="A4168" t="str">
            <v>'74200-51013-003-078-000</v>
          </cell>
          <cell r="F4168">
            <v>0</v>
          </cell>
        </row>
        <row r="4169">
          <cell r="A4169" t="str">
            <v>'74200-51013-003-079-000</v>
          </cell>
          <cell r="F4169">
            <v>0</v>
          </cell>
        </row>
        <row r="4170">
          <cell r="A4170" t="str">
            <v>'74200-51013-003-080-000</v>
          </cell>
          <cell r="F4170">
            <v>0</v>
          </cell>
        </row>
        <row r="4171">
          <cell r="A4171" t="str">
            <v>'74200-51013-003-081-000</v>
          </cell>
          <cell r="F4171">
            <v>0</v>
          </cell>
        </row>
        <row r="4172">
          <cell r="A4172" t="str">
            <v>'74200-51013-003-082-000</v>
          </cell>
          <cell r="F4172">
            <v>1</v>
          </cell>
        </row>
        <row r="4173">
          <cell r="A4173" t="str">
            <v>'74200-51013-003-083-000</v>
          </cell>
          <cell r="F4173">
            <v>0</v>
          </cell>
        </row>
        <row r="4174">
          <cell r="A4174" t="str">
            <v>'74200-51013-003-084-000</v>
          </cell>
          <cell r="F4174">
            <v>0</v>
          </cell>
        </row>
        <row r="4175">
          <cell r="A4175" t="str">
            <v>'74200-51013-003-085-000</v>
          </cell>
          <cell r="F4175">
            <v>0</v>
          </cell>
        </row>
        <row r="4176">
          <cell r="A4176" t="str">
            <v>'74200-51013-003-086-000</v>
          </cell>
          <cell r="F4176">
            <v>0</v>
          </cell>
        </row>
        <row r="4177">
          <cell r="A4177" t="str">
            <v>'74200-51013-003-087-000</v>
          </cell>
          <cell r="F4177">
            <v>0</v>
          </cell>
        </row>
        <row r="4178">
          <cell r="A4178" t="str">
            <v>'74200-51013-003-088-000</v>
          </cell>
          <cell r="F4178">
            <v>0</v>
          </cell>
        </row>
        <row r="4179">
          <cell r="A4179" t="str">
            <v>'74200-51013-003-089-000</v>
          </cell>
          <cell r="F4179">
            <v>0</v>
          </cell>
        </row>
        <row r="4180">
          <cell r="A4180" t="str">
            <v>'74200-51013-003-090-000</v>
          </cell>
          <cell r="F4180">
            <v>0</v>
          </cell>
        </row>
        <row r="4181">
          <cell r="A4181" t="str">
            <v>'74200-51013-003-091-000</v>
          </cell>
          <cell r="F4181">
            <v>0</v>
          </cell>
        </row>
        <row r="4182">
          <cell r="A4182" t="str">
            <v>'74200-51013-003-092-000</v>
          </cell>
          <cell r="F4182">
            <v>0</v>
          </cell>
        </row>
        <row r="4183">
          <cell r="A4183" t="str">
            <v>'74200-51013-003-093-000</v>
          </cell>
          <cell r="F4183">
            <v>0</v>
          </cell>
        </row>
        <row r="4184">
          <cell r="A4184" t="str">
            <v>'74200-51013-003-094-000</v>
          </cell>
          <cell r="F4184">
            <v>0</v>
          </cell>
        </row>
        <row r="4185">
          <cell r="A4185" t="str">
            <v>'74200-51013-003-095-000</v>
          </cell>
          <cell r="F4185">
            <v>0</v>
          </cell>
        </row>
        <row r="4186">
          <cell r="A4186" t="str">
            <v>'74200-51013-003-096-000</v>
          </cell>
          <cell r="F4186">
            <v>0</v>
          </cell>
        </row>
        <row r="4187">
          <cell r="A4187" t="str">
            <v>'74200-51013-003-097-000</v>
          </cell>
          <cell r="F4187">
            <v>0</v>
          </cell>
        </row>
        <row r="4188">
          <cell r="A4188" t="str">
            <v>'74200-51013-003-098-000</v>
          </cell>
          <cell r="F4188">
            <v>0</v>
          </cell>
        </row>
        <row r="4189">
          <cell r="A4189" t="str">
            <v>'74200-51013-003-099-000</v>
          </cell>
          <cell r="F4189">
            <v>1</v>
          </cell>
        </row>
        <row r="4190">
          <cell r="A4190" t="str">
            <v>'74200-51013-003-100-000</v>
          </cell>
          <cell r="F4190">
            <v>1</v>
          </cell>
        </row>
        <row r="4191">
          <cell r="A4191" t="str">
            <v>'74200-51013-003-101-000</v>
          </cell>
          <cell r="F4191">
            <v>0</v>
          </cell>
        </row>
        <row r="4192">
          <cell r="A4192" t="str">
            <v>'74200-51013-003-102-000</v>
          </cell>
          <cell r="F4192">
            <v>1</v>
          </cell>
        </row>
        <row r="4193">
          <cell r="A4193" t="str">
            <v>'74200-51013-003-103-000</v>
          </cell>
          <cell r="F4193">
            <v>0</v>
          </cell>
        </row>
        <row r="4194">
          <cell r="A4194" t="str">
            <v>'74200-51013-003-104-000</v>
          </cell>
          <cell r="F4194">
            <v>0</v>
          </cell>
        </row>
        <row r="4195">
          <cell r="A4195" t="str">
            <v>'74200-51013-003-105-000</v>
          </cell>
          <cell r="F4195">
            <v>0</v>
          </cell>
        </row>
        <row r="4196">
          <cell r="A4196" t="str">
            <v>'74200-51013-003-106-000</v>
          </cell>
          <cell r="F4196">
            <v>1</v>
          </cell>
        </row>
        <row r="4197">
          <cell r="A4197" t="str">
            <v>'74200-51013-003-107-000</v>
          </cell>
          <cell r="F4197">
            <v>0</v>
          </cell>
        </row>
        <row r="4198">
          <cell r="A4198" t="str">
            <v>'74200-51013-003-108-000</v>
          </cell>
          <cell r="F4198">
            <v>0</v>
          </cell>
        </row>
        <row r="4199">
          <cell r="A4199" t="str">
            <v>'74200-51013-003-109-000</v>
          </cell>
          <cell r="F4199">
            <v>0</v>
          </cell>
        </row>
        <row r="4200">
          <cell r="A4200" t="str">
            <v>'74200-51013-003-110-000</v>
          </cell>
          <cell r="F4200">
            <v>1</v>
          </cell>
        </row>
        <row r="4201">
          <cell r="A4201" t="str">
            <v>'74200-51013-003-111-000</v>
          </cell>
          <cell r="F4201">
            <v>0</v>
          </cell>
        </row>
        <row r="4202">
          <cell r="A4202" t="str">
            <v>'74200-51013-003-112-000</v>
          </cell>
          <cell r="F4202">
            <v>0</v>
          </cell>
        </row>
        <row r="4203">
          <cell r="A4203" t="str">
            <v>'74200-51013-003-113-000</v>
          </cell>
          <cell r="F4203">
            <v>1</v>
          </cell>
        </row>
        <row r="4204">
          <cell r="A4204" t="str">
            <v>'74200-51013-003-114-000</v>
          </cell>
          <cell r="F4204">
            <v>1</v>
          </cell>
        </row>
        <row r="4205">
          <cell r="A4205" t="str">
            <v>'74200-51013-003-115-000</v>
          </cell>
          <cell r="F4205">
            <v>1</v>
          </cell>
        </row>
        <row r="4206">
          <cell r="A4206" t="str">
            <v>'74200-51013-003-116-000</v>
          </cell>
          <cell r="F4206">
            <v>1</v>
          </cell>
        </row>
        <row r="4207">
          <cell r="A4207" t="str">
            <v>'74200-51013-003-117-000</v>
          </cell>
          <cell r="F4207">
            <v>1</v>
          </cell>
        </row>
        <row r="4208">
          <cell r="A4208" t="str">
            <v>'74200-51013-003-118-000</v>
          </cell>
          <cell r="F4208">
            <v>1</v>
          </cell>
        </row>
        <row r="4209">
          <cell r="A4209" t="str">
            <v>'76000-00000-000-000-000</v>
          </cell>
          <cell r="F4209">
            <v>0</v>
          </cell>
        </row>
        <row r="4210">
          <cell r="A4210" t="str">
            <v>'76300-00000-000-000-000</v>
          </cell>
          <cell r="F4210">
            <v>19</v>
          </cell>
        </row>
        <row r="4211">
          <cell r="A4211" t="str">
            <v>'76300-50000-000-000-000</v>
          </cell>
          <cell r="F4211">
            <v>19</v>
          </cell>
        </row>
        <row r="4212">
          <cell r="A4212" t="str">
            <v>'76300-51000-000-000-000</v>
          </cell>
          <cell r="F4212">
            <v>19</v>
          </cell>
        </row>
        <row r="4213">
          <cell r="A4213" t="str">
            <v>'76300-51010-000-000-000</v>
          </cell>
          <cell r="F4213">
            <v>19</v>
          </cell>
        </row>
        <row r="4214">
          <cell r="A4214" t="str">
            <v>'76300-51013-000-000-000</v>
          </cell>
          <cell r="F4214">
            <v>19</v>
          </cell>
        </row>
        <row r="4215">
          <cell r="A4215" t="str">
            <v>'76300-51013-001-000-000</v>
          </cell>
          <cell r="F4215">
            <v>19</v>
          </cell>
        </row>
        <row r="4216">
          <cell r="A4216" t="str">
            <v>'76300-51013-001-023-000</v>
          </cell>
          <cell r="F4216">
            <v>1</v>
          </cell>
        </row>
        <row r="4217">
          <cell r="A4217" t="str">
            <v>'76300-51013-001-031-000</v>
          </cell>
          <cell r="F4217">
            <v>1</v>
          </cell>
        </row>
        <row r="4218">
          <cell r="A4218" t="str">
            <v>'76300-51013-001-033-000</v>
          </cell>
          <cell r="F4218">
            <v>1</v>
          </cell>
        </row>
        <row r="4219">
          <cell r="A4219" t="str">
            <v>'76300-51013-001-047-000</v>
          </cell>
          <cell r="F4219">
            <v>1</v>
          </cell>
        </row>
        <row r="4220">
          <cell r="A4220" t="str">
            <v>'76300-51013-001-048-000</v>
          </cell>
          <cell r="F4220">
            <v>1</v>
          </cell>
        </row>
        <row r="4221">
          <cell r="A4221" t="str">
            <v>'76300-51013-001-049-000</v>
          </cell>
          <cell r="F4221">
            <v>1</v>
          </cell>
        </row>
        <row r="4222">
          <cell r="A4222" t="str">
            <v>'76300-51013-001-050-000</v>
          </cell>
          <cell r="F4222">
            <v>1</v>
          </cell>
        </row>
        <row r="4223">
          <cell r="A4223" t="str">
            <v>'76300-51013-001-051-000</v>
          </cell>
          <cell r="F4223">
            <v>1</v>
          </cell>
        </row>
        <row r="4224">
          <cell r="A4224" t="str">
            <v>'76300-51013-001-052-000</v>
          </cell>
          <cell r="F4224">
            <v>1</v>
          </cell>
        </row>
        <row r="4225">
          <cell r="A4225" t="str">
            <v>'76300-51013-001-053-000</v>
          </cell>
          <cell r="F4225">
            <v>1</v>
          </cell>
        </row>
        <row r="4226">
          <cell r="A4226" t="str">
            <v>'76300-51013-001-054-000</v>
          </cell>
          <cell r="F4226">
            <v>1</v>
          </cell>
        </row>
        <row r="4227">
          <cell r="A4227" t="str">
            <v>'76300-51013-001-055-000</v>
          </cell>
          <cell r="F4227">
            <v>1</v>
          </cell>
        </row>
        <row r="4228">
          <cell r="A4228" t="str">
            <v>'76300-51013-001-056-000</v>
          </cell>
          <cell r="F4228">
            <v>1</v>
          </cell>
        </row>
        <row r="4229">
          <cell r="A4229" t="str">
            <v>'76300-51013-001-057-000</v>
          </cell>
          <cell r="F4229">
            <v>1</v>
          </cell>
        </row>
        <row r="4230">
          <cell r="A4230" t="str">
            <v>'76300-51013-001-058-000</v>
          </cell>
          <cell r="F4230">
            <v>1</v>
          </cell>
        </row>
        <row r="4231">
          <cell r="A4231" t="str">
            <v>'76300-51013-001-059-000</v>
          </cell>
          <cell r="F4231">
            <v>1</v>
          </cell>
        </row>
        <row r="4232">
          <cell r="A4232" t="str">
            <v>'76300-51013-001-060-000</v>
          </cell>
          <cell r="F4232">
            <v>1</v>
          </cell>
        </row>
        <row r="4233">
          <cell r="A4233" t="str">
            <v>'76300-51013-001-061-000</v>
          </cell>
          <cell r="F4233">
            <v>1</v>
          </cell>
        </row>
        <row r="4234">
          <cell r="A4234" t="str">
            <v>'76300-51013-001-062-000</v>
          </cell>
          <cell r="F4234">
            <v>1</v>
          </cell>
        </row>
        <row r="4235">
          <cell r="A4235" t="str">
            <v>'76400-00000-000-000-000</v>
          </cell>
          <cell r="F4235">
            <v>19</v>
          </cell>
        </row>
        <row r="4236">
          <cell r="A4236" t="str">
            <v>'76400-50000-000-000-000</v>
          </cell>
          <cell r="F4236">
            <v>19</v>
          </cell>
        </row>
        <row r="4237">
          <cell r="A4237" t="str">
            <v>'76400-51000-000-000-000</v>
          </cell>
          <cell r="F4237">
            <v>19</v>
          </cell>
        </row>
        <row r="4238">
          <cell r="A4238" t="str">
            <v>'76400-51010-000-000-000</v>
          </cell>
          <cell r="F4238">
            <v>19</v>
          </cell>
        </row>
        <row r="4239">
          <cell r="A4239" t="str">
            <v>'76400-51013-000-000-000</v>
          </cell>
          <cell r="F4239">
            <v>19</v>
          </cell>
        </row>
        <row r="4240">
          <cell r="A4240" t="str">
            <v>'76400-51013-001-000-000</v>
          </cell>
          <cell r="F4240">
            <v>19</v>
          </cell>
        </row>
        <row r="4241">
          <cell r="A4241" t="str">
            <v>'76400-51013-001-023-000</v>
          </cell>
          <cell r="F4241">
            <v>1</v>
          </cell>
        </row>
        <row r="4242">
          <cell r="A4242" t="str">
            <v>'76400-51013-001-031-000</v>
          </cell>
          <cell r="F4242">
            <v>1</v>
          </cell>
        </row>
        <row r="4243">
          <cell r="A4243" t="str">
            <v>'76400-51013-001-033-000</v>
          </cell>
          <cell r="F4243">
            <v>1</v>
          </cell>
        </row>
        <row r="4244">
          <cell r="A4244" t="str">
            <v>'76400-51013-001-047-000</v>
          </cell>
          <cell r="F4244">
            <v>1</v>
          </cell>
        </row>
        <row r="4245">
          <cell r="A4245" t="str">
            <v>'76400-51013-001-048-000</v>
          </cell>
          <cell r="F4245">
            <v>1</v>
          </cell>
        </row>
        <row r="4246">
          <cell r="A4246" t="str">
            <v>'76400-51013-001-049-000</v>
          </cell>
          <cell r="F4246">
            <v>1</v>
          </cell>
        </row>
        <row r="4247">
          <cell r="A4247" t="str">
            <v>'76400-51013-001-050-000</v>
          </cell>
          <cell r="F4247">
            <v>1</v>
          </cell>
        </row>
        <row r="4248">
          <cell r="A4248" t="str">
            <v>'76400-51013-001-051-000</v>
          </cell>
          <cell r="F4248">
            <v>1</v>
          </cell>
        </row>
        <row r="4249">
          <cell r="A4249" t="str">
            <v>'76400-51013-001-052-000</v>
          </cell>
          <cell r="F4249">
            <v>1</v>
          </cell>
        </row>
        <row r="4250">
          <cell r="A4250" t="str">
            <v>'76400-51013-001-053-000</v>
          </cell>
          <cell r="F4250">
            <v>1</v>
          </cell>
        </row>
        <row r="4251">
          <cell r="A4251" t="str">
            <v>'76400-51013-001-054-000</v>
          </cell>
          <cell r="F4251">
            <v>1</v>
          </cell>
        </row>
        <row r="4252">
          <cell r="A4252" t="str">
            <v>'76400-51013-001-055-000</v>
          </cell>
          <cell r="F4252">
            <v>1</v>
          </cell>
        </row>
        <row r="4253">
          <cell r="A4253" t="str">
            <v>'76400-51013-001-056-000</v>
          </cell>
          <cell r="F4253">
            <v>1</v>
          </cell>
        </row>
        <row r="4254">
          <cell r="A4254" t="str">
            <v>'76400-51013-001-057-000</v>
          </cell>
          <cell r="F4254">
            <v>1</v>
          </cell>
        </row>
        <row r="4255">
          <cell r="A4255" t="str">
            <v>'76400-51013-001-058-000</v>
          </cell>
          <cell r="F4255">
            <v>1</v>
          </cell>
        </row>
        <row r="4256">
          <cell r="A4256" t="str">
            <v>'76400-51013-001-059-000</v>
          </cell>
          <cell r="F4256">
            <v>1</v>
          </cell>
        </row>
        <row r="4257">
          <cell r="A4257" t="str">
            <v>'76400-51013-001-060-000</v>
          </cell>
          <cell r="F4257">
            <v>1</v>
          </cell>
        </row>
        <row r="4258">
          <cell r="A4258" t="str">
            <v>'76400-51013-001-061-000</v>
          </cell>
          <cell r="F4258">
            <v>1</v>
          </cell>
        </row>
        <row r="4259">
          <cell r="A4259" t="str">
            <v>'76400-51013-001-062-000</v>
          </cell>
          <cell r="F4259">
            <v>1</v>
          </cell>
        </row>
        <row r="4260">
          <cell r="A4260" t="str">
            <v>'80000-00000-00000-000-000</v>
          </cell>
          <cell r="F4260">
            <v>0</v>
          </cell>
        </row>
        <row r="4261">
          <cell r="A4261" t="str">
            <v>'81000-00000-00000-000-000</v>
          </cell>
          <cell r="F4261">
            <v>0</v>
          </cell>
        </row>
        <row r="4262">
          <cell r="A4262" t="str">
            <v>'81100-00000-00000-000-000</v>
          </cell>
          <cell r="F4262">
            <v>530820935.86000001</v>
          </cell>
        </row>
        <row r="4263">
          <cell r="A4263" t="str">
            <v>'81100-40000-00000-000-000</v>
          </cell>
          <cell r="F4263">
            <v>530820935.86000001</v>
          </cell>
        </row>
        <row r="4264">
          <cell r="A4264" t="str">
            <v>'81100-41000-00000-000-000</v>
          </cell>
          <cell r="F4264">
            <v>486730026.77999997</v>
          </cell>
        </row>
        <row r="4265">
          <cell r="A4265" t="str">
            <v>'81100-41500-00000-000-000</v>
          </cell>
          <cell r="F4265">
            <v>45000</v>
          </cell>
        </row>
        <row r="4266">
          <cell r="A4266" t="str">
            <v>'81100-41510-00000-000-000</v>
          </cell>
          <cell r="F4266">
            <v>45000</v>
          </cell>
        </row>
        <row r="4267">
          <cell r="A4267" t="str">
            <v>'81100-41510-50000-000-000</v>
          </cell>
          <cell r="F4267">
            <v>45000</v>
          </cell>
        </row>
        <row r="4268">
          <cell r="A4268" t="str">
            <v>'81100-41510-51000-000-000</v>
          </cell>
          <cell r="F4268">
            <v>45000</v>
          </cell>
        </row>
        <row r="4269">
          <cell r="A4269" t="str">
            <v>'81100-41510-51010-000-000</v>
          </cell>
          <cell r="F4269">
            <v>45000</v>
          </cell>
        </row>
        <row r="4270">
          <cell r="A4270" t="str">
            <v>'81100-41510-51013-000-000</v>
          </cell>
          <cell r="F4270">
            <v>45000</v>
          </cell>
        </row>
        <row r="4271">
          <cell r="A4271" t="str">
            <v>'81100-41510-51013-002-000</v>
          </cell>
          <cell r="F4271">
            <v>45000</v>
          </cell>
        </row>
        <row r="4272">
          <cell r="A4272" t="str">
            <v>'81100-41700-00000-000-000</v>
          </cell>
          <cell r="F4272">
            <v>486685026.77999997</v>
          </cell>
        </row>
        <row r="4273">
          <cell r="A4273" t="str">
            <v>'81100-41730-00000-000-000</v>
          </cell>
          <cell r="F4273">
            <v>486685026.77999997</v>
          </cell>
        </row>
        <row r="4274">
          <cell r="A4274" t="str">
            <v>'81100-41730-50000-000-000</v>
          </cell>
          <cell r="F4274">
            <v>486685026.77999997</v>
          </cell>
        </row>
        <row r="4275">
          <cell r="A4275" t="str">
            <v>'81100-41730-51000-000-000</v>
          </cell>
          <cell r="F4275">
            <v>486685026.77999997</v>
          </cell>
        </row>
        <row r="4276">
          <cell r="A4276" t="str">
            <v>'81100-41730-51010-000-000</v>
          </cell>
          <cell r="F4276">
            <v>486685026.77999997</v>
          </cell>
        </row>
        <row r="4277">
          <cell r="A4277" t="str">
            <v>'81100-41730-51013-000-000</v>
          </cell>
          <cell r="F4277">
            <v>486685026.77999997</v>
          </cell>
        </row>
        <row r="4278">
          <cell r="A4278" t="str">
            <v>'81100-41730-51013-001-000</v>
          </cell>
          <cell r="F4278">
            <v>401648449.92000002</v>
          </cell>
        </row>
        <row r="4279">
          <cell r="A4279" t="str">
            <v>'81100-41730-51013-001-001</v>
          </cell>
          <cell r="F4279">
            <v>252733511.96000001</v>
          </cell>
        </row>
        <row r="4280">
          <cell r="A4280" t="str">
            <v>'81100-41730-51013-001-002</v>
          </cell>
          <cell r="F4280">
            <v>148914937.96000001</v>
          </cell>
        </row>
        <row r="4281">
          <cell r="A4281" t="str">
            <v>'81100-41730-51013-002-000</v>
          </cell>
          <cell r="F4281">
            <v>54198446.399999999</v>
          </cell>
        </row>
        <row r="4282">
          <cell r="A4282" t="str">
            <v>'81100-41730-51013-002-001</v>
          </cell>
          <cell r="F4282">
            <v>29424750.960000001</v>
          </cell>
        </row>
        <row r="4283">
          <cell r="A4283" t="str">
            <v>'81100-41730-51013-002-002</v>
          </cell>
          <cell r="F4283">
            <v>24773695.440000001</v>
          </cell>
        </row>
        <row r="4284">
          <cell r="A4284" t="str">
            <v>'81100-41730-51013-003-000</v>
          </cell>
          <cell r="F4284">
            <v>5948885.8799999999</v>
          </cell>
        </row>
        <row r="4285">
          <cell r="A4285" t="str">
            <v>'81100-41730-51013-003-001</v>
          </cell>
          <cell r="F4285">
            <v>5877734.5800000001</v>
          </cell>
        </row>
        <row r="4286">
          <cell r="A4286" t="str">
            <v>'81100-41730-51013-003-002</v>
          </cell>
          <cell r="F4286">
            <v>71151.3</v>
          </cell>
        </row>
        <row r="4287">
          <cell r="A4287" t="str">
            <v>'81100-41730-51013-004-000</v>
          </cell>
          <cell r="F4287">
            <v>1333959.8999999999</v>
          </cell>
        </row>
        <row r="4288">
          <cell r="A4288" t="str">
            <v>'81100-41730-51013-004-001</v>
          </cell>
          <cell r="F4288">
            <v>1315052.52</v>
          </cell>
        </row>
        <row r="4289">
          <cell r="A4289" t="str">
            <v>'81100-41730-51013-004-002</v>
          </cell>
          <cell r="F4289">
            <v>18907.38</v>
          </cell>
        </row>
        <row r="4290">
          <cell r="A4290" t="str">
            <v>'81100-41730-51013-005-000</v>
          </cell>
          <cell r="F4290">
            <v>393557.1</v>
          </cell>
        </row>
        <row r="4291">
          <cell r="A4291" t="str">
            <v>'81100-41730-51013-005-001</v>
          </cell>
          <cell r="F4291">
            <v>372738.54</v>
          </cell>
        </row>
        <row r="4292">
          <cell r="A4292" t="str">
            <v>'81100-41730-51013-005-002</v>
          </cell>
          <cell r="F4292">
            <v>20818.560000000001</v>
          </cell>
        </row>
        <row r="4293">
          <cell r="A4293" t="str">
            <v>'81100-41730-51013-006-000</v>
          </cell>
          <cell r="F4293">
            <v>693170.76</v>
          </cell>
        </row>
        <row r="4294">
          <cell r="A4294" t="str">
            <v>'81100-41730-51013-006-001</v>
          </cell>
          <cell r="F4294">
            <v>693170.76</v>
          </cell>
        </row>
        <row r="4295">
          <cell r="A4295" t="str">
            <v>'81100-41730-51013-007-000</v>
          </cell>
          <cell r="F4295">
            <v>36762.120000000003</v>
          </cell>
        </row>
        <row r="4296">
          <cell r="A4296" t="str">
            <v>'81100-41730-51013-007-002</v>
          </cell>
          <cell r="F4296">
            <v>36762.120000000003</v>
          </cell>
        </row>
        <row r="4297">
          <cell r="A4297" t="str">
            <v>'81100-41730-51013-008-000</v>
          </cell>
          <cell r="F4297">
            <v>234693.06</v>
          </cell>
        </row>
        <row r="4298">
          <cell r="A4298" t="str">
            <v>'81100-41730-51013-008-002</v>
          </cell>
          <cell r="F4298">
            <v>234693.06</v>
          </cell>
        </row>
        <row r="4299">
          <cell r="A4299" t="str">
            <v>'81100-41730-51013-009-000</v>
          </cell>
          <cell r="F4299">
            <v>2400000</v>
          </cell>
        </row>
        <row r="4300">
          <cell r="A4300" t="str">
            <v>'81100-41730-51013-009-001</v>
          </cell>
          <cell r="F4300">
            <v>2069666.04</v>
          </cell>
        </row>
        <row r="4301">
          <cell r="A4301" t="str">
            <v>'81100-41730-51013-009-002</v>
          </cell>
          <cell r="F4301">
            <v>330333.96000000002</v>
          </cell>
        </row>
        <row r="4302">
          <cell r="A4302" t="str">
            <v>'81100-41730-51013-010-000</v>
          </cell>
          <cell r="F4302">
            <v>1200000</v>
          </cell>
        </row>
        <row r="4303">
          <cell r="A4303" t="str">
            <v>'81100-41730-51013-010-001</v>
          </cell>
          <cell r="F4303">
            <v>1006244.28</v>
          </cell>
        </row>
        <row r="4304">
          <cell r="A4304" t="str">
            <v>'81100-41730-51013-010-002</v>
          </cell>
          <cell r="F4304">
            <v>193755.72</v>
          </cell>
        </row>
        <row r="4305">
          <cell r="A4305" t="str">
            <v>'81100-41730-51013-011-000</v>
          </cell>
          <cell r="F4305">
            <v>162139.14000000001</v>
          </cell>
        </row>
        <row r="4306">
          <cell r="A4306" t="str">
            <v>'81100-41730-51013-011-001</v>
          </cell>
          <cell r="F4306">
            <v>148527.12</v>
          </cell>
        </row>
        <row r="4307">
          <cell r="A4307" t="str">
            <v>'81100-41730-51013-011-002</v>
          </cell>
          <cell r="F4307">
            <v>13612.02</v>
          </cell>
        </row>
        <row r="4308">
          <cell r="A4308" t="str">
            <v>'81100-41730-51013-012-000</v>
          </cell>
          <cell r="F4308">
            <v>279693.71999999997</v>
          </cell>
        </row>
        <row r="4309">
          <cell r="A4309" t="str">
            <v>'81100-41730-51013-012-001</v>
          </cell>
          <cell r="F4309">
            <v>279693.71999999997</v>
          </cell>
        </row>
        <row r="4310">
          <cell r="A4310" t="str">
            <v>'81100-41730-51013-013-000</v>
          </cell>
          <cell r="F4310">
            <v>2940796.98</v>
          </cell>
        </row>
        <row r="4311">
          <cell r="A4311" t="str">
            <v>'81100-41730-51013-013-001</v>
          </cell>
          <cell r="F4311">
            <v>2940796.98</v>
          </cell>
        </row>
        <row r="4312">
          <cell r="A4312" t="str">
            <v>'81100-41730-51013-014-000</v>
          </cell>
          <cell r="F4312">
            <v>1970066.52</v>
          </cell>
        </row>
        <row r="4313">
          <cell r="A4313" t="str">
            <v>'81100-41730-51013-014-001</v>
          </cell>
          <cell r="F4313">
            <v>1785006.36</v>
          </cell>
        </row>
        <row r="4314">
          <cell r="A4314" t="str">
            <v>'81100-41730-51013-014-002</v>
          </cell>
          <cell r="F4314">
            <v>185060.16</v>
          </cell>
        </row>
        <row r="4315">
          <cell r="A4315" t="str">
            <v>'81100-41730-51013-016-000</v>
          </cell>
          <cell r="F4315">
            <v>54249.120000000003</v>
          </cell>
        </row>
        <row r="4316">
          <cell r="A4316" t="str">
            <v>'81100-41730-51013-016-001</v>
          </cell>
          <cell r="F4316">
            <v>34252.14</v>
          </cell>
        </row>
        <row r="4317">
          <cell r="A4317" t="str">
            <v>'81100-41730-51013-016-002</v>
          </cell>
          <cell r="F4317">
            <v>19996.98</v>
          </cell>
        </row>
        <row r="4318">
          <cell r="A4318" t="str">
            <v>'81100-41730-51013-017-000</v>
          </cell>
          <cell r="F4318">
            <v>2564271.06</v>
          </cell>
        </row>
        <row r="4319">
          <cell r="A4319" t="str">
            <v>'81100-41730-51013-017-001</v>
          </cell>
          <cell r="F4319">
            <v>1876147.08</v>
          </cell>
        </row>
        <row r="4320">
          <cell r="A4320" t="str">
            <v>'81100-41730-51013-017-002</v>
          </cell>
          <cell r="F4320">
            <v>688123.98</v>
          </cell>
        </row>
        <row r="4321">
          <cell r="A4321" t="str">
            <v>'81100-41730-51013-018-000</v>
          </cell>
          <cell r="F4321">
            <v>32761.5</v>
          </cell>
        </row>
        <row r="4322">
          <cell r="A4322" t="str">
            <v>'81100-41730-51013-018-001</v>
          </cell>
          <cell r="F4322">
            <v>18080.04</v>
          </cell>
        </row>
        <row r="4323">
          <cell r="A4323" t="str">
            <v>'81100-41730-51013-018-002</v>
          </cell>
          <cell r="F4323">
            <v>14681.46</v>
          </cell>
        </row>
        <row r="4324">
          <cell r="A4324" t="str">
            <v>'81100-41730-51013-019-000</v>
          </cell>
          <cell r="F4324">
            <v>8947.26</v>
          </cell>
        </row>
        <row r="4325">
          <cell r="A4325" t="str">
            <v>'81100-41730-51013-019-001</v>
          </cell>
          <cell r="F4325">
            <v>3217.68</v>
          </cell>
        </row>
        <row r="4326">
          <cell r="A4326" t="str">
            <v>'81100-41730-51013-019-002</v>
          </cell>
          <cell r="F4326">
            <v>5729.58</v>
          </cell>
        </row>
        <row r="4327">
          <cell r="A4327" t="str">
            <v>'81100-41730-51013-020-000</v>
          </cell>
          <cell r="F4327">
            <v>553963.74</v>
          </cell>
        </row>
        <row r="4328">
          <cell r="A4328" t="str">
            <v>'81100-41730-51013-020-001</v>
          </cell>
          <cell r="F4328">
            <v>518243.52</v>
          </cell>
        </row>
        <row r="4329">
          <cell r="A4329" t="str">
            <v>'81100-41730-51013-020-002</v>
          </cell>
          <cell r="F4329">
            <v>35720.22</v>
          </cell>
        </row>
        <row r="4330">
          <cell r="A4330" t="str">
            <v>'81100-41730-51013-021-000</v>
          </cell>
          <cell r="F4330">
            <v>293035.02</v>
          </cell>
        </row>
        <row r="4331">
          <cell r="A4331" t="str">
            <v>'81100-41730-51013-021-001</v>
          </cell>
          <cell r="F4331">
            <v>272519.7</v>
          </cell>
        </row>
        <row r="4332">
          <cell r="A4332" t="str">
            <v>'81100-41730-51013-021-002</v>
          </cell>
          <cell r="F4332">
            <v>20515.32</v>
          </cell>
        </row>
        <row r="4333">
          <cell r="A4333" t="str">
            <v>'81100-41730-51013-022-000</v>
          </cell>
          <cell r="F4333">
            <v>169.38</v>
          </cell>
        </row>
        <row r="4334">
          <cell r="A4334" t="str">
            <v>'81100-41730-51013-022-001</v>
          </cell>
          <cell r="F4334">
            <v>169.38</v>
          </cell>
        </row>
        <row r="4335">
          <cell r="A4335" t="str">
            <v>'81100-41730-51013-023-000</v>
          </cell>
          <cell r="F4335">
            <v>41452.86</v>
          </cell>
        </row>
        <row r="4336">
          <cell r="A4336" t="str">
            <v>'81100-41730-51013-023-001</v>
          </cell>
          <cell r="F4336">
            <v>25546.560000000001</v>
          </cell>
        </row>
        <row r="4337">
          <cell r="A4337" t="str">
            <v>'81100-41730-51013-023-002</v>
          </cell>
          <cell r="F4337">
            <v>15906.3</v>
          </cell>
        </row>
        <row r="4338">
          <cell r="A4338" t="str">
            <v>'81100-41730-51013-024-000</v>
          </cell>
          <cell r="F4338">
            <v>30696.3</v>
          </cell>
        </row>
        <row r="4339">
          <cell r="A4339" t="str">
            <v>'81100-41730-51013-024-001</v>
          </cell>
          <cell r="F4339">
            <v>18128.759999999998</v>
          </cell>
        </row>
        <row r="4340">
          <cell r="A4340" t="str">
            <v>'81100-41730-51013-024-002</v>
          </cell>
          <cell r="F4340">
            <v>12567.54</v>
          </cell>
        </row>
        <row r="4341">
          <cell r="A4341" t="str">
            <v>'81100-41730-51013-025-000</v>
          </cell>
          <cell r="F4341">
            <v>2313271.2599999998</v>
          </cell>
        </row>
        <row r="4342">
          <cell r="A4342" t="str">
            <v>'81100-41730-51013-025-001</v>
          </cell>
          <cell r="F4342">
            <v>2233362.06</v>
          </cell>
        </row>
        <row r="4343">
          <cell r="A4343" t="str">
            <v>'81100-41730-51013-025-002</v>
          </cell>
          <cell r="F4343">
            <v>79909.2</v>
          </cell>
        </row>
        <row r="4344">
          <cell r="A4344" t="str">
            <v>'81100-41730-51013-026-000</v>
          </cell>
          <cell r="F4344">
            <v>1186.08</v>
          </cell>
        </row>
        <row r="4345">
          <cell r="A4345" t="str">
            <v>'81100-41730-51013-026-001</v>
          </cell>
          <cell r="F4345">
            <v>593.04</v>
          </cell>
        </row>
        <row r="4346">
          <cell r="A4346" t="str">
            <v>'81100-41730-51013-026-002</v>
          </cell>
          <cell r="F4346">
            <v>593.04</v>
          </cell>
        </row>
        <row r="4347">
          <cell r="A4347" t="str">
            <v>'81100-41730-51013-027-000</v>
          </cell>
          <cell r="F4347">
            <v>33559.56</v>
          </cell>
        </row>
        <row r="4348">
          <cell r="A4348" t="str">
            <v>'81100-41730-51013-027-001</v>
          </cell>
          <cell r="F4348">
            <v>33559.56</v>
          </cell>
        </row>
        <row r="4349">
          <cell r="A4349" t="str">
            <v>'81100-41730-51013-028-000</v>
          </cell>
          <cell r="F4349">
            <v>14071.02</v>
          </cell>
        </row>
        <row r="4350">
          <cell r="A4350" t="str">
            <v>'81100-41730-51013-028-001</v>
          </cell>
          <cell r="F4350">
            <v>11152.14</v>
          </cell>
        </row>
        <row r="4351">
          <cell r="A4351" t="str">
            <v>'81100-41730-51013-028-002</v>
          </cell>
          <cell r="F4351">
            <v>2918.88</v>
          </cell>
        </row>
        <row r="4352">
          <cell r="A4352" t="str">
            <v>'81100-41730-51013-029-000</v>
          </cell>
          <cell r="F4352">
            <v>600000</v>
          </cell>
        </row>
        <row r="4353">
          <cell r="A4353" t="str">
            <v>'81100-41730-51013-029-001</v>
          </cell>
          <cell r="F4353">
            <v>600000</v>
          </cell>
        </row>
        <row r="4354">
          <cell r="A4354" t="str">
            <v>'81100-41730-51013-030-000</v>
          </cell>
          <cell r="F4354">
            <v>5613.72</v>
          </cell>
        </row>
        <row r="4355">
          <cell r="A4355" t="str">
            <v>'81100-41730-51013-030-001</v>
          </cell>
          <cell r="F4355">
            <v>3182.1</v>
          </cell>
        </row>
        <row r="4356">
          <cell r="A4356" t="str">
            <v>'81100-41730-51013-030-002</v>
          </cell>
          <cell r="F4356">
            <v>2431.62</v>
          </cell>
        </row>
        <row r="4357">
          <cell r="A4357" t="str">
            <v>'81100-41730-51013-031-000</v>
          </cell>
          <cell r="F4357">
            <v>596570.81999999995</v>
          </cell>
        </row>
        <row r="4358">
          <cell r="A4358" t="str">
            <v>'81100-41730-51013-031-001</v>
          </cell>
          <cell r="F4358">
            <v>30171.24</v>
          </cell>
        </row>
        <row r="4359">
          <cell r="A4359" t="str">
            <v>'81100-41730-51013-031-002</v>
          </cell>
          <cell r="F4359">
            <v>566399.57999999996</v>
          </cell>
        </row>
        <row r="4360">
          <cell r="A4360" t="str">
            <v>'81100-41730-51013-033-000</v>
          </cell>
          <cell r="F4360">
            <v>11643.12</v>
          </cell>
        </row>
        <row r="4361">
          <cell r="A4361" t="str">
            <v>'81100-41730-51013-033-001</v>
          </cell>
          <cell r="F4361">
            <v>754.38</v>
          </cell>
        </row>
        <row r="4362">
          <cell r="A4362" t="str">
            <v>'81100-41730-51013-033-002</v>
          </cell>
          <cell r="F4362">
            <v>10888.74</v>
          </cell>
        </row>
        <row r="4363">
          <cell r="A4363" t="str">
            <v>'81100-41730-51013-034-000</v>
          </cell>
          <cell r="F4363">
            <v>832.08</v>
          </cell>
        </row>
        <row r="4364">
          <cell r="A4364" t="str">
            <v>'81100-41730-51013-034-001</v>
          </cell>
          <cell r="F4364">
            <v>832.08</v>
          </cell>
        </row>
        <row r="4365">
          <cell r="A4365" t="str">
            <v>'81100-41730-51013-035-000</v>
          </cell>
          <cell r="F4365">
            <v>80028.3</v>
          </cell>
        </row>
        <row r="4366">
          <cell r="A4366" t="str">
            <v>'81100-41730-51013-035-001</v>
          </cell>
          <cell r="F4366">
            <v>45749.64</v>
          </cell>
        </row>
        <row r="4367">
          <cell r="A4367" t="str">
            <v>'81100-41730-51013-035-002</v>
          </cell>
          <cell r="F4367">
            <v>34278.660000000003</v>
          </cell>
        </row>
        <row r="4368">
          <cell r="A4368" t="str">
            <v>'81100-41730-51013-036-000</v>
          </cell>
          <cell r="F4368">
            <v>1886.16</v>
          </cell>
        </row>
        <row r="4369">
          <cell r="A4369" t="str">
            <v>'81100-41730-51013-036-001</v>
          </cell>
          <cell r="F4369">
            <v>1571.82</v>
          </cell>
        </row>
        <row r="4370">
          <cell r="A4370" t="str">
            <v>'81100-41730-51013-036-002</v>
          </cell>
          <cell r="F4370">
            <v>314.33999999999997</v>
          </cell>
        </row>
        <row r="4371">
          <cell r="A4371" t="str">
            <v>'81100-41730-51013-037-000</v>
          </cell>
          <cell r="F4371">
            <v>5520000</v>
          </cell>
        </row>
        <row r="4372">
          <cell r="A4372" t="str">
            <v>'81100-41730-51013-037-001</v>
          </cell>
          <cell r="F4372">
            <v>5161845.4800000004</v>
          </cell>
        </row>
        <row r="4373">
          <cell r="A4373" t="str">
            <v>'81100-41730-51013-037-002</v>
          </cell>
          <cell r="F4373">
            <v>358154.52</v>
          </cell>
        </row>
        <row r="4374">
          <cell r="A4374" t="str">
            <v>'81100-41730-51013-038-000</v>
          </cell>
          <cell r="F4374">
            <v>480000</v>
          </cell>
        </row>
        <row r="4375">
          <cell r="A4375" t="str">
            <v>'81100-41730-51013-038-001</v>
          </cell>
          <cell r="F4375">
            <v>436742.16</v>
          </cell>
        </row>
        <row r="4376">
          <cell r="A4376" t="str">
            <v>'81100-41730-51013-038-002</v>
          </cell>
          <cell r="F4376">
            <v>43257.84</v>
          </cell>
        </row>
        <row r="4377">
          <cell r="A4377" t="str">
            <v>'81100-41730-51013-044-000</v>
          </cell>
          <cell r="F4377">
            <v>2861.22</v>
          </cell>
        </row>
        <row r="4378">
          <cell r="A4378" t="str">
            <v>'81100-41730-51013-044-001</v>
          </cell>
          <cell r="F4378">
            <v>2861.22</v>
          </cell>
        </row>
        <row r="4379">
          <cell r="A4379" t="str">
            <v>'81100-41730-51013-045-000</v>
          </cell>
          <cell r="F4379">
            <v>3335.7</v>
          </cell>
        </row>
        <row r="4380">
          <cell r="A4380" t="str">
            <v>'81100-41730-51013-045-001</v>
          </cell>
          <cell r="F4380">
            <v>3335.7</v>
          </cell>
        </row>
        <row r="4381">
          <cell r="A4381" t="str">
            <v>'81100-42000-00000-000-000</v>
          </cell>
          <cell r="F4381">
            <v>44090909.079999998</v>
          </cell>
        </row>
        <row r="4382">
          <cell r="A4382" t="str">
            <v>'81100-42200-00000-000-000</v>
          </cell>
          <cell r="F4382">
            <v>44090909.079999998</v>
          </cell>
        </row>
        <row r="4383">
          <cell r="A4383" t="str">
            <v>'81100-42210-00000-000-000</v>
          </cell>
          <cell r="F4383">
            <v>19999999.98</v>
          </cell>
        </row>
        <row r="4384">
          <cell r="A4384" t="str">
            <v>'81100-42210-50000-000-000</v>
          </cell>
          <cell r="F4384">
            <v>19999999.98</v>
          </cell>
        </row>
        <row r="4385">
          <cell r="A4385" t="str">
            <v>'81100-42210-51000-000-000</v>
          </cell>
          <cell r="F4385">
            <v>19999999.98</v>
          </cell>
        </row>
        <row r="4386">
          <cell r="A4386" t="str">
            <v>'81100-42210-51010-000-000</v>
          </cell>
          <cell r="F4386">
            <v>19999999.98</v>
          </cell>
        </row>
        <row r="4387">
          <cell r="A4387" t="str">
            <v>'81100-42210-51013-000-000</v>
          </cell>
          <cell r="F4387">
            <v>19999999.98</v>
          </cell>
        </row>
        <row r="4388">
          <cell r="A4388" t="str">
            <v>'81100-42210-51013-002-000</v>
          </cell>
          <cell r="F4388">
            <v>19999999.98</v>
          </cell>
        </row>
        <row r="4389">
          <cell r="A4389" t="str">
            <v>'81100-42230-00000-000-000</v>
          </cell>
          <cell r="F4389">
            <v>24090909.100000001</v>
          </cell>
        </row>
        <row r="4390">
          <cell r="A4390" t="str">
            <v>'81100-42230-50000-000-000</v>
          </cell>
          <cell r="F4390">
            <v>24090909.100000001</v>
          </cell>
        </row>
        <row r="4391">
          <cell r="A4391" t="str">
            <v>'81100-42230-51000-000-000</v>
          </cell>
          <cell r="F4391">
            <v>24090909.100000001</v>
          </cell>
        </row>
        <row r="4392">
          <cell r="A4392" t="str">
            <v>'81100-42230-51010-000-000</v>
          </cell>
          <cell r="F4392">
            <v>24090909.100000001</v>
          </cell>
        </row>
        <row r="4393">
          <cell r="A4393" t="str">
            <v>'81100-42230-51013-000-000</v>
          </cell>
          <cell r="F4393">
            <v>24090909.100000001</v>
          </cell>
        </row>
        <row r="4394">
          <cell r="A4394" t="str">
            <v>'81100-42230-51013-001-000</v>
          </cell>
          <cell r="F4394">
            <v>24090909.100000001</v>
          </cell>
        </row>
        <row r="4395">
          <cell r="A4395" t="str">
            <v>'81200-00000-00000-000-000</v>
          </cell>
          <cell r="F4395">
            <v>78005587.980000019</v>
          </cell>
        </row>
        <row r="4396">
          <cell r="A4396" t="str">
            <v>'81200-40000-00000-000-000</v>
          </cell>
          <cell r="F4396">
            <v>78005587.980000019</v>
          </cell>
        </row>
        <row r="4397">
          <cell r="A4397" t="str">
            <v>'81200-41000-00000-000-000</v>
          </cell>
          <cell r="F4397">
            <v>51109649.900000036</v>
          </cell>
        </row>
        <row r="4398">
          <cell r="A4398" t="str">
            <v>'81200-41500-00000-000-000</v>
          </cell>
          <cell r="F4398">
            <v>-445.16000000000349</v>
          </cell>
        </row>
        <row r="4399">
          <cell r="A4399" t="str">
            <v>'81200-41510-00000-000-000</v>
          </cell>
          <cell r="F4399">
            <v>-445.16000000000349</v>
          </cell>
        </row>
        <row r="4400">
          <cell r="A4400" t="str">
            <v>'81200-41510-50000-000-000</v>
          </cell>
          <cell r="F4400">
            <v>-445.16000000000349</v>
          </cell>
        </row>
        <row r="4401">
          <cell r="A4401" t="str">
            <v>'81200-41510-51000-000-000</v>
          </cell>
          <cell r="F4401">
            <v>-445.16000000000349</v>
          </cell>
        </row>
        <row r="4402">
          <cell r="A4402" t="str">
            <v>'81200-41510-51010-000-000</v>
          </cell>
          <cell r="F4402">
            <v>-445.16000000000349</v>
          </cell>
        </row>
        <row r="4403">
          <cell r="A4403" t="str">
            <v>'81200-41510-51013-000-000</v>
          </cell>
          <cell r="F4403">
            <v>-445.16000000000349</v>
          </cell>
        </row>
        <row r="4404">
          <cell r="A4404" t="str">
            <v>'81200-41510-51013-002-000</v>
          </cell>
          <cell r="F4404">
            <v>-445.16000000000349</v>
          </cell>
        </row>
        <row r="4405">
          <cell r="A4405" t="str">
            <v>'81200-41700-00000-000-000</v>
          </cell>
          <cell r="F4405">
            <v>51110095.060000002</v>
          </cell>
        </row>
        <row r="4406">
          <cell r="A4406" t="str">
            <v>'81200-41730-00000-000-000</v>
          </cell>
          <cell r="F4406">
            <v>51110095.060000002</v>
          </cell>
        </row>
        <row r="4407">
          <cell r="A4407" t="str">
            <v>'81200-41730-50000-000-000</v>
          </cell>
          <cell r="F4407">
            <v>51110095.060000002</v>
          </cell>
        </row>
        <row r="4408">
          <cell r="A4408" t="str">
            <v>'81200-41730-51000-000-000</v>
          </cell>
          <cell r="F4408">
            <v>51110095.060000002</v>
          </cell>
        </row>
        <row r="4409">
          <cell r="A4409" t="str">
            <v>'81200-41730-51010-000-000</v>
          </cell>
          <cell r="F4409">
            <v>51110095.060000002</v>
          </cell>
        </row>
        <row r="4410">
          <cell r="A4410" t="str">
            <v>'81200-41730-51013-000-000</v>
          </cell>
          <cell r="F4410">
            <v>51110095.060000002</v>
          </cell>
        </row>
        <row r="4411">
          <cell r="A4411" t="str">
            <v>'81200-41730-51013-001-000</v>
          </cell>
          <cell r="F4411">
            <v>56489831.819999993</v>
          </cell>
        </row>
        <row r="4412">
          <cell r="A4412" t="str">
            <v>'81200-41730-51013-001-001</v>
          </cell>
          <cell r="F4412">
            <v>249034818.31</v>
          </cell>
        </row>
        <row r="4413">
          <cell r="A4413" t="str">
            <v>'81200-41730-51013-001-002</v>
          </cell>
          <cell r="F4413">
            <v>147889170.84</v>
          </cell>
        </row>
        <row r="4414">
          <cell r="A4414" t="str">
            <v>'81200-41730-51013-001-003</v>
          </cell>
          <cell r="F4414">
            <v>-2631158.39</v>
          </cell>
        </row>
        <row r="4415">
          <cell r="A4415" t="str">
            <v>'81200-41730-51013-001-004</v>
          </cell>
          <cell r="F4415">
            <v>-494989.72</v>
          </cell>
        </row>
        <row r="4416">
          <cell r="A4416" t="str">
            <v>'81200-41730-51013-001-005</v>
          </cell>
          <cell r="F4416">
            <v>-2102557.7200000002</v>
          </cell>
        </row>
        <row r="4417">
          <cell r="A4417" t="str">
            <v>'81200-41730-51013-001-006</v>
          </cell>
          <cell r="F4417">
            <v>-375410.65</v>
          </cell>
        </row>
        <row r="4418">
          <cell r="A4418" t="str">
            <v>'81200-41730-51013-001-007</v>
          </cell>
          <cell r="F4418">
            <v>-7532769.9699999997</v>
          </cell>
        </row>
        <row r="4419">
          <cell r="A4419" t="str">
            <v>'81200-41730-51013-001-008</v>
          </cell>
          <cell r="F4419">
            <v>-1752267.74</v>
          </cell>
        </row>
        <row r="4420">
          <cell r="A4420" t="str">
            <v>'81200-41730-51013-001-009</v>
          </cell>
          <cell r="F4420">
            <v>-56683851.170000002</v>
          </cell>
        </row>
        <row r="4421">
          <cell r="A4421" t="str">
            <v>'81200-41730-51013-001-010</v>
          </cell>
          <cell r="F4421">
            <v>-23721719.129999999</v>
          </cell>
        </row>
        <row r="4422">
          <cell r="A4422" t="str">
            <v>'81200-41730-51013-001-011</v>
          </cell>
          <cell r="F4422">
            <v>-139844604.16999999</v>
          </cell>
        </row>
        <row r="4423">
          <cell r="A4423" t="str">
            <v>'81200-41730-51013-001-012</v>
          </cell>
          <cell r="F4423">
            <v>-105294828.67</v>
          </cell>
        </row>
        <row r="4424">
          <cell r="A4424" t="str">
            <v>'81200-41730-51013-002-000</v>
          </cell>
          <cell r="F4424">
            <v>-2585663.6600000039</v>
          </cell>
        </row>
        <row r="4425">
          <cell r="A4425" t="str">
            <v>'81200-41730-51013-002-001</v>
          </cell>
          <cell r="F4425">
            <v>28852934.010000002</v>
          </cell>
        </row>
        <row r="4426">
          <cell r="A4426" t="str">
            <v>'81200-41730-51013-002-002</v>
          </cell>
          <cell r="F4426">
            <v>24577235.370000001</v>
          </cell>
        </row>
        <row r="4427">
          <cell r="A4427" t="str">
            <v>'81200-41730-51013-002-003</v>
          </cell>
          <cell r="F4427">
            <v>-416516.7</v>
          </cell>
        </row>
        <row r="4428">
          <cell r="A4428" t="str">
            <v>'81200-41730-51013-002-004</v>
          </cell>
          <cell r="F4428">
            <v>-93505.65</v>
          </cell>
        </row>
        <row r="4429">
          <cell r="A4429" t="str">
            <v>'81200-41730-51013-002-005</v>
          </cell>
          <cell r="F4429">
            <v>-332572.81</v>
          </cell>
        </row>
        <row r="4430">
          <cell r="A4430" t="str">
            <v>'81200-41730-51013-002-006</v>
          </cell>
          <cell r="F4430">
            <v>-72526.289999999994</v>
          </cell>
        </row>
        <row r="4431">
          <cell r="A4431" t="str">
            <v>'81200-41730-51013-002-007</v>
          </cell>
          <cell r="F4431">
            <v>-1129356.04</v>
          </cell>
        </row>
        <row r="4432">
          <cell r="A4432" t="str">
            <v>'81200-41730-51013-002-008</v>
          </cell>
          <cell r="F4432">
            <v>-247950.05</v>
          </cell>
        </row>
        <row r="4433">
          <cell r="A4433" t="str">
            <v>'81200-41730-51013-002-009</v>
          </cell>
          <cell r="F4433">
            <v>-7127102.3499999996</v>
          </cell>
        </row>
        <row r="4434">
          <cell r="A4434" t="str">
            <v>'81200-41730-51013-002-010</v>
          </cell>
          <cell r="F4434">
            <v>-3862914.32</v>
          </cell>
        </row>
        <row r="4435">
          <cell r="A4435" t="str">
            <v>'81200-41730-51013-002-011</v>
          </cell>
          <cell r="F4435">
            <v>-21285735.920000002</v>
          </cell>
        </row>
        <row r="4436">
          <cell r="A4436" t="str">
            <v>'81200-41730-51013-002-012</v>
          </cell>
          <cell r="F4436">
            <v>-21447652.91</v>
          </cell>
        </row>
        <row r="4437">
          <cell r="A4437" t="str">
            <v>'81200-41730-51013-003-000</v>
          </cell>
          <cell r="F4437">
            <v>-3721785.2800000003</v>
          </cell>
        </row>
        <row r="4438">
          <cell r="A4438" t="str">
            <v>'81200-41730-51013-003-001</v>
          </cell>
          <cell r="F4438">
            <v>5725002.6399999997</v>
          </cell>
        </row>
        <row r="4439">
          <cell r="A4439" t="str">
            <v>'81200-41730-51013-003-002</v>
          </cell>
          <cell r="F4439">
            <v>-29977.709999999992</v>
          </cell>
        </row>
        <row r="4440">
          <cell r="A4440" t="str">
            <v>'81200-41730-51013-003-003</v>
          </cell>
          <cell r="F4440">
            <v>-81166.7</v>
          </cell>
        </row>
        <row r="4441">
          <cell r="A4441" t="str">
            <v>'81200-41730-51013-003-004</v>
          </cell>
          <cell r="F4441">
            <v>-274168.37</v>
          </cell>
        </row>
        <row r="4442">
          <cell r="A4442" t="str">
            <v>'81200-41730-51013-003-005</v>
          </cell>
          <cell r="F4442">
            <v>-2193121.9700000002</v>
          </cell>
        </row>
        <row r="4443">
          <cell r="A4443" t="str">
            <v>'81200-41730-51013-003-006</v>
          </cell>
          <cell r="F4443">
            <v>-6868353.1699999999</v>
          </cell>
        </row>
        <row r="4444">
          <cell r="A4444" t="str">
            <v>'81200-41730-51013-004-000</v>
          </cell>
          <cell r="F4444">
            <v>571117.46</v>
          </cell>
        </row>
        <row r="4445">
          <cell r="A4445" t="str">
            <v>'81200-41730-51013-004-001</v>
          </cell>
          <cell r="F4445">
            <v>568579.36</v>
          </cell>
        </row>
        <row r="4446">
          <cell r="A4446" t="str">
            <v>'81200-41730-51013-004-002</v>
          </cell>
          <cell r="F4446">
            <v>2538.1000000000004</v>
          </cell>
        </row>
        <row r="4447">
          <cell r="A4447" t="str">
            <v>'81200-41730-51013-005-000</v>
          </cell>
          <cell r="F4447">
            <v>315254.49</v>
          </cell>
        </row>
        <row r="4448">
          <cell r="A4448" t="str">
            <v>'81200-41730-51013-005-001</v>
          </cell>
          <cell r="F4448">
            <v>294667.93</v>
          </cell>
        </row>
        <row r="4449">
          <cell r="A4449" t="str">
            <v>'81200-41730-51013-005-002</v>
          </cell>
          <cell r="F4449">
            <v>20586.560000000001</v>
          </cell>
        </row>
        <row r="4450">
          <cell r="A4450" t="str">
            <v>'81200-41730-51013-006-000</v>
          </cell>
          <cell r="F4450">
            <v>334050.31000000006</v>
          </cell>
        </row>
        <row r="4451">
          <cell r="A4451" t="str">
            <v>'81200-41730-51013-006-001</v>
          </cell>
          <cell r="F4451">
            <v>334050.31</v>
          </cell>
        </row>
        <row r="4452">
          <cell r="A4452" t="str">
            <v>'81200-41730-51013-006-002</v>
          </cell>
          <cell r="F4452">
            <v>0</v>
          </cell>
        </row>
        <row r="4453">
          <cell r="A4453" t="str">
            <v>'81200-41730-51013-007-000</v>
          </cell>
          <cell r="F4453">
            <v>-31107.719999999994</v>
          </cell>
        </row>
        <row r="4454">
          <cell r="A4454" t="str">
            <v>'81200-41730-51013-007-002</v>
          </cell>
          <cell r="F4454">
            <v>-31107.719999999994</v>
          </cell>
        </row>
        <row r="4455">
          <cell r="A4455" t="str">
            <v>'81200-41730-51013-008-000</v>
          </cell>
          <cell r="F4455">
            <v>212318.01</v>
          </cell>
        </row>
        <row r="4456">
          <cell r="A4456" t="str">
            <v>'81200-41730-51013-008-002</v>
          </cell>
          <cell r="F4456">
            <v>212318.01</v>
          </cell>
        </row>
        <row r="4457">
          <cell r="A4457" t="str">
            <v>'81200-41730-51013-009-000</v>
          </cell>
          <cell r="F4457">
            <v>750266.05</v>
          </cell>
        </row>
        <row r="4458">
          <cell r="A4458" t="str">
            <v>'81200-41730-51013-009-001</v>
          </cell>
          <cell r="F4458">
            <v>643726.80000000005</v>
          </cell>
        </row>
        <row r="4459">
          <cell r="A4459" t="str">
            <v>'81200-41730-51013-009-002</v>
          </cell>
          <cell r="F4459">
            <v>106539.25000000003</v>
          </cell>
        </row>
        <row r="4460">
          <cell r="A4460" t="str">
            <v>'81200-41730-51013-010-000</v>
          </cell>
          <cell r="F4460">
            <v>168245.06999999995</v>
          </cell>
        </row>
        <row r="4461">
          <cell r="A4461" t="str">
            <v>'81200-41730-51013-010-001</v>
          </cell>
          <cell r="F4461">
            <v>126019.65000000002</v>
          </cell>
        </row>
        <row r="4462">
          <cell r="A4462" t="str">
            <v>'81200-41730-51013-010-002</v>
          </cell>
          <cell r="F4462">
            <v>42225.420000000013</v>
          </cell>
        </row>
        <row r="4463">
          <cell r="A4463" t="str">
            <v>'81200-41730-51013-011-000</v>
          </cell>
          <cell r="F4463">
            <v>36665.150000000009</v>
          </cell>
        </row>
        <row r="4464">
          <cell r="A4464" t="str">
            <v>'81200-41730-51013-011-001</v>
          </cell>
          <cell r="F4464">
            <v>27938.78</v>
          </cell>
        </row>
        <row r="4465">
          <cell r="A4465" t="str">
            <v>'81200-41730-51013-011-002</v>
          </cell>
          <cell r="F4465">
            <v>8726.3700000000008</v>
          </cell>
        </row>
        <row r="4466">
          <cell r="A4466" t="str">
            <v>'81200-41730-51013-012-000</v>
          </cell>
          <cell r="F4466">
            <v>154035.38999999996</v>
          </cell>
        </row>
        <row r="4467">
          <cell r="A4467" t="str">
            <v>'81200-41730-51013-012-001</v>
          </cell>
          <cell r="F4467">
            <v>154035.38999999996</v>
          </cell>
        </row>
        <row r="4468">
          <cell r="A4468" t="str">
            <v>'81200-41730-51013-013-000</v>
          </cell>
          <cell r="F4468">
            <v>-2555309.61</v>
          </cell>
        </row>
        <row r="4469">
          <cell r="A4469" t="str">
            <v>'81200-41730-51013-013-001</v>
          </cell>
          <cell r="F4469">
            <v>-2555309.61</v>
          </cell>
        </row>
        <row r="4470">
          <cell r="A4470" t="str">
            <v>'81200-41730-51013-014-000</v>
          </cell>
          <cell r="F4470">
            <v>217279.69999999995</v>
          </cell>
        </row>
        <row r="4471">
          <cell r="A4471" t="str">
            <v>'81200-41730-51013-014-001</v>
          </cell>
          <cell r="F4471">
            <v>177875.06000000006</v>
          </cell>
        </row>
        <row r="4472">
          <cell r="A4472" t="str">
            <v>'81200-41730-51013-014-002</v>
          </cell>
          <cell r="F4472">
            <v>39404.640000000014</v>
          </cell>
        </row>
        <row r="4473">
          <cell r="A4473" t="str">
            <v>'81200-41730-51013-016-000</v>
          </cell>
          <cell r="F4473">
            <v>11555.400000000001</v>
          </cell>
        </row>
        <row r="4474">
          <cell r="A4474" t="str">
            <v>'81200-41730-51013-016-001</v>
          </cell>
          <cell r="F4474">
            <v>12381.3</v>
          </cell>
        </row>
        <row r="4475">
          <cell r="A4475" t="str">
            <v>'81200-41730-51013-016-002</v>
          </cell>
          <cell r="F4475">
            <v>-825.90000000000146</v>
          </cell>
        </row>
        <row r="4476">
          <cell r="A4476" t="str">
            <v>'81200-41730-51013-017-000</v>
          </cell>
          <cell r="F4476">
            <v>-780699.56</v>
          </cell>
        </row>
        <row r="4477">
          <cell r="A4477" t="str">
            <v>'81200-41730-51013-017-001</v>
          </cell>
          <cell r="F4477">
            <v>-305567.41999999993</v>
          </cell>
        </row>
        <row r="4478">
          <cell r="A4478" t="str">
            <v>'81200-41730-51013-017-002</v>
          </cell>
          <cell r="F4478">
            <v>-475132.14000000013</v>
          </cell>
        </row>
        <row r="4479">
          <cell r="A4479" t="str">
            <v>'81200-41730-51013-018-000</v>
          </cell>
          <cell r="F4479">
            <v>-7812.18</v>
          </cell>
        </row>
        <row r="4480">
          <cell r="A4480" t="str">
            <v>'81200-41730-51013-018-001</v>
          </cell>
          <cell r="F4480">
            <v>-5701.0799999999981</v>
          </cell>
        </row>
        <row r="4481">
          <cell r="A4481" t="str">
            <v>'81200-41730-51013-018-002</v>
          </cell>
          <cell r="F4481">
            <v>-2111.1000000000022</v>
          </cell>
        </row>
        <row r="4482">
          <cell r="A4482" t="str">
            <v>'81200-41730-51013-019-000</v>
          </cell>
          <cell r="F4482">
            <v>-5925.4799999999959</v>
          </cell>
        </row>
        <row r="4483">
          <cell r="A4483" t="str">
            <v>'81200-41730-51013-019-001</v>
          </cell>
          <cell r="F4483">
            <v>-3217.7200000000012</v>
          </cell>
        </row>
        <row r="4484">
          <cell r="A4484" t="str">
            <v>'81200-41730-51013-019-002</v>
          </cell>
          <cell r="F4484">
            <v>-2707.76</v>
          </cell>
        </row>
        <row r="4485">
          <cell r="A4485" t="str">
            <v>'81200-41730-51013-020-000</v>
          </cell>
          <cell r="F4485">
            <v>178912.46999999997</v>
          </cell>
        </row>
        <row r="4486">
          <cell r="A4486" t="str">
            <v>'81200-41730-51013-020-001</v>
          </cell>
          <cell r="F4486">
            <v>163345.11000000004</v>
          </cell>
        </row>
        <row r="4487">
          <cell r="A4487" t="str">
            <v>'81200-41730-51013-020-002</v>
          </cell>
          <cell r="F4487">
            <v>15567.36</v>
          </cell>
        </row>
        <row r="4488">
          <cell r="A4488" t="str">
            <v>'81200-41730-51013-021-000</v>
          </cell>
          <cell r="F4488">
            <v>112913.39000000001</v>
          </cell>
        </row>
        <row r="4489">
          <cell r="A4489" t="str">
            <v>'81200-41730-51013-021-001</v>
          </cell>
          <cell r="F4489">
            <v>95381.510000000009</v>
          </cell>
        </row>
        <row r="4490">
          <cell r="A4490" t="str">
            <v>'81200-41730-51013-021-002</v>
          </cell>
          <cell r="F4490">
            <v>17531.88</v>
          </cell>
        </row>
        <row r="4491">
          <cell r="A4491" t="str">
            <v>'81200-41730-51013-022-000</v>
          </cell>
          <cell r="F4491">
            <v>169.38</v>
          </cell>
        </row>
        <row r="4492">
          <cell r="A4492" t="str">
            <v>'81200-41730-51013-022-001</v>
          </cell>
          <cell r="F4492">
            <v>169.38</v>
          </cell>
        </row>
        <row r="4493">
          <cell r="A4493" t="str">
            <v>'81200-41730-51013-023-000</v>
          </cell>
          <cell r="F4493">
            <v>-34992.199999999997</v>
          </cell>
        </row>
        <row r="4494">
          <cell r="A4494" t="str">
            <v>'81200-41730-51013-023-001</v>
          </cell>
          <cell r="F4494">
            <v>-38510.289999999994</v>
          </cell>
        </row>
        <row r="4495">
          <cell r="A4495" t="str">
            <v>'81200-41730-51013-023-002</v>
          </cell>
          <cell r="F4495">
            <v>3518.09</v>
          </cell>
        </row>
        <row r="4496">
          <cell r="A4496" t="str">
            <v>'81200-41730-51013-024-000</v>
          </cell>
          <cell r="F4496">
            <v>-10153.700000000001</v>
          </cell>
        </row>
        <row r="4497">
          <cell r="A4497" t="str">
            <v>'81200-41730-51013-024-001</v>
          </cell>
          <cell r="F4497">
            <v>-1688.8400000000001</v>
          </cell>
        </row>
        <row r="4498">
          <cell r="A4498" t="str">
            <v>'81200-41730-51013-024-002</v>
          </cell>
          <cell r="F4498">
            <v>-8464.86</v>
          </cell>
        </row>
        <row r="4499">
          <cell r="A4499" t="str">
            <v>'81200-41730-51013-025-000</v>
          </cell>
          <cell r="F4499">
            <v>252915.47999999975</v>
          </cell>
        </row>
        <row r="4500">
          <cell r="A4500" t="str">
            <v>'81200-41730-51013-025-001</v>
          </cell>
          <cell r="F4500">
            <v>230003.3600000001</v>
          </cell>
        </row>
        <row r="4501">
          <cell r="A4501" t="str">
            <v>'81200-41730-51013-025-002</v>
          </cell>
          <cell r="F4501">
            <v>22912.119999999995</v>
          </cell>
        </row>
        <row r="4502">
          <cell r="A4502" t="str">
            <v>'81200-41730-51013-026-000</v>
          </cell>
          <cell r="F4502">
            <v>9.9999999997635314E-3</v>
          </cell>
        </row>
        <row r="4503">
          <cell r="A4503" t="str">
            <v>'81200-41730-51013-026-001</v>
          </cell>
          <cell r="F4503">
            <v>-593.0300000000002</v>
          </cell>
        </row>
        <row r="4504">
          <cell r="A4504" t="str">
            <v>'81200-41730-51013-026-002</v>
          </cell>
          <cell r="F4504">
            <v>593.04</v>
          </cell>
        </row>
        <row r="4505">
          <cell r="A4505" t="str">
            <v>'81200-41730-51013-027-000</v>
          </cell>
          <cell r="F4505">
            <v>866.13999999999942</v>
          </cell>
        </row>
        <row r="4506">
          <cell r="A4506" t="str">
            <v>'81200-41730-51013-027-001</v>
          </cell>
          <cell r="F4506">
            <v>866.13999999999942</v>
          </cell>
        </row>
        <row r="4507">
          <cell r="A4507" t="str">
            <v>'81200-41730-51013-028-000</v>
          </cell>
          <cell r="F4507">
            <v>5628.57</v>
          </cell>
        </row>
        <row r="4508">
          <cell r="A4508" t="str">
            <v>'81200-41730-51013-028-001</v>
          </cell>
          <cell r="F4508">
            <v>6805.119999999999</v>
          </cell>
        </row>
        <row r="4509">
          <cell r="A4509" t="str">
            <v>'81200-41730-51013-028-002</v>
          </cell>
          <cell r="F4509">
            <v>-1176.5499999999997</v>
          </cell>
        </row>
        <row r="4510">
          <cell r="A4510" t="str">
            <v>'81200-41730-51013-029-000</v>
          </cell>
          <cell r="F4510">
            <v>363971.4</v>
          </cell>
        </row>
        <row r="4511">
          <cell r="A4511" t="str">
            <v>'81200-41730-51013-029-001</v>
          </cell>
          <cell r="F4511">
            <v>363971.4</v>
          </cell>
        </row>
        <row r="4512">
          <cell r="A4512" t="str">
            <v>'81200-41730-51013-030-000</v>
          </cell>
          <cell r="F4512">
            <v>-626.76999999999953</v>
          </cell>
        </row>
        <row r="4513">
          <cell r="A4513" t="str">
            <v>'81200-41730-51013-030-001</v>
          </cell>
          <cell r="F4513">
            <v>2039.4099999999999</v>
          </cell>
        </row>
        <row r="4514">
          <cell r="A4514" t="str">
            <v>'81200-41730-51013-030-002</v>
          </cell>
          <cell r="F4514">
            <v>-2666.1800000000003</v>
          </cell>
        </row>
        <row r="4515">
          <cell r="A4515" t="str">
            <v>'81200-41730-51013-031-000</v>
          </cell>
          <cell r="F4515">
            <v>-20011.440000000061</v>
          </cell>
        </row>
        <row r="4516">
          <cell r="A4516" t="str">
            <v>'81200-41730-51013-031-001</v>
          </cell>
          <cell r="F4516">
            <v>14686.320000000002</v>
          </cell>
        </row>
        <row r="4517">
          <cell r="A4517" t="str">
            <v>'81200-41730-51013-031-002</v>
          </cell>
          <cell r="F4517">
            <v>-34697.760000000009</v>
          </cell>
        </row>
        <row r="4518">
          <cell r="A4518" t="str">
            <v>'81200-41730-51013-033-000</v>
          </cell>
          <cell r="F4518">
            <v>748.10000000000036</v>
          </cell>
        </row>
        <row r="4519">
          <cell r="A4519" t="str">
            <v>'81200-41730-51013-033-001</v>
          </cell>
          <cell r="F4519">
            <v>-754.44</v>
          </cell>
        </row>
        <row r="4520">
          <cell r="A4520" t="str">
            <v>'81200-41730-51013-033-002</v>
          </cell>
          <cell r="F4520">
            <v>1502.5399999999991</v>
          </cell>
        </row>
        <row r="4521">
          <cell r="A4521" t="str">
            <v>'81200-41730-51013-034-000</v>
          </cell>
          <cell r="F4521">
            <v>597.44000000000005</v>
          </cell>
        </row>
        <row r="4522">
          <cell r="A4522" t="str">
            <v>'81200-41730-51013-034-001</v>
          </cell>
          <cell r="F4522">
            <v>597.44000000000005</v>
          </cell>
        </row>
        <row r="4523">
          <cell r="A4523" t="str">
            <v>'81200-41730-51013-035-000</v>
          </cell>
          <cell r="F4523">
            <v>35038.240000000005</v>
          </cell>
        </row>
        <row r="4524">
          <cell r="A4524" t="str">
            <v>'81200-41730-51013-035-001</v>
          </cell>
          <cell r="F4524">
            <v>14401.55</v>
          </cell>
        </row>
        <row r="4525">
          <cell r="A4525" t="str">
            <v>'81200-41730-51013-035-002</v>
          </cell>
          <cell r="F4525">
            <v>20636.690000000002</v>
          </cell>
        </row>
        <row r="4526">
          <cell r="A4526" t="str">
            <v>'81200-41730-51013-036-000</v>
          </cell>
          <cell r="F4526">
            <v>1126.3600000000001</v>
          </cell>
        </row>
        <row r="4527">
          <cell r="A4527" t="str">
            <v>'81200-41730-51013-036-001</v>
          </cell>
          <cell r="F4527">
            <v>1191.92</v>
          </cell>
        </row>
        <row r="4528">
          <cell r="A4528" t="str">
            <v>'81200-41730-51013-036-002</v>
          </cell>
          <cell r="F4528">
            <v>-65.56</v>
          </cell>
        </row>
        <row r="4529">
          <cell r="A4529" t="str">
            <v>'81200-41730-51013-037-000</v>
          </cell>
          <cell r="F4529">
            <v>320161.11000000034</v>
          </cell>
        </row>
        <row r="4530">
          <cell r="A4530" t="str">
            <v>'81200-41730-51013-037-001</v>
          </cell>
          <cell r="F4530">
            <v>87456.730000000447</v>
          </cell>
        </row>
        <row r="4531">
          <cell r="A4531" t="str">
            <v>'81200-41730-51013-037-002</v>
          </cell>
          <cell r="F4531">
            <v>232704.38</v>
          </cell>
        </row>
        <row r="4532">
          <cell r="A4532" t="str">
            <v>'81200-41730-51013-038-000</v>
          </cell>
          <cell r="F4532">
            <v>337864.88</v>
          </cell>
        </row>
        <row r="4533">
          <cell r="A4533" t="str">
            <v>'81200-41730-51013-038-001</v>
          </cell>
          <cell r="F4533">
            <v>298045.5</v>
          </cell>
        </row>
        <row r="4534">
          <cell r="A4534" t="str">
            <v>'81200-41730-51013-038-002</v>
          </cell>
          <cell r="F4534">
            <v>39819.379999999997</v>
          </cell>
        </row>
        <row r="4535">
          <cell r="A4535" t="str">
            <v>'81200-41730-51013-043-000</v>
          </cell>
          <cell r="F4535">
            <v>0</v>
          </cell>
        </row>
        <row r="4536">
          <cell r="A4536" t="str">
            <v>'81200-41730-51013-043-001</v>
          </cell>
          <cell r="F4536">
            <v>0</v>
          </cell>
        </row>
        <row r="4537">
          <cell r="A4537" t="str">
            <v>'81200-41730-51013-044-000</v>
          </cell>
          <cell r="F4537">
            <v>1453.5</v>
          </cell>
        </row>
        <row r="4538">
          <cell r="A4538" t="str">
            <v>'81200-41730-51013-044-001</v>
          </cell>
          <cell r="F4538">
            <v>2861.22</v>
          </cell>
        </row>
        <row r="4539">
          <cell r="A4539" t="str">
            <v>'81200-41730-51013-044-002</v>
          </cell>
          <cell r="F4539">
            <v>-1407.7200000000003</v>
          </cell>
        </row>
        <row r="4540">
          <cell r="A4540" t="str">
            <v>'81200-41730-51013-045-000</v>
          </cell>
          <cell r="F4540">
            <v>-3565.6699999999992</v>
          </cell>
        </row>
        <row r="4541">
          <cell r="A4541" t="str">
            <v>'81200-41730-51013-045-001</v>
          </cell>
          <cell r="F4541">
            <v>-3565.6699999999992</v>
          </cell>
        </row>
        <row r="4542">
          <cell r="A4542" t="str">
            <v>'81200-41730-51013-046-000</v>
          </cell>
          <cell r="F4542">
            <v>0</v>
          </cell>
        </row>
        <row r="4543">
          <cell r="A4543" t="str">
            <v>'81200-41730-51013-046-001</v>
          </cell>
          <cell r="F4543">
            <v>0</v>
          </cell>
        </row>
        <row r="4544">
          <cell r="A4544" t="str">
            <v>'81200-41730-51013-047-000</v>
          </cell>
          <cell r="F4544">
            <v>0</v>
          </cell>
        </row>
        <row r="4545">
          <cell r="A4545" t="str">
            <v>'81200-41730-51013-047-001</v>
          </cell>
          <cell r="F4545">
            <v>0</v>
          </cell>
        </row>
        <row r="4546">
          <cell r="A4546" t="str">
            <v>'81200-41730-51013-054-000</v>
          </cell>
          <cell r="F4546">
            <v>-5236.989999999998</v>
          </cell>
        </row>
        <row r="4547">
          <cell r="A4547" t="str">
            <v>'81200-41730-51013-054-001</v>
          </cell>
          <cell r="F4547">
            <v>-5236.989999999998</v>
          </cell>
        </row>
        <row r="4548">
          <cell r="A4548" t="str">
            <v>'81200-41730-51013-055-000</v>
          </cell>
          <cell r="F4548">
            <v>0</v>
          </cell>
        </row>
        <row r="4549">
          <cell r="A4549" t="str">
            <v>'81200-41730-51013-055-001</v>
          </cell>
          <cell r="F4549">
            <v>0</v>
          </cell>
        </row>
        <row r="4550">
          <cell r="A4550" t="str">
            <v>'81200-42000-00000-000-000</v>
          </cell>
          <cell r="F4550">
            <v>26895938.079999998</v>
          </cell>
        </row>
        <row r="4551">
          <cell r="A4551" t="str">
            <v>'81200-42200-00000-000-000</v>
          </cell>
          <cell r="F4551">
            <v>26895938.079999998</v>
          </cell>
        </row>
        <row r="4552">
          <cell r="A4552" t="str">
            <v>'81200-42210-00000-000-000</v>
          </cell>
          <cell r="F4552">
            <v>2805028.9800000004</v>
          </cell>
        </row>
        <row r="4553">
          <cell r="A4553" t="str">
            <v>'81200-42210-50000-000-000</v>
          </cell>
          <cell r="F4553">
            <v>2805028.9800000004</v>
          </cell>
        </row>
        <row r="4554">
          <cell r="A4554" t="str">
            <v>'81200-42210-51000-000-000</v>
          </cell>
          <cell r="F4554">
            <v>2805028.9800000004</v>
          </cell>
        </row>
        <row r="4555">
          <cell r="A4555" t="str">
            <v>'81200-42210-51010-000-000</v>
          </cell>
          <cell r="F4555">
            <v>2805028.9800000004</v>
          </cell>
        </row>
        <row r="4556">
          <cell r="A4556" t="str">
            <v>'81200-42210-51013-000-000</v>
          </cell>
          <cell r="F4556">
            <v>2805028.9800000004</v>
          </cell>
        </row>
        <row r="4557">
          <cell r="A4557" t="str">
            <v>'81200-42210-51013-002-000</v>
          </cell>
          <cell r="F4557">
            <v>2805028.9800000004</v>
          </cell>
        </row>
        <row r="4558">
          <cell r="A4558" t="str">
            <v>'81200-42230-00000-000-000</v>
          </cell>
          <cell r="F4558">
            <v>24090909.100000001</v>
          </cell>
        </row>
        <row r="4559">
          <cell r="A4559" t="str">
            <v>'81200-42230-50000-000-000</v>
          </cell>
          <cell r="F4559">
            <v>24090909.100000001</v>
          </cell>
        </row>
        <row r="4560">
          <cell r="A4560" t="str">
            <v>'81200-42230-51000-000-000</v>
          </cell>
          <cell r="F4560">
            <v>24090909.100000001</v>
          </cell>
        </row>
        <row r="4561">
          <cell r="A4561" t="str">
            <v>'81200-42230-51010-000-000</v>
          </cell>
          <cell r="F4561">
            <v>24090909.100000001</v>
          </cell>
        </row>
        <row r="4562">
          <cell r="A4562" t="str">
            <v>'81200-42230-51013-000-000</v>
          </cell>
          <cell r="F4562">
            <v>24090909.100000001</v>
          </cell>
        </row>
        <row r="4563">
          <cell r="A4563" t="str">
            <v>'81200-42230-51013-001-000</v>
          </cell>
          <cell r="F4563">
            <v>24090909.100000001</v>
          </cell>
        </row>
        <row r="4564">
          <cell r="A4564" t="str">
            <v>'81300-00000-00000-000-000</v>
          </cell>
          <cell r="F4564">
            <v>3279047.51</v>
          </cell>
        </row>
        <row r="4565">
          <cell r="A4565" t="str">
            <v>'81300-40000-00000-000-000</v>
          </cell>
          <cell r="F4565">
            <v>3279047.51</v>
          </cell>
        </row>
        <row r="4566">
          <cell r="A4566" t="str">
            <v>'81300-41000-00000-000-000</v>
          </cell>
          <cell r="F4566">
            <v>3279047.51</v>
          </cell>
        </row>
        <row r="4567">
          <cell r="A4567" t="str">
            <v>'81300-41700-00000-000-000</v>
          </cell>
          <cell r="F4567">
            <v>3279047.51</v>
          </cell>
        </row>
        <row r="4568">
          <cell r="A4568" t="str">
            <v>'81300-41730-00000-000-000</v>
          </cell>
          <cell r="F4568">
            <v>3279047.51</v>
          </cell>
        </row>
        <row r="4569">
          <cell r="A4569" t="str">
            <v>'81300-41730-50000-000-000</v>
          </cell>
          <cell r="F4569">
            <v>3279047.51</v>
          </cell>
        </row>
        <row r="4570">
          <cell r="A4570" t="str">
            <v>'81300-41730-51000-000-000</v>
          </cell>
          <cell r="F4570">
            <v>3279047.51</v>
          </cell>
        </row>
        <row r="4571">
          <cell r="A4571" t="str">
            <v>'81300-41730-51010-000-000</v>
          </cell>
          <cell r="F4571">
            <v>3279047.51</v>
          </cell>
        </row>
        <row r="4572">
          <cell r="A4572" t="str">
            <v>'81300-41730-51013-000-000</v>
          </cell>
          <cell r="F4572">
            <v>3279047.51</v>
          </cell>
        </row>
        <row r="4573">
          <cell r="A4573" t="str">
            <v>'81300-41730-51013-006-000</v>
          </cell>
          <cell r="F4573">
            <v>12036.17</v>
          </cell>
        </row>
        <row r="4574">
          <cell r="A4574" t="str">
            <v>'81300-41730-51013-006-002</v>
          </cell>
          <cell r="F4574">
            <v>12036.17</v>
          </cell>
        </row>
        <row r="4575">
          <cell r="A4575" t="str">
            <v>'81300-41730-51013-019-000</v>
          </cell>
          <cell r="F4575">
            <v>84776.3</v>
          </cell>
        </row>
        <row r="4576">
          <cell r="A4576" t="str">
            <v>'81300-41730-51013-019-001</v>
          </cell>
          <cell r="F4576">
            <v>84776.3</v>
          </cell>
        </row>
        <row r="4577">
          <cell r="A4577" t="str">
            <v>'81300-41730-51013-026-000</v>
          </cell>
          <cell r="F4577">
            <v>1160.04</v>
          </cell>
        </row>
        <row r="4578">
          <cell r="A4578" t="str">
            <v>'81300-41730-51013-026-001</v>
          </cell>
          <cell r="F4578">
            <v>1160.04</v>
          </cell>
        </row>
        <row r="4579">
          <cell r="A4579" t="str">
            <v>'81300-41730-51013-030-000</v>
          </cell>
          <cell r="F4579">
            <v>287.17</v>
          </cell>
        </row>
        <row r="4580">
          <cell r="A4580" t="str">
            <v>'81300-41730-51013-030-002</v>
          </cell>
          <cell r="F4580">
            <v>287.17</v>
          </cell>
        </row>
        <row r="4581">
          <cell r="A4581" t="str">
            <v>'81300-41730-51013-033-000</v>
          </cell>
          <cell r="F4581">
            <v>491.98</v>
          </cell>
        </row>
        <row r="4582">
          <cell r="A4582" t="str">
            <v>'81300-41730-51013-033-001</v>
          </cell>
          <cell r="F4582">
            <v>491.98</v>
          </cell>
        </row>
        <row r="4583">
          <cell r="A4583" t="str">
            <v>'81300-41730-51013-043-000</v>
          </cell>
          <cell r="F4583">
            <v>700</v>
          </cell>
        </row>
        <row r="4584">
          <cell r="A4584" t="str">
            <v>'81300-41730-51013-043-001</v>
          </cell>
          <cell r="F4584">
            <v>700</v>
          </cell>
        </row>
        <row r="4585">
          <cell r="A4585" t="str">
            <v>'81300-41730-51013-044-000</v>
          </cell>
          <cell r="F4585">
            <v>3000</v>
          </cell>
        </row>
        <row r="4586">
          <cell r="A4586" t="str">
            <v>'81300-41730-51013-044-002</v>
          </cell>
          <cell r="F4586">
            <v>3000</v>
          </cell>
        </row>
        <row r="4587">
          <cell r="A4587" t="str">
            <v>'81300-41730-51013-045-000</v>
          </cell>
          <cell r="F4587">
            <v>3955.35</v>
          </cell>
        </row>
        <row r="4588">
          <cell r="A4588" t="str">
            <v>'81300-41730-51013-045-001</v>
          </cell>
          <cell r="F4588">
            <v>3955.35</v>
          </cell>
        </row>
        <row r="4589">
          <cell r="A4589" t="str">
            <v>'81300-41730-51013-046-000</v>
          </cell>
          <cell r="F4589">
            <v>4370</v>
          </cell>
        </row>
        <row r="4590">
          <cell r="A4590" t="str">
            <v>'81300-41730-51013-046-001</v>
          </cell>
          <cell r="F4590">
            <v>4370</v>
          </cell>
        </row>
        <row r="4591">
          <cell r="A4591" t="str">
            <v>'81300-41730-51013-047-000</v>
          </cell>
          <cell r="F4591">
            <v>405719</v>
          </cell>
        </row>
        <row r="4592">
          <cell r="A4592" t="str">
            <v>'81300-41730-51013-047-001</v>
          </cell>
          <cell r="F4592">
            <v>405719</v>
          </cell>
        </row>
        <row r="4593">
          <cell r="A4593" t="str">
            <v>'81300-41730-51013-054-000</v>
          </cell>
          <cell r="F4593">
            <v>46061.5</v>
          </cell>
        </row>
        <row r="4594">
          <cell r="A4594" t="str">
            <v>'81300-41730-51013-054-001</v>
          </cell>
          <cell r="F4594">
            <v>46061.5</v>
          </cell>
        </row>
        <row r="4595">
          <cell r="A4595" t="str">
            <v>'81300-41730-51013-055-000</v>
          </cell>
          <cell r="F4595">
            <v>2716490</v>
          </cell>
        </row>
        <row r="4596">
          <cell r="A4596" t="str">
            <v>'81300-41730-51013-055-001</v>
          </cell>
          <cell r="F4596">
            <v>2716490</v>
          </cell>
        </row>
        <row r="4597">
          <cell r="A4597" t="str">
            <v>'81400-00000-00000-000-000</v>
          </cell>
          <cell r="F4597">
            <v>0</v>
          </cell>
        </row>
        <row r="4598">
          <cell r="A4598" t="str">
            <v>'81400-40000-00000-000-000</v>
          </cell>
          <cell r="F4598">
            <v>0</v>
          </cell>
        </row>
        <row r="4599">
          <cell r="A4599" t="str">
            <v>'81400-41000-00000-000-000</v>
          </cell>
          <cell r="F4599">
            <v>0</v>
          </cell>
        </row>
        <row r="4600">
          <cell r="A4600" t="str">
            <v>'81400-41500-00000-000-000</v>
          </cell>
          <cell r="F4600">
            <v>0</v>
          </cell>
        </row>
        <row r="4601">
          <cell r="A4601" t="str">
            <v>'81400-41510-00000-000-000</v>
          </cell>
          <cell r="F4601">
            <v>0</v>
          </cell>
        </row>
        <row r="4602">
          <cell r="A4602" t="str">
            <v>'81400-41510-50000-000-000</v>
          </cell>
          <cell r="F4602">
            <v>0</v>
          </cell>
        </row>
        <row r="4603">
          <cell r="A4603" t="str">
            <v>'81400-41510-51000-000-000</v>
          </cell>
          <cell r="F4603">
            <v>0</v>
          </cell>
        </row>
        <row r="4604">
          <cell r="A4604" t="str">
            <v>'81400-41510-51010-000-000</v>
          </cell>
          <cell r="F4604">
            <v>0</v>
          </cell>
        </row>
        <row r="4605">
          <cell r="A4605" t="str">
            <v>'81400-41510-51013-000-000</v>
          </cell>
          <cell r="F4605">
            <v>0</v>
          </cell>
        </row>
        <row r="4606">
          <cell r="A4606" t="str">
            <v>'81400-41510-51013-002-000</v>
          </cell>
          <cell r="F4606">
            <v>0</v>
          </cell>
        </row>
        <row r="4607">
          <cell r="A4607" t="str">
            <v>'81400-41700-00000-000-000</v>
          </cell>
          <cell r="F4607">
            <v>0</v>
          </cell>
        </row>
        <row r="4608">
          <cell r="A4608" t="str">
            <v>'81400-41730-00000-000-000</v>
          </cell>
          <cell r="F4608">
            <v>0</v>
          </cell>
        </row>
        <row r="4609">
          <cell r="A4609" t="str">
            <v>'81400-41730-50000-000-000</v>
          </cell>
          <cell r="F4609">
            <v>0</v>
          </cell>
        </row>
        <row r="4610">
          <cell r="A4610" t="str">
            <v>'81400-41730-51000-000-000</v>
          </cell>
          <cell r="F4610">
            <v>0</v>
          </cell>
        </row>
        <row r="4611">
          <cell r="A4611" t="str">
            <v>'81400-41730-51010-000-000</v>
          </cell>
          <cell r="F4611">
            <v>0</v>
          </cell>
        </row>
        <row r="4612">
          <cell r="A4612" t="str">
            <v>'81400-41730-51013-000-000</v>
          </cell>
          <cell r="F4612">
            <v>0</v>
          </cell>
        </row>
        <row r="4613">
          <cell r="A4613" t="str">
            <v>'81400-41730-51013-001-000</v>
          </cell>
          <cell r="F4613">
            <v>0</v>
          </cell>
        </row>
        <row r="4614">
          <cell r="A4614" t="str">
            <v>'81400-41730-51013-001-001</v>
          </cell>
          <cell r="F4614">
            <v>0</v>
          </cell>
        </row>
        <row r="4615">
          <cell r="A4615" t="str">
            <v>'81400-41730-51013-001-002</v>
          </cell>
          <cell r="F4615">
            <v>0</v>
          </cell>
        </row>
        <row r="4616">
          <cell r="A4616" t="str">
            <v>'81400-41730-51013-001-003</v>
          </cell>
          <cell r="F4616">
            <v>0</v>
          </cell>
        </row>
        <row r="4617">
          <cell r="A4617" t="str">
            <v>'81400-41730-51013-001-004</v>
          </cell>
          <cell r="F4617">
            <v>0</v>
          </cell>
        </row>
        <row r="4618">
          <cell r="A4618" t="str">
            <v>'81400-41730-51013-001-005</v>
          </cell>
          <cell r="F4618">
            <v>0</v>
          </cell>
        </row>
        <row r="4619">
          <cell r="A4619" t="str">
            <v>'81400-41730-51013-001-006</v>
          </cell>
          <cell r="F4619">
            <v>0</v>
          </cell>
        </row>
        <row r="4620">
          <cell r="A4620" t="str">
            <v>'81400-41730-51013-001-007</v>
          </cell>
          <cell r="F4620">
            <v>0</v>
          </cell>
        </row>
        <row r="4621">
          <cell r="A4621" t="str">
            <v>'81400-41730-51013-001-008</v>
          </cell>
          <cell r="F4621">
            <v>0</v>
          </cell>
        </row>
        <row r="4622">
          <cell r="A4622" t="str">
            <v>'81400-41730-51013-001-009</v>
          </cell>
          <cell r="F4622">
            <v>0</v>
          </cell>
        </row>
        <row r="4623">
          <cell r="A4623" t="str">
            <v>'81400-41730-51013-001-010</v>
          </cell>
          <cell r="F4623">
            <v>0</v>
          </cell>
        </row>
        <row r="4624">
          <cell r="A4624" t="str">
            <v>'81400-41730-51013-001-011</v>
          </cell>
          <cell r="F4624">
            <v>0</v>
          </cell>
        </row>
        <row r="4625">
          <cell r="A4625" t="str">
            <v>'81400-41730-51013-001-012</v>
          </cell>
          <cell r="F4625">
            <v>0</v>
          </cell>
        </row>
        <row r="4626">
          <cell r="A4626" t="str">
            <v>'81400-41730-51013-002-000</v>
          </cell>
          <cell r="F4626">
            <v>0</v>
          </cell>
        </row>
        <row r="4627">
          <cell r="A4627" t="str">
            <v>'81400-41730-51013-002-001</v>
          </cell>
          <cell r="F4627">
            <v>0</v>
          </cell>
        </row>
        <row r="4628">
          <cell r="A4628" t="str">
            <v>'81400-41730-51013-002-002</v>
          </cell>
          <cell r="F4628">
            <v>0</v>
          </cell>
        </row>
        <row r="4629">
          <cell r="A4629" t="str">
            <v>'81400-41730-51013-002-003</v>
          </cell>
          <cell r="F4629">
            <v>0</v>
          </cell>
        </row>
        <row r="4630">
          <cell r="A4630" t="str">
            <v>'81400-41730-51013-002-004</v>
          </cell>
          <cell r="F4630">
            <v>0</v>
          </cell>
        </row>
        <row r="4631">
          <cell r="A4631" t="str">
            <v>'81400-41730-51013-002-005</v>
          </cell>
          <cell r="F4631">
            <v>0</v>
          </cell>
        </row>
        <row r="4632">
          <cell r="A4632" t="str">
            <v>'81400-41730-51013-002-006</v>
          </cell>
          <cell r="F4632">
            <v>0</v>
          </cell>
        </row>
        <row r="4633">
          <cell r="A4633" t="str">
            <v>'81400-41730-51013-002-007</v>
          </cell>
          <cell r="F4633">
            <v>0</v>
          </cell>
        </row>
        <row r="4634">
          <cell r="A4634" t="str">
            <v>'81400-41730-51013-002-008</v>
          </cell>
          <cell r="F4634">
            <v>0</v>
          </cell>
        </row>
        <row r="4635">
          <cell r="A4635" t="str">
            <v>'81400-41730-51013-002-009</v>
          </cell>
          <cell r="F4635">
            <v>0</v>
          </cell>
        </row>
        <row r="4636">
          <cell r="A4636" t="str">
            <v>'81400-41730-51013-002-010</v>
          </cell>
          <cell r="F4636">
            <v>0</v>
          </cell>
        </row>
        <row r="4637">
          <cell r="A4637" t="str">
            <v>'81400-41730-51013-002-011</v>
          </cell>
          <cell r="F4637">
            <v>0</v>
          </cell>
        </row>
        <row r="4638">
          <cell r="A4638" t="str">
            <v>'81400-41730-51013-002-012</v>
          </cell>
          <cell r="F4638">
            <v>0</v>
          </cell>
        </row>
        <row r="4639">
          <cell r="A4639" t="str">
            <v>'81400-41730-51013-003-000</v>
          </cell>
          <cell r="F4639">
            <v>0</v>
          </cell>
        </row>
        <row r="4640">
          <cell r="A4640" t="str">
            <v>'81400-41730-51013-003-001</v>
          </cell>
          <cell r="F4640">
            <v>0</v>
          </cell>
        </row>
        <row r="4641">
          <cell r="A4641" t="str">
            <v>'81400-41730-51013-003-002</v>
          </cell>
          <cell r="F4641">
            <v>0</v>
          </cell>
        </row>
        <row r="4642">
          <cell r="A4642" t="str">
            <v>'81400-41730-51013-003-003</v>
          </cell>
          <cell r="F4642">
            <v>0</v>
          </cell>
        </row>
        <row r="4643">
          <cell r="A4643" t="str">
            <v>'81400-41730-51013-003-004</v>
          </cell>
          <cell r="F4643">
            <v>0</v>
          </cell>
        </row>
        <row r="4644">
          <cell r="A4644" t="str">
            <v>'81400-41730-51013-003-005</v>
          </cell>
          <cell r="F4644">
            <v>0</v>
          </cell>
        </row>
        <row r="4645">
          <cell r="A4645" t="str">
            <v>'81400-41730-51013-003-006</v>
          </cell>
          <cell r="F4645">
            <v>0</v>
          </cell>
        </row>
        <row r="4646">
          <cell r="A4646" t="str">
            <v>'81400-41730-51013-004-000</v>
          </cell>
          <cell r="F4646">
            <v>0</v>
          </cell>
        </row>
        <row r="4647">
          <cell r="A4647" t="str">
            <v>'81400-41730-51013-004-001</v>
          </cell>
          <cell r="F4647">
            <v>0</v>
          </cell>
        </row>
        <row r="4648">
          <cell r="A4648" t="str">
            <v>'81400-41730-51013-004-002</v>
          </cell>
          <cell r="F4648">
            <v>0</v>
          </cell>
        </row>
        <row r="4649">
          <cell r="A4649" t="str">
            <v>'81400-41730-51013-005-000</v>
          </cell>
          <cell r="F4649">
            <v>0</v>
          </cell>
        </row>
        <row r="4650">
          <cell r="A4650" t="str">
            <v>'81400-41730-51013-005-001</v>
          </cell>
          <cell r="F4650">
            <v>0</v>
          </cell>
        </row>
        <row r="4651">
          <cell r="A4651" t="str">
            <v>'81400-41730-51013-005-002</v>
          </cell>
          <cell r="F4651">
            <v>0</v>
          </cell>
        </row>
        <row r="4652">
          <cell r="A4652" t="str">
            <v>'81400-41730-51013-006-000</v>
          </cell>
          <cell r="F4652">
            <v>0</v>
          </cell>
        </row>
        <row r="4653">
          <cell r="A4653" t="str">
            <v>'81400-41730-51013-006-001</v>
          </cell>
          <cell r="F4653">
            <v>0</v>
          </cell>
        </row>
        <row r="4654">
          <cell r="A4654" t="str">
            <v>'81400-41730-51013-006-002</v>
          </cell>
          <cell r="F4654">
            <v>0</v>
          </cell>
        </row>
        <row r="4655">
          <cell r="A4655" t="str">
            <v>'81400-41730-51013-007-000</v>
          </cell>
          <cell r="F4655">
            <v>0</v>
          </cell>
        </row>
        <row r="4656">
          <cell r="A4656" t="str">
            <v>'81400-41730-51013-007-002</v>
          </cell>
          <cell r="F4656">
            <v>0</v>
          </cell>
        </row>
        <row r="4657">
          <cell r="A4657" t="str">
            <v>'81400-41730-51013-008-000</v>
          </cell>
          <cell r="F4657">
            <v>0</v>
          </cell>
        </row>
        <row r="4658">
          <cell r="A4658" t="str">
            <v>'81400-41730-51013-008-002</v>
          </cell>
          <cell r="F4658">
            <v>0</v>
          </cell>
        </row>
        <row r="4659">
          <cell r="A4659" t="str">
            <v>'81400-41730-51013-009-000</v>
          </cell>
          <cell r="F4659">
            <v>0</v>
          </cell>
        </row>
        <row r="4660">
          <cell r="A4660" t="str">
            <v>'81400-41730-51013-009-001</v>
          </cell>
          <cell r="F4660">
            <v>0</v>
          </cell>
        </row>
        <row r="4661">
          <cell r="A4661" t="str">
            <v>'81400-41730-51013-009-002</v>
          </cell>
          <cell r="F4661">
            <v>0</v>
          </cell>
        </row>
        <row r="4662">
          <cell r="A4662" t="str">
            <v>'81400-41730-51013-010-000</v>
          </cell>
          <cell r="F4662">
            <v>0</v>
          </cell>
        </row>
        <row r="4663">
          <cell r="A4663" t="str">
            <v>'81400-41730-51013-010-001</v>
          </cell>
          <cell r="F4663">
            <v>0</v>
          </cell>
        </row>
        <row r="4664">
          <cell r="A4664" t="str">
            <v>'81400-41730-51013-010-002</v>
          </cell>
          <cell r="F4664">
            <v>0</v>
          </cell>
        </row>
        <row r="4665">
          <cell r="A4665" t="str">
            <v>'81400-41730-51013-011-000</v>
          </cell>
          <cell r="F4665">
            <v>0</v>
          </cell>
        </row>
        <row r="4666">
          <cell r="A4666" t="str">
            <v>'81400-41730-51013-011-001</v>
          </cell>
          <cell r="F4666">
            <v>0</v>
          </cell>
        </row>
        <row r="4667">
          <cell r="A4667" t="str">
            <v>'81400-41730-51013-011-002</v>
          </cell>
          <cell r="F4667">
            <v>0</v>
          </cell>
        </row>
        <row r="4668">
          <cell r="A4668" t="str">
            <v>'81400-41730-51013-012-000</v>
          </cell>
          <cell r="F4668">
            <v>0</v>
          </cell>
        </row>
        <row r="4669">
          <cell r="A4669" t="str">
            <v>'81400-41730-51013-012-001</v>
          </cell>
          <cell r="F4669">
            <v>0</v>
          </cell>
        </row>
        <row r="4670">
          <cell r="A4670" t="str">
            <v>'81400-41730-51013-013-000</v>
          </cell>
          <cell r="F4670">
            <v>0</v>
          </cell>
        </row>
        <row r="4671">
          <cell r="A4671" t="str">
            <v>'81400-41730-51013-013-001</v>
          </cell>
          <cell r="F4671">
            <v>0</v>
          </cell>
        </row>
        <row r="4672">
          <cell r="A4672" t="str">
            <v>'81400-41730-51013-014-000</v>
          </cell>
          <cell r="F4672">
            <v>0</v>
          </cell>
        </row>
        <row r="4673">
          <cell r="A4673" t="str">
            <v>'81400-41730-51013-014-001</v>
          </cell>
          <cell r="F4673">
            <v>0</v>
          </cell>
        </row>
        <row r="4674">
          <cell r="A4674" t="str">
            <v>'81400-41730-51013-014-002</v>
          </cell>
          <cell r="F4674">
            <v>0</v>
          </cell>
        </row>
        <row r="4675">
          <cell r="A4675" t="str">
            <v>'81400-41730-51013-016-000</v>
          </cell>
          <cell r="F4675">
            <v>0</v>
          </cell>
        </row>
        <row r="4676">
          <cell r="A4676" t="str">
            <v>'81400-41730-51013-016-001</v>
          </cell>
          <cell r="F4676">
            <v>0</v>
          </cell>
        </row>
        <row r="4677">
          <cell r="A4677" t="str">
            <v>'81400-41730-51013-016-002</v>
          </cell>
          <cell r="F4677">
            <v>0</v>
          </cell>
        </row>
        <row r="4678">
          <cell r="A4678" t="str">
            <v>'81400-41730-51013-017-000</v>
          </cell>
          <cell r="F4678">
            <v>0</v>
          </cell>
        </row>
        <row r="4679">
          <cell r="A4679" t="str">
            <v>'81400-41730-51013-017-001</v>
          </cell>
          <cell r="F4679">
            <v>0</v>
          </cell>
        </row>
        <row r="4680">
          <cell r="A4680" t="str">
            <v>'81400-41730-51013-017-002</v>
          </cell>
          <cell r="F4680">
            <v>0</v>
          </cell>
        </row>
        <row r="4681">
          <cell r="A4681" t="str">
            <v>'81400-41730-51013-018-000</v>
          </cell>
          <cell r="F4681">
            <v>0</v>
          </cell>
        </row>
        <row r="4682">
          <cell r="A4682" t="str">
            <v>'81400-41730-51013-018-001</v>
          </cell>
          <cell r="F4682">
            <v>0</v>
          </cell>
        </row>
        <row r="4683">
          <cell r="A4683" t="str">
            <v>'81400-41730-51013-018-002</v>
          </cell>
          <cell r="F4683">
            <v>0</v>
          </cell>
        </row>
        <row r="4684">
          <cell r="A4684" t="str">
            <v>'81400-41730-51013-019-000</v>
          </cell>
          <cell r="F4684">
            <v>0</v>
          </cell>
        </row>
        <row r="4685">
          <cell r="A4685" t="str">
            <v>'81400-41730-51013-019-001</v>
          </cell>
          <cell r="F4685">
            <v>0</v>
          </cell>
        </row>
        <row r="4686">
          <cell r="A4686" t="str">
            <v>'81400-41730-51013-019-002</v>
          </cell>
          <cell r="F4686">
            <v>0</v>
          </cell>
        </row>
        <row r="4687">
          <cell r="A4687" t="str">
            <v>'81400-41730-51013-020-000</v>
          </cell>
          <cell r="F4687">
            <v>0</v>
          </cell>
        </row>
        <row r="4688">
          <cell r="A4688" t="str">
            <v>'81400-41730-51013-020-001</v>
          </cell>
          <cell r="F4688">
            <v>0</v>
          </cell>
        </row>
        <row r="4689">
          <cell r="A4689" t="str">
            <v>'81400-41730-51013-020-002</v>
          </cell>
          <cell r="F4689">
            <v>0</v>
          </cell>
        </row>
        <row r="4690">
          <cell r="A4690" t="str">
            <v>'81400-41730-51013-021-000</v>
          </cell>
          <cell r="F4690">
            <v>0</v>
          </cell>
        </row>
        <row r="4691">
          <cell r="A4691" t="str">
            <v>'81400-41730-51013-021-001</v>
          </cell>
          <cell r="F4691">
            <v>0</v>
          </cell>
        </row>
        <row r="4692">
          <cell r="A4692" t="str">
            <v>'81400-41730-51013-021-002</v>
          </cell>
          <cell r="F4692">
            <v>0</v>
          </cell>
        </row>
        <row r="4693">
          <cell r="A4693" t="str">
            <v>'81400-41730-51013-023-000</v>
          </cell>
          <cell r="F4693">
            <v>0</v>
          </cell>
        </row>
        <row r="4694">
          <cell r="A4694" t="str">
            <v>'81400-41730-51013-023-001</v>
          </cell>
          <cell r="F4694">
            <v>0</v>
          </cell>
        </row>
        <row r="4695">
          <cell r="A4695" t="str">
            <v>'81400-41730-51013-023-002</v>
          </cell>
          <cell r="F4695">
            <v>0</v>
          </cell>
        </row>
        <row r="4696">
          <cell r="A4696" t="str">
            <v>'81400-41730-51013-024-000</v>
          </cell>
          <cell r="F4696">
            <v>0</v>
          </cell>
        </row>
        <row r="4697">
          <cell r="A4697" t="str">
            <v>'81400-41730-51013-024-001</v>
          </cell>
          <cell r="F4697">
            <v>0</v>
          </cell>
        </row>
        <row r="4698">
          <cell r="A4698" t="str">
            <v>'81400-41730-51013-024-002</v>
          </cell>
          <cell r="F4698">
            <v>0</v>
          </cell>
        </row>
        <row r="4699">
          <cell r="A4699" t="str">
            <v>'81400-41730-51013-025-000</v>
          </cell>
          <cell r="F4699">
            <v>0</v>
          </cell>
        </row>
        <row r="4700">
          <cell r="A4700" t="str">
            <v>'81400-41730-51013-025-001</v>
          </cell>
          <cell r="F4700">
            <v>0</v>
          </cell>
        </row>
        <row r="4701">
          <cell r="A4701" t="str">
            <v>'81400-41730-51013-025-002</v>
          </cell>
          <cell r="F4701">
            <v>0</v>
          </cell>
        </row>
        <row r="4702">
          <cell r="A4702" t="str">
            <v>'81400-41730-51013-026-000</v>
          </cell>
          <cell r="F4702">
            <v>0</v>
          </cell>
        </row>
        <row r="4703">
          <cell r="A4703" t="str">
            <v>'81400-41730-51013-026-001</v>
          </cell>
          <cell r="F4703">
            <v>0</v>
          </cell>
        </row>
        <row r="4704">
          <cell r="A4704" t="str">
            <v>'81400-41730-51013-027-000</v>
          </cell>
          <cell r="F4704">
            <v>0</v>
          </cell>
        </row>
        <row r="4705">
          <cell r="A4705" t="str">
            <v>'81400-41730-51013-027-001</v>
          </cell>
          <cell r="F4705">
            <v>0</v>
          </cell>
        </row>
        <row r="4706">
          <cell r="A4706" t="str">
            <v>'81400-41730-51013-028-000</v>
          </cell>
          <cell r="F4706">
            <v>0</v>
          </cell>
        </row>
        <row r="4707">
          <cell r="A4707" t="str">
            <v>'81400-41730-51013-028-001</v>
          </cell>
          <cell r="F4707">
            <v>0</v>
          </cell>
        </row>
        <row r="4708">
          <cell r="A4708" t="str">
            <v>'81400-41730-51013-028-002</v>
          </cell>
          <cell r="F4708">
            <v>0</v>
          </cell>
        </row>
        <row r="4709">
          <cell r="A4709" t="str">
            <v>'81400-41730-51013-029-000</v>
          </cell>
          <cell r="F4709">
            <v>0</v>
          </cell>
        </row>
        <row r="4710">
          <cell r="A4710" t="str">
            <v>'81400-41730-51013-029-001</v>
          </cell>
          <cell r="F4710">
            <v>0</v>
          </cell>
        </row>
        <row r="4711">
          <cell r="A4711" t="str">
            <v>'81400-41730-51013-030-000</v>
          </cell>
          <cell r="F4711">
            <v>0</v>
          </cell>
        </row>
        <row r="4712">
          <cell r="A4712" t="str">
            <v>'81400-41730-51013-030-001</v>
          </cell>
          <cell r="F4712">
            <v>0</v>
          </cell>
        </row>
        <row r="4713">
          <cell r="A4713" t="str">
            <v>'81400-41730-51013-030-002</v>
          </cell>
          <cell r="F4713">
            <v>0</v>
          </cell>
        </row>
        <row r="4714">
          <cell r="A4714" t="str">
            <v>'81400-41730-51013-031-000</v>
          </cell>
          <cell r="F4714">
            <v>0</v>
          </cell>
        </row>
        <row r="4715">
          <cell r="A4715" t="str">
            <v>'81400-41730-51013-031-001</v>
          </cell>
          <cell r="F4715">
            <v>0</v>
          </cell>
        </row>
        <row r="4716">
          <cell r="A4716" t="str">
            <v>'81400-41730-51013-031-002</v>
          </cell>
          <cell r="F4716">
            <v>0</v>
          </cell>
        </row>
        <row r="4717">
          <cell r="A4717" t="str">
            <v>'81400-41730-51013-033-000</v>
          </cell>
          <cell r="F4717">
            <v>0</v>
          </cell>
        </row>
        <row r="4718">
          <cell r="A4718" t="str">
            <v>'81400-41730-51013-033-001</v>
          </cell>
          <cell r="F4718">
            <v>0</v>
          </cell>
        </row>
        <row r="4719">
          <cell r="A4719" t="str">
            <v>'81400-41730-51013-033-002</v>
          </cell>
          <cell r="F4719">
            <v>0</v>
          </cell>
        </row>
        <row r="4720">
          <cell r="A4720" t="str">
            <v>'81400-41730-51013-034-000</v>
          </cell>
          <cell r="F4720">
            <v>0</v>
          </cell>
        </row>
        <row r="4721">
          <cell r="A4721" t="str">
            <v>'81400-41730-51013-034-001</v>
          </cell>
          <cell r="F4721">
            <v>0</v>
          </cell>
        </row>
        <row r="4722">
          <cell r="A4722" t="str">
            <v>'81400-41730-51013-035-000</v>
          </cell>
          <cell r="F4722">
            <v>0</v>
          </cell>
        </row>
        <row r="4723">
          <cell r="A4723" t="str">
            <v>'81400-41730-51013-035-001</v>
          </cell>
          <cell r="F4723">
            <v>0</v>
          </cell>
        </row>
        <row r="4724">
          <cell r="A4724" t="str">
            <v>'81400-41730-51013-035-002</v>
          </cell>
          <cell r="F4724">
            <v>0</v>
          </cell>
        </row>
        <row r="4725">
          <cell r="A4725" t="str">
            <v>'81400-41730-51013-036-000</v>
          </cell>
          <cell r="F4725">
            <v>0</v>
          </cell>
        </row>
        <row r="4726">
          <cell r="A4726" t="str">
            <v>'81400-41730-51013-036-001</v>
          </cell>
          <cell r="F4726">
            <v>0</v>
          </cell>
        </row>
        <row r="4727">
          <cell r="A4727" t="str">
            <v>'81400-41730-51013-036-002</v>
          </cell>
          <cell r="F4727">
            <v>0</v>
          </cell>
        </row>
        <row r="4728">
          <cell r="A4728" t="str">
            <v>'81400-41730-51013-037-000</v>
          </cell>
          <cell r="F4728">
            <v>0</v>
          </cell>
        </row>
        <row r="4729">
          <cell r="A4729" t="str">
            <v>'81400-41730-51013-037-001</v>
          </cell>
          <cell r="F4729">
            <v>0</v>
          </cell>
        </row>
        <row r="4730">
          <cell r="A4730" t="str">
            <v>'81400-41730-51013-037-002</v>
          </cell>
          <cell r="F4730">
            <v>0</v>
          </cell>
        </row>
        <row r="4731">
          <cell r="A4731" t="str">
            <v>'81400-41730-51013-038-000</v>
          </cell>
          <cell r="F4731">
            <v>0</v>
          </cell>
        </row>
        <row r="4732">
          <cell r="A4732" t="str">
            <v>'81400-41730-51013-038-001</v>
          </cell>
          <cell r="F4732">
            <v>0</v>
          </cell>
        </row>
        <row r="4733">
          <cell r="A4733" t="str">
            <v>'81400-41730-51013-038-002</v>
          </cell>
          <cell r="F4733">
            <v>0</v>
          </cell>
        </row>
        <row r="4734">
          <cell r="A4734" t="str">
            <v>'81400-41730-51013-043-000</v>
          </cell>
          <cell r="F4734">
            <v>0</v>
          </cell>
        </row>
        <row r="4735">
          <cell r="A4735" t="str">
            <v>'81400-41730-51013-043-001</v>
          </cell>
          <cell r="F4735">
            <v>0</v>
          </cell>
        </row>
        <row r="4736">
          <cell r="A4736" t="str">
            <v>'81400-41730-51013-044-000</v>
          </cell>
          <cell r="F4736">
            <v>0</v>
          </cell>
        </row>
        <row r="4737">
          <cell r="A4737" t="str">
            <v>'81400-41730-51013-044-002</v>
          </cell>
          <cell r="F4737">
            <v>0</v>
          </cell>
        </row>
        <row r="4738">
          <cell r="A4738" t="str">
            <v>'81400-41730-51013-045-000</v>
          </cell>
          <cell r="F4738">
            <v>0</v>
          </cell>
        </row>
        <row r="4739">
          <cell r="A4739" t="str">
            <v>'81400-41730-51013-045-001</v>
          </cell>
          <cell r="F4739">
            <v>0</v>
          </cell>
        </row>
        <row r="4740">
          <cell r="A4740" t="str">
            <v>'81400-41730-51013-046-000</v>
          </cell>
          <cell r="F4740">
            <v>0</v>
          </cell>
        </row>
        <row r="4741">
          <cell r="A4741" t="str">
            <v>'81400-41730-51013-046-001</v>
          </cell>
          <cell r="F4741">
            <v>0</v>
          </cell>
        </row>
        <row r="4742">
          <cell r="A4742" t="str">
            <v>'81400-41730-51013-047-000</v>
          </cell>
          <cell r="F4742">
            <v>0</v>
          </cell>
        </row>
        <row r="4743">
          <cell r="A4743" t="str">
            <v>'81400-41730-51013-047-001</v>
          </cell>
          <cell r="F4743">
            <v>0</v>
          </cell>
        </row>
        <row r="4744">
          <cell r="A4744" t="str">
            <v>'81400-41730-51013-054-000</v>
          </cell>
          <cell r="F4744">
            <v>0</v>
          </cell>
        </row>
        <row r="4745">
          <cell r="A4745" t="str">
            <v>'81400-41730-51013-054-001</v>
          </cell>
          <cell r="F4745">
            <v>0</v>
          </cell>
        </row>
        <row r="4746">
          <cell r="A4746" t="str">
            <v>'81400-41730-51013-055-000</v>
          </cell>
          <cell r="F4746">
            <v>0</v>
          </cell>
        </row>
        <row r="4747">
          <cell r="A4747" t="str">
            <v>'81400-41730-51013-055-001</v>
          </cell>
          <cell r="F4747">
            <v>0</v>
          </cell>
        </row>
        <row r="4748">
          <cell r="A4748" t="str">
            <v>'81400-42000-00000-000-000</v>
          </cell>
          <cell r="F4748">
            <v>0</v>
          </cell>
        </row>
        <row r="4749">
          <cell r="A4749" t="str">
            <v>'81400-42200-00000-000-000</v>
          </cell>
          <cell r="F4749">
            <v>0</v>
          </cell>
        </row>
        <row r="4750">
          <cell r="A4750" t="str">
            <v>'81400-42210-00000-000-000</v>
          </cell>
          <cell r="F4750">
            <v>0</v>
          </cell>
        </row>
        <row r="4751">
          <cell r="A4751" t="str">
            <v>'81400-42210-50000-000-000</v>
          </cell>
          <cell r="F4751">
            <v>0</v>
          </cell>
        </row>
        <row r="4752">
          <cell r="A4752" t="str">
            <v>'81400-42210-51000-000-000</v>
          </cell>
          <cell r="F4752">
            <v>0</v>
          </cell>
        </row>
        <row r="4753">
          <cell r="A4753" t="str">
            <v>'81400-42210-51010-000-000</v>
          </cell>
          <cell r="F4753">
            <v>0</v>
          </cell>
        </row>
        <row r="4754">
          <cell r="A4754" t="str">
            <v>'81400-42210-51013-000-000</v>
          </cell>
          <cell r="F4754">
            <v>0</v>
          </cell>
        </row>
        <row r="4755">
          <cell r="A4755" t="str">
            <v>'81400-42210-51013-002-000</v>
          </cell>
          <cell r="F4755">
            <v>0</v>
          </cell>
        </row>
        <row r="4756">
          <cell r="A4756" t="str">
            <v>'81500-00000-00000-000-000</v>
          </cell>
          <cell r="F4756">
            <v>456094395.38999999</v>
          </cell>
        </row>
        <row r="4757">
          <cell r="A4757" t="str">
            <v>'81500-40000-00000-000-000</v>
          </cell>
          <cell r="F4757">
            <v>456094395.38999999</v>
          </cell>
        </row>
        <row r="4758">
          <cell r="A4758" t="str">
            <v>'81500-41000-00000-000-000</v>
          </cell>
          <cell r="F4758">
            <v>438899424.38999999</v>
          </cell>
        </row>
        <row r="4759">
          <cell r="A4759" t="str">
            <v>'81500-41500-00000-000-000</v>
          </cell>
          <cell r="F4759">
            <v>45445.16</v>
          </cell>
        </row>
        <row r="4760">
          <cell r="A4760" t="str">
            <v>'81500-41510-00000-000-000</v>
          </cell>
          <cell r="F4760">
            <v>45445.16</v>
          </cell>
        </row>
        <row r="4761">
          <cell r="A4761" t="str">
            <v>'81500-41510-50000-000-000</v>
          </cell>
          <cell r="F4761">
            <v>45445.16</v>
          </cell>
        </row>
        <row r="4762">
          <cell r="A4762" t="str">
            <v>'81500-41510-51000-000-000</v>
          </cell>
          <cell r="F4762">
            <v>45445.16</v>
          </cell>
        </row>
        <row r="4763">
          <cell r="A4763" t="str">
            <v>'81500-41510-51010-000-000</v>
          </cell>
          <cell r="F4763">
            <v>45445.16</v>
          </cell>
        </row>
        <row r="4764">
          <cell r="A4764" t="str">
            <v>'81500-41510-51013-000-000</v>
          </cell>
          <cell r="F4764">
            <v>45445.16</v>
          </cell>
        </row>
        <row r="4765">
          <cell r="A4765" t="str">
            <v>'81500-41510-51013-002-000</v>
          </cell>
          <cell r="F4765">
            <v>45445.16</v>
          </cell>
        </row>
        <row r="4766">
          <cell r="A4766" t="str">
            <v>'81500-41700-00000-000-000</v>
          </cell>
          <cell r="F4766">
            <v>438853979.23000002</v>
          </cell>
        </row>
        <row r="4767">
          <cell r="A4767" t="str">
            <v>'81500-41730-00000-000-000</v>
          </cell>
          <cell r="F4767">
            <v>438853979.23000002</v>
          </cell>
        </row>
        <row r="4768">
          <cell r="A4768" t="str">
            <v>'81500-41730-50000-000-000</v>
          </cell>
          <cell r="F4768">
            <v>438853979.23000002</v>
          </cell>
        </row>
        <row r="4769">
          <cell r="A4769" t="str">
            <v>'81500-41730-51000-000-000</v>
          </cell>
          <cell r="F4769">
            <v>438853979.23000002</v>
          </cell>
        </row>
        <row r="4770">
          <cell r="A4770" t="str">
            <v>'81500-41730-51010-000-000</v>
          </cell>
          <cell r="F4770">
            <v>438853979.23000002</v>
          </cell>
        </row>
        <row r="4771">
          <cell r="A4771" t="str">
            <v>'81500-41730-51013-000-000</v>
          </cell>
          <cell r="F4771">
            <v>438853979.23000002</v>
          </cell>
        </row>
        <row r="4772">
          <cell r="A4772" t="str">
            <v>'81500-41730-51013-001-000</v>
          </cell>
          <cell r="F4772">
            <v>345158618.10000002</v>
          </cell>
        </row>
        <row r="4773">
          <cell r="A4773" t="str">
            <v>'81500-41730-51013-001-001</v>
          </cell>
          <cell r="F4773">
            <v>3698693.65</v>
          </cell>
        </row>
        <row r="4774">
          <cell r="A4774" t="str">
            <v>'81500-41730-51013-001-002</v>
          </cell>
          <cell r="F4774">
            <v>1025767.12</v>
          </cell>
        </row>
        <row r="4775">
          <cell r="A4775" t="str">
            <v>'81500-41730-51013-001-003</v>
          </cell>
          <cell r="F4775">
            <v>2631158.39</v>
          </cell>
        </row>
        <row r="4776">
          <cell r="A4776" t="str">
            <v>'81500-41730-51013-001-004</v>
          </cell>
          <cell r="F4776">
            <v>494989.72</v>
          </cell>
        </row>
        <row r="4777">
          <cell r="A4777" t="str">
            <v>'81500-41730-51013-001-005</v>
          </cell>
          <cell r="F4777">
            <v>2102557.7200000002</v>
          </cell>
        </row>
        <row r="4778">
          <cell r="A4778" t="str">
            <v>'81500-41730-51013-001-006</v>
          </cell>
          <cell r="F4778">
            <v>375410.65</v>
          </cell>
        </row>
        <row r="4779">
          <cell r="A4779" t="str">
            <v>'81500-41730-51013-001-007</v>
          </cell>
          <cell r="F4779">
            <v>7532769.9699999997</v>
          </cell>
        </row>
        <row r="4780">
          <cell r="A4780" t="str">
            <v>'81500-41730-51013-001-008</v>
          </cell>
          <cell r="F4780">
            <v>1752267.74</v>
          </cell>
        </row>
        <row r="4781">
          <cell r="A4781" t="str">
            <v>'81500-41730-51013-001-009</v>
          </cell>
          <cell r="F4781">
            <v>56683851.170000002</v>
          </cell>
        </row>
        <row r="4782">
          <cell r="A4782" t="str">
            <v>'81500-41730-51013-001-010</v>
          </cell>
          <cell r="F4782">
            <v>23721719.129999999</v>
          </cell>
        </row>
        <row r="4783">
          <cell r="A4783" t="str">
            <v>'81500-41730-51013-001-011</v>
          </cell>
          <cell r="F4783">
            <v>139844604.16999999</v>
          </cell>
        </row>
        <row r="4784">
          <cell r="A4784" t="str">
            <v>'81500-41730-51013-001-012</v>
          </cell>
          <cell r="F4784">
            <v>105294828.67</v>
          </cell>
        </row>
        <row r="4785">
          <cell r="A4785" t="str">
            <v>'81500-41730-51013-002-000</v>
          </cell>
          <cell r="F4785">
            <v>56784110.060000002</v>
          </cell>
        </row>
        <row r="4786">
          <cell r="A4786" t="str">
            <v>'81500-41730-51013-002-001</v>
          </cell>
          <cell r="F4786">
            <v>571816.94999999995</v>
          </cell>
        </row>
        <row r="4787">
          <cell r="A4787" t="str">
            <v>'81500-41730-51013-002-002</v>
          </cell>
          <cell r="F4787">
            <v>196460.07</v>
          </cell>
        </row>
        <row r="4788">
          <cell r="A4788" t="str">
            <v>'81500-41730-51013-002-003</v>
          </cell>
          <cell r="F4788">
            <v>416516.7</v>
          </cell>
        </row>
        <row r="4789">
          <cell r="A4789" t="str">
            <v>'81500-41730-51013-002-004</v>
          </cell>
          <cell r="F4789">
            <v>93505.65</v>
          </cell>
        </row>
        <row r="4790">
          <cell r="A4790" t="str">
            <v>'81500-41730-51013-002-005</v>
          </cell>
          <cell r="F4790">
            <v>332572.81</v>
          </cell>
        </row>
        <row r="4791">
          <cell r="A4791" t="str">
            <v>'81500-41730-51013-002-006</v>
          </cell>
          <cell r="F4791">
            <v>72526.289999999994</v>
          </cell>
        </row>
        <row r="4792">
          <cell r="A4792" t="str">
            <v>'81500-41730-51013-002-007</v>
          </cell>
          <cell r="F4792">
            <v>1129356.04</v>
          </cell>
        </row>
        <row r="4793">
          <cell r="A4793" t="str">
            <v>'81500-41730-51013-002-008</v>
          </cell>
          <cell r="F4793">
            <v>247950.05</v>
          </cell>
        </row>
        <row r="4794">
          <cell r="A4794" t="str">
            <v>'81500-41730-51013-002-009</v>
          </cell>
          <cell r="F4794">
            <v>7127102.3499999996</v>
          </cell>
        </row>
        <row r="4795">
          <cell r="A4795" t="str">
            <v>'81500-41730-51013-002-010</v>
          </cell>
          <cell r="F4795">
            <v>3862914.32</v>
          </cell>
        </row>
        <row r="4796">
          <cell r="A4796" t="str">
            <v>'81500-41730-51013-002-011</v>
          </cell>
          <cell r="F4796">
            <v>21285735.920000002</v>
          </cell>
        </row>
        <row r="4797">
          <cell r="A4797" t="str">
            <v>'81500-41730-51013-002-012</v>
          </cell>
          <cell r="F4797">
            <v>21447652.91</v>
          </cell>
        </row>
        <row r="4798">
          <cell r="A4798" t="str">
            <v>'81500-41730-51013-003-000</v>
          </cell>
          <cell r="F4798">
            <v>9670671.1600000001</v>
          </cell>
        </row>
        <row r="4799">
          <cell r="A4799" t="str">
            <v>'81500-41730-51013-003-001</v>
          </cell>
          <cell r="F4799">
            <v>152731.94</v>
          </cell>
        </row>
        <row r="4800">
          <cell r="A4800" t="str">
            <v>'81500-41730-51013-003-002</v>
          </cell>
          <cell r="F4800">
            <v>101129.01</v>
          </cell>
        </row>
        <row r="4801">
          <cell r="A4801" t="str">
            <v>'81500-41730-51013-003-003</v>
          </cell>
          <cell r="F4801">
            <v>81166.7</v>
          </cell>
        </row>
        <row r="4802">
          <cell r="A4802" t="str">
            <v>'81500-41730-51013-003-004</v>
          </cell>
          <cell r="F4802">
            <v>274168.37</v>
          </cell>
        </row>
        <row r="4803">
          <cell r="A4803" t="str">
            <v>'81500-41730-51013-003-005</v>
          </cell>
          <cell r="F4803">
            <v>2193121.9700000002</v>
          </cell>
        </row>
        <row r="4804">
          <cell r="A4804" t="str">
            <v>'81500-41730-51013-003-006</v>
          </cell>
          <cell r="F4804">
            <v>6868353.1699999999</v>
          </cell>
        </row>
        <row r="4805">
          <cell r="A4805" t="str">
            <v>'81500-41730-51013-004-000</v>
          </cell>
          <cell r="F4805">
            <v>762842.44</v>
          </cell>
        </row>
        <row r="4806">
          <cell r="A4806" t="str">
            <v>'81500-41730-51013-004-001</v>
          </cell>
          <cell r="F4806">
            <v>746473.16</v>
          </cell>
        </row>
        <row r="4807">
          <cell r="A4807" t="str">
            <v>'81500-41730-51013-004-002</v>
          </cell>
          <cell r="F4807">
            <v>16369.28</v>
          </cell>
        </row>
        <row r="4808">
          <cell r="A4808" t="str">
            <v>'81500-41730-51013-005-000</v>
          </cell>
          <cell r="F4808">
            <v>78302.61</v>
          </cell>
        </row>
        <row r="4809">
          <cell r="A4809" t="str">
            <v>'81500-41730-51013-005-001</v>
          </cell>
          <cell r="F4809">
            <v>78070.61</v>
          </cell>
        </row>
        <row r="4810">
          <cell r="A4810" t="str">
            <v>'81500-41730-51013-005-002</v>
          </cell>
          <cell r="F4810">
            <v>232</v>
          </cell>
        </row>
        <row r="4811">
          <cell r="A4811" t="str">
            <v>'81500-41730-51013-006-000</v>
          </cell>
          <cell r="F4811">
            <v>371156.62</v>
          </cell>
        </row>
        <row r="4812">
          <cell r="A4812" t="str">
            <v>'81500-41730-51013-006-001</v>
          </cell>
          <cell r="F4812">
            <v>359120.45</v>
          </cell>
        </row>
        <row r="4813">
          <cell r="A4813" t="str">
            <v>'81500-41730-51013-006-002</v>
          </cell>
          <cell r="F4813">
            <v>12036.17</v>
          </cell>
        </row>
        <row r="4814">
          <cell r="A4814" t="str">
            <v>'81500-41730-51013-007-000</v>
          </cell>
          <cell r="F4814">
            <v>67869.84</v>
          </cell>
        </row>
        <row r="4815">
          <cell r="A4815" t="str">
            <v>'81500-41730-51013-007-002</v>
          </cell>
          <cell r="F4815">
            <v>67869.84</v>
          </cell>
        </row>
        <row r="4816">
          <cell r="A4816" t="str">
            <v>'81500-41730-51013-008-000</v>
          </cell>
          <cell r="F4816">
            <v>22375.05</v>
          </cell>
        </row>
        <row r="4817">
          <cell r="A4817" t="str">
            <v>'81500-41730-51013-008-002</v>
          </cell>
          <cell r="F4817">
            <v>22375.05</v>
          </cell>
        </row>
        <row r="4818">
          <cell r="A4818" t="str">
            <v>'81500-41730-51013-009-000</v>
          </cell>
          <cell r="F4818">
            <v>1649733.95</v>
          </cell>
        </row>
        <row r="4819">
          <cell r="A4819" t="str">
            <v>'81500-41730-51013-009-001</v>
          </cell>
          <cell r="F4819">
            <v>1425939.24</v>
          </cell>
        </row>
        <row r="4820">
          <cell r="A4820" t="str">
            <v>'81500-41730-51013-009-002</v>
          </cell>
          <cell r="F4820">
            <v>223794.71</v>
          </cell>
        </row>
        <row r="4821">
          <cell r="A4821" t="str">
            <v>'81500-41730-51013-010-000</v>
          </cell>
          <cell r="F4821">
            <v>1031754.93</v>
          </cell>
        </row>
        <row r="4822">
          <cell r="A4822" t="str">
            <v>'81500-41730-51013-010-001</v>
          </cell>
          <cell r="F4822">
            <v>880224.63</v>
          </cell>
        </row>
        <row r="4823">
          <cell r="A4823" t="str">
            <v>'81500-41730-51013-010-002</v>
          </cell>
          <cell r="F4823">
            <v>151530.29999999999</v>
          </cell>
        </row>
        <row r="4824">
          <cell r="A4824" t="str">
            <v>'81500-41730-51013-011-000</v>
          </cell>
          <cell r="F4824">
            <v>125473.99</v>
          </cell>
        </row>
        <row r="4825">
          <cell r="A4825" t="str">
            <v>'81500-41730-51013-011-001</v>
          </cell>
          <cell r="F4825">
            <v>120588.34</v>
          </cell>
        </row>
        <row r="4826">
          <cell r="A4826" t="str">
            <v>'81500-41730-51013-011-002</v>
          </cell>
          <cell r="F4826">
            <v>4885.6499999999996</v>
          </cell>
        </row>
        <row r="4827">
          <cell r="A4827" t="str">
            <v>'81500-41730-51013-012-000</v>
          </cell>
          <cell r="F4827">
            <v>125658.33</v>
          </cell>
        </row>
        <row r="4828">
          <cell r="A4828" t="str">
            <v>'81500-41730-51013-012-001</v>
          </cell>
          <cell r="F4828">
            <v>125658.33</v>
          </cell>
        </row>
        <row r="4829">
          <cell r="A4829" t="str">
            <v>'81500-41730-51013-013-000</v>
          </cell>
          <cell r="F4829">
            <v>5496106.5899999999</v>
          </cell>
        </row>
        <row r="4830">
          <cell r="A4830" t="str">
            <v>'81500-41730-51013-013-001</v>
          </cell>
          <cell r="F4830">
            <v>5496106.5899999999</v>
          </cell>
        </row>
        <row r="4831">
          <cell r="A4831" t="str">
            <v>'81500-41730-51013-014-000</v>
          </cell>
          <cell r="F4831">
            <v>1752786.82</v>
          </cell>
        </row>
        <row r="4832">
          <cell r="A4832" t="str">
            <v>'81500-41730-51013-014-001</v>
          </cell>
          <cell r="F4832">
            <v>1607131.3</v>
          </cell>
        </row>
        <row r="4833">
          <cell r="A4833" t="str">
            <v>'81500-41730-51013-014-002</v>
          </cell>
          <cell r="F4833">
            <v>145655.51999999999</v>
          </cell>
        </row>
        <row r="4834">
          <cell r="A4834" t="str">
            <v>'81500-41730-51013-016-000</v>
          </cell>
          <cell r="F4834">
            <v>42693.72</v>
          </cell>
        </row>
        <row r="4835">
          <cell r="A4835" t="str">
            <v>'81500-41730-51013-016-001</v>
          </cell>
          <cell r="F4835">
            <v>21870.84</v>
          </cell>
        </row>
        <row r="4836">
          <cell r="A4836" t="str">
            <v>'81500-41730-51013-016-002</v>
          </cell>
          <cell r="F4836">
            <v>20822.88</v>
          </cell>
        </row>
        <row r="4837">
          <cell r="A4837" t="str">
            <v>'81500-41730-51013-017-000</v>
          </cell>
          <cell r="F4837">
            <v>3344970.62</v>
          </cell>
        </row>
        <row r="4838">
          <cell r="A4838" t="str">
            <v>'81500-41730-51013-017-001</v>
          </cell>
          <cell r="F4838">
            <v>2181714.5</v>
          </cell>
        </row>
        <row r="4839">
          <cell r="A4839" t="str">
            <v>'81500-41730-51013-017-002</v>
          </cell>
          <cell r="F4839">
            <v>1163256.1200000001</v>
          </cell>
        </row>
        <row r="4840">
          <cell r="A4840" t="str">
            <v>'81500-41730-51013-018-000</v>
          </cell>
          <cell r="F4840">
            <v>40573.68</v>
          </cell>
        </row>
        <row r="4841">
          <cell r="A4841" t="str">
            <v>'81500-41730-51013-018-001</v>
          </cell>
          <cell r="F4841">
            <v>23781.119999999999</v>
          </cell>
        </row>
        <row r="4842">
          <cell r="A4842" t="str">
            <v>'81500-41730-51013-018-002</v>
          </cell>
          <cell r="F4842">
            <v>16792.560000000001</v>
          </cell>
        </row>
        <row r="4843">
          <cell r="A4843" t="str">
            <v>'81500-41730-51013-019-000</v>
          </cell>
          <cell r="F4843">
            <v>99649.04</v>
          </cell>
        </row>
        <row r="4844">
          <cell r="A4844" t="str">
            <v>'81500-41730-51013-019-001</v>
          </cell>
          <cell r="F4844">
            <v>91211.7</v>
          </cell>
        </row>
        <row r="4845">
          <cell r="A4845" t="str">
            <v>'81500-41730-51013-019-002</v>
          </cell>
          <cell r="F4845">
            <v>8437.34</v>
          </cell>
        </row>
        <row r="4846">
          <cell r="A4846" t="str">
            <v>'81500-41730-51013-020-000</v>
          </cell>
          <cell r="F4846">
            <v>375051.27</v>
          </cell>
        </row>
        <row r="4847">
          <cell r="A4847" t="str">
            <v>'81500-41730-51013-020-001</v>
          </cell>
          <cell r="F4847">
            <v>354898.41</v>
          </cell>
        </row>
        <row r="4848">
          <cell r="A4848" t="str">
            <v>'81500-41730-51013-020-002</v>
          </cell>
          <cell r="F4848">
            <v>20152.86</v>
          </cell>
        </row>
        <row r="4849">
          <cell r="A4849" t="str">
            <v>'81500-41730-51013-021-000</v>
          </cell>
          <cell r="F4849">
            <v>180121.63</v>
          </cell>
        </row>
        <row r="4850">
          <cell r="A4850" t="str">
            <v>'81500-41730-51013-021-001</v>
          </cell>
          <cell r="F4850">
            <v>177138.19</v>
          </cell>
        </row>
        <row r="4851">
          <cell r="A4851" t="str">
            <v>'81500-41730-51013-021-002</v>
          </cell>
          <cell r="F4851">
            <v>2983.44</v>
          </cell>
        </row>
        <row r="4852">
          <cell r="A4852" t="str">
            <v>'81500-41730-51013-023-000</v>
          </cell>
          <cell r="F4852">
            <v>76445.06</v>
          </cell>
        </row>
        <row r="4853">
          <cell r="A4853" t="str">
            <v>'81500-41730-51013-023-001</v>
          </cell>
          <cell r="F4853">
            <v>64056.85</v>
          </cell>
        </row>
        <row r="4854">
          <cell r="A4854" t="str">
            <v>'81500-41730-51013-023-002</v>
          </cell>
          <cell r="F4854">
            <v>12388.21</v>
          </cell>
        </row>
        <row r="4855">
          <cell r="A4855" t="str">
            <v>'81500-41730-51013-024-000</v>
          </cell>
          <cell r="F4855">
            <v>40850</v>
          </cell>
        </row>
        <row r="4856">
          <cell r="A4856" t="str">
            <v>'81500-41730-51013-024-001</v>
          </cell>
          <cell r="F4856">
            <v>19817.599999999999</v>
          </cell>
        </row>
        <row r="4857">
          <cell r="A4857" t="str">
            <v>'81500-41730-51013-024-002</v>
          </cell>
          <cell r="F4857">
            <v>21032.400000000001</v>
          </cell>
        </row>
        <row r="4858">
          <cell r="A4858" t="str">
            <v>'81500-41730-51013-025-000</v>
          </cell>
          <cell r="F4858">
            <v>2060355.78</v>
          </cell>
        </row>
        <row r="4859">
          <cell r="A4859" t="str">
            <v>'81500-41730-51013-025-001</v>
          </cell>
          <cell r="F4859">
            <v>2003358.7</v>
          </cell>
        </row>
        <row r="4860">
          <cell r="A4860" t="str">
            <v>'81500-41730-51013-025-002</v>
          </cell>
          <cell r="F4860">
            <v>56997.08</v>
          </cell>
        </row>
        <row r="4861">
          <cell r="A4861" t="str">
            <v>'81500-41730-51013-026-000</v>
          </cell>
          <cell r="F4861">
            <v>2346.11</v>
          </cell>
        </row>
        <row r="4862">
          <cell r="A4862" t="str">
            <v>'81500-41730-51013-026-001</v>
          </cell>
          <cell r="F4862">
            <v>2346.11</v>
          </cell>
        </row>
        <row r="4863">
          <cell r="A4863" t="str">
            <v>'81500-41730-51013-027-000</v>
          </cell>
          <cell r="F4863">
            <v>32693.42</v>
          </cell>
        </row>
        <row r="4864">
          <cell r="A4864" t="str">
            <v>'81500-41730-51013-027-001</v>
          </cell>
          <cell r="F4864">
            <v>32693.42</v>
          </cell>
        </row>
        <row r="4865">
          <cell r="A4865" t="str">
            <v>'81500-41730-51013-028-000</v>
          </cell>
          <cell r="F4865">
            <v>8442.4500000000007</v>
          </cell>
        </row>
        <row r="4866">
          <cell r="A4866" t="str">
            <v>'81500-41730-51013-028-001</v>
          </cell>
          <cell r="F4866">
            <v>4347.0200000000004</v>
          </cell>
        </row>
        <row r="4867">
          <cell r="A4867" t="str">
            <v>'81500-41730-51013-028-002</v>
          </cell>
          <cell r="F4867">
            <v>4095.43</v>
          </cell>
        </row>
        <row r="4868">
          <cell r="A4868" t="str">
            <v>'81500-41730-51013-029-000</v>
          </cell>
          <cell r="F4868">
            <v>236028.6</v>
          </cell>
        </row>
        <row r="4869">
          <cell r="A4869" t="str">
            <v>'81500-41730-51013-029-001</v>
          </cell>
          <cell r="F4869">
            <v>236028.6</v>
          </cell>
        </row>
        <row r="4870">
          <cell r="A4870" t="str">
            <v>'81500-41730-51013-030-000</v>
          </cell>
          <cell r="F4870">
            <v>6527.66</v>
          </cell>
        </row>
        <row r="4871">
          <cell r="A4871" t="str">
            <v>'81500-41730-51013-030-001</v>
          </cell>
          <cell r="F4871">
            <v>1142.69</v>
          </cell>
        </row>
        <row r="4872">
          <cell r="A4872" t="str">
            <v>'81500-41730-51013-030-002</v>
          </cell>
          <cell r="F4872">
            <v>5384.97</v>
          </cell>
        </row>
        <row r="4873">
          <cell r="A4873" t="str">
            <v>'81500-41730-51013-031-000</v>
          </cell>
          <cell r="F4873">
            <v>616582.26</v>
          </cell>
        </row>
        <row r="4874">
          <cell r="A4874" t="str">
            <v>'81500-41730-51013-031-001</v>
          </cell>
          <cell r="F4874">
            <v>15484.92</v>
          </cell>
        </row>
        <row r="4875">
          <cell r="A4875" t="str">
            <v>'81500-41730-51013-031-002</v>
          </cell>
          <cell r="F4875">
            <v>601097.34</v>
          </cell>
        </row>
        <row r="4876">
          <cell r="A4876" t="str">
            <v>'81500-41730-51013-033-000</v>
          </cell>
          <cell r="F4876">
            <v>11387</v>
          </cell>
        </row>
        <row r="4877">
          <cell r="A4877" t="str">
            <v>'81500-41730-51013-033-001</v>
          </cell>
          <cell r="F4877">
            <v>2000.8</v>
          </cell>
        </row>
        <row r="4878">
          <cell r="A4878" t="str">
            <v>'81500-41730-51013-033-002</v>
          </cell>
          <cell r="F4878">
            <v>9386.2000000000007</v>
          </cell>
        </row>
        <row r="4879">
          <cell r="A4879" t="str">
            <v>'81500-41730-51013-034-000</v>
          </cell>
          <cell r="F4879">
            <v>234.64</v>
          </cell>
        </row>
        <row r="4880">
          <cell r="A4880" t="str">
            <v>'81500-41730-51013-034-001</v>
          </cell>
          <cell r="F4880">
            <v>234.64</v>
          </cell>
        </row>
        <row r="4881">
          <cell r="A4881" t="str">
            <v>'81500-41730-51013-035-000</v>
          </cell>
          <cell r="F4881">
            <v>44990.06</v>
          </cell>
        </row>
        <row r="4882">
          <cell r="A4882" t="str">
            <v>'81500-41730-51013-035-001</v>
          </cell>
          <cell r="F4882">
            <v>31348.09</v>
          </cell>
        </row>
        <row r="4883">
          <cell r="A4883" t="str">
            <v>'81500-41730-51013-035-002</v>
          </cell>
          <cell r="F4883">
            <v>13641.97</v>
          </cell>
        </row>
        <row r="4884">
          <cell r="A4884" t="str">
            <v>'81500-41730-51013-036-000</v>
          </cell>
          <cell r="F4884">
            <v>759.8</v>
          </cell>
        </row>
        <row r="4885">
          <cell r="A4885" t="str">
            <v>'81500-41730-51013-036-001</v>
          </cell>
          <cell r="F4885">
            <v>379.9</v>
          </cell>
        </row>
        <row r="4886">
          <cell r="A4886" t="str">
            <v>'81500-41730-51013-036-002</v>
          </cell>
          <cell r="F4886">
            <v>379.9</v>
          </cell>
        </row>
        <row r="4887">
          <cell r="A4887" t="str">
            <v>'81500-41730-51013-037-000</v>
          </cell>
          <cell r="F4887">
            <v>5199838.8899999997</v>
          </cell>
        </row>
        <row r="4888">
          <cell r="A4888" t="str">
            <v>'81500-41730-51013-037-001</v>
          </cell>
          <cell r="F4888">
            <v>5074388.75</v>
          </cell>
        </row>
        <row r="4889">
          <cell r="A4889" t="str">
            <v>'81500-41730-51013-037-002</v>
          </cell>
          <cell r="F4889">
            <v>125450.14</v>
          </cell>
        </row>
        <row r="4890">
          <cell r="A4890" t="str">
            <v>'81500-41730-51013-038-000</v>
          </cell>
          <cell r="F4890">
            <v>142135.12</v>
          </cell>
        </row>
        <row r="4891">
          <cell r="A4891" t="str">
            <v>'81500-41730-51013-038-001</v>
          </cell>
          <cell r="F4891">
            <v>138696.66</v>
          </cell>
        </row>
        <row r="4892">
          <cell r="A4892" t="str">
            <v>'81500-41730-51013-038-002</v>
          </cell>
          <cell r="F4892">
            <v>3438.46</v>
          </cell>
        </row>
        <row r="4893">
          <cell r="A4893" t="str">
            <v>'81500-41730-51013-043-000</v>
          </cell>
          <cell r="F4893">
            <v>700</v>
          </cell>
        </row>
        <row r="4894">
          <cell r="A4894" t="str">
            <v>'81500-41730-51013-043-001</v>
          </cell>
          <cell r="F4894">
            <v>700</v>
          </cell>
        </row>
        <row r="4895">
          <cell r="A4895" t="str">
            <v>'81500-41730-51013-044-000</v>
          </cell>
          <cell r="F4895">
            <v>4407.72</v>
          </cell>
        </row>
        <row r="4896">
          <cell r="A4896" t="str">
            <v>'81500-41730-51013-044-002</v>
          </cell>
          <cell r="F4896">
            <v>4407.72</v>
          </cell>
        </row>
        <row r="4897">
          <cell r="A4897" t="str">
            <v>'81500-41730-51013-045-000</v>
          </cell>
          <cell r="F4897">
            <v>10856.72</v>
          </cell>
        </row>
        <row r="4898">
          <cell r="A4898" t="str">
            <v>'81500-41730-51013-045-001</v>
          </cell>
          <cell r="F4898">
            <v>10856.72</v>
          </cell>
        </row>
        <row r="4899">
          <cell r="A4899" t="str">
            <v>'81500-41730-51013-046-000</v>
          </cell>
          <cell r="F4899">
            <v>4370</v>
          </cell>
        </row>
        <row r="4900">
          <cell r="A4900" t="str">
            <v>'81500-41730-51013-046-001</v>
          </cell>
          <cell r="F4900">
            <v>4370</v>
          </cell>
        </row>
        <row r="4901">
          <cell r="A4901" t="str">
            <v>'81500-41730-51013-047-000</v>
          </cell>
          <cell r="F4901">
            <v>405719</v>
          </cell>
        </row>
        <row r="4902">
          <cell r="A4902" t="str">
            <v>'81500-41730-51013-047-001</v>
          </cell>
          <cell r="F4902">
            <v>405719</v>
          </cell>
        </row>
        <row r="4903">
          <cell r="A4903" t="str">
            <v>'81500-41730-51013-054-000</v>
          </cell>
          <cell r="F4903">
            <v>51298.49</v>
          </cell>
        </row>
        <row r="4904">
          <cell r="A4904" t="str">
            <v>'81500-41730-51013-054-001</v>
          </cell>
          <cell r="F4904">
            <v>51298.49</v>
          </cell>
        </row>
        <row r="4905">
          <cell r="A4905" t="str">
            <v>'81500-41730-51013-055-000</v>
          </cell>
          <cell r="F4905">
            <v>2716490</v>
          </cell>
        </row>
        <row r="4906">
          <cell r="A4906" t="str">
            <v>'81500-41730-51013-055-001</v>
          </cell>
          <cell r="F4906">
            <v>2716490</v>
          </cell>
        </row>
        <row r="4907">
          <cell r="A4907" t="str">
            <v>'81500-42000-00000-000-000</v>
          </cell>
          <cell r="F4907">
            <v>17194971</v>
          </cell>
        </row>
        <row r="4908">
          <cell r="A4908" t="str">
            <v>'81500-42200-00000-000-000</v>
          </cell>
          <cell r="F4908">
            <v>17194971</v>
          </cell>
        </row>
        <row r="4909">
          <cell r="A4909" t="str">
            <v>'81500-42210-00000-000-000</v>
          </cell>
          <cell r="F4909">
            <v>17194971</v>
          </cell>
        </row>
        <row r="4910">
          <cell r="A4910" t="str">
            <v>'81500-42210-50000-000-000</v>
          </cell>
          <cell r="F4910">
            <v>17194971</v>
          </cell>
        </row>
        <row r="4911">
          <cell r="A4911" t="str">
            <v>'81500-42210-51000-000-000</v>
          </cell>
          <cell r="F4911">
            <v>17194971</v>
          </cell>
        </row>
        <row r="4912">
          <cell r="A4912" t="str">
            <v>'81500-42210-51010-000-000</v>
          </cell>
          <cell r="F4912">
            <v>17194971</v>
          </cell>
        </row>
        <row r="4913">
          <cell r="A4913" t="str">
            <v>'81500-42210-51013-000-000</v>
          </cell>
          <cell r="F4913">
            <v>17194971</v>
          </cell>
        </row>
        <row r="4914">
          <cell r="A4914" t="str">
            <v>'81500-42210-51013-002-000</v>
          </cell>
          <cell r="F4914">
            <v>17194971</v>
          </cell>
        </row>
        <row r="4915">
          <cell r="A4915" t="str">
            <v>'82000-00000-000-000-000</v>
          </cell>
          <cell r="F4915">
            <v>0</v>
          </cell>
        </row>
        <row r="4916">
          <cell r="A4916" t="str">
            <v>'82100-00000-000-000-000</v>
          </cell>
          <cell r="F4916">
            <v>530820935.86000001</v>
          </cell>
        </row>
        <row r="4917">
          <cell r="A4917" t="str">
            <v>'82100-11301-000-000-000</v>
          </cell>
          <cell r="F4917">
            <v>63908704.740000002</v>
          </cell>
        </row>
        <row r="4918">
          <cell r="A4918" t="str">
            <v>'82100-11302-000-000-000</v>
          </cell>
          <cell r="F4918">
            <v>63908704.740000002</v>
          </cell>
        </row>
        <row r="4919">
          <cell r="A4919" t="str">
            <v>'82100-11303-000-000-000</v>
          </cell>
          <cell r="F4919">
            <v>6413258.7400000002</v>
          </cell>
        </row>
        <row r="4920">
          <cell r="A4920" t="str">
            <v>'82100-11304-000-000-000</v>
          </cell>
          <cell r="F4920">
            <v>37689156.899999999</v>
          </cell>
        </row>
        <row r="4921">
          <cell r="A4921" t="str">
            <v>'82100-12201-000-000-000</v>
          </cell>
          <cell r="F4921">
            <v>9866447.3599999994</v>
          </cell>
        </row>
        <row r="4922">
          <cell r="A4922" t="str">
            <v>'82100-13101-000-000-000</v>
          </cell>
          <cell r="F4922">
            <v>9455040</v>
          </cell>
        </row>
        <row r="4923">
          <cell r="A4923" t="str">
            <v>'82100-13201-000-000-000</v>
          </cell>
          <cell r="F4923">
            <v>4063645.08</v>
          </cell>
        </row>
        <row r="4924">
          <cell r="A4924" t="str">
            <v>'82100-13202-000-000-000</v>
          </cell>
          <cell r="F4924">
            <v>1015236.9</v>
          </cell>
        </row>
        <row r="4925">
          <cell r="A4925" t="str">
            <v>'82100-13203-000-000-000</v>
          </cell>
          <cell r="F4925">
            <v>41893728.359999999</v>
          </cell>
        </row>
        <row r="4926">
          <cell r="A4926" t="str">
            <v>'82100-13301-000-000-000</v>
          </cell>
          <cell r="F4926">
            <v>8670596.3399999999</v>
          </cell>
        </row>
        <row r="4927">
          <cell r="A4927" t="str">
            <v>'82100-13401-000-000-000</v>
          </cell>
          <cell r="F4927">
            <v>5415408.8399999999</v>
          </cell>
        </row>
        <row r="4928">
          <cell r="A4928" t="str">
            <v>'82100-14101-000-000-000</v>
          </cell>
          <cell r="F4928">
            <v>7089140</v>
          </cell>
        </row>
        <row r="4929">
          <cell r="A4929" t="str">
            <v>'82100-14102-000-000-000</v>
          </cell>
          <cell r="F4929">
            <v>22667220</v>
          </cell>
        </row>
        <row r="4930">
          <cell r="A4930" t="str">
            <v>'82100-14103-000-000-000</v>
          </cell>
          <cell r="F4930">
            <v>5152800</v>
          </cell>
        </row>
        <row r="4931">
          <cell r="A4931" t="str">
            <v>'82100-14401-000-000-000</v>
          </cell>
          <cell r="F4931">
            <v>1800000</v>
          </cell>
        </row>
        <row r="4932">
          <cell r="A4932" t="str">
            <v>'82100-15201-000-000-000</v>
          </cell>
          <cell r="F4932">
            <v>4276460.1399999997</v>
          </cell>
        </row>
        <row r="4933">
          <cell r="A4933" t="str">
            <v>'82100-15401-000-000-000</v>
          </cell>
          <cell r="F4933">
            <v>3329593.09</v>
          </cell>
        </row>
        <row r="4934">
          <cell r="A4934" t="str">
            <v>'82100-15402-000-000-000</v>
          </cell>
          <cell r="F4934">
            <v>478920</v>
          </cell>
        </row>
        <row r="4935">
          <cell r="A4935" t="str">
            <v>'82100-15405-000-000-000</v>
          </cell>
          <cell r="F4935">
            <v>4194240</v>
          </cell>
        </row>
        <row r="4936">
          <cell r="A4936" t="str">
            <v>'82100-15406-000-000-000</v>
          </cell>
          <cell r="F4936">
            <v>50400</v>
          </cell>
        </row>
        <row r="4937">
          <cell r="A4937" t="str">
            <v>'82100-15407-000-000-000</v>
          </cell>
          <cell r="F4937">
            <v>4194240</v>
          </cell>
        </row>
        <row r="4938">
          <cell r="A4938" t="str">
            <v>'82100-15902-000-000-000</v>
          </cell>
          <cell r="F4938">
            <v>597500</v>
          </cell>
        </row>
        <row r="4939">
          <cell r="A4939" t="str">
            <v>'82100-15904-000-000-000</v>
          </cell>
          <cell r="F4939">
            <v>1721200</v>
          </cell>
        </row>
        <row r="4940">
          <cell r="A4940" t="str">
            <v>'82100-15905-000-000-000</v>
          </cell>
          <cell r="F4940">
            <v>2569600</v>
          </cell>
        </row>
        <row r="4941">
          <cell r="A4941" t="str">
            <v>'82100-16101-000-000-000</v>
          </cell>
          <cell r="F4941">
            <v>4140000</v>
          </cell>
        </row>
        <row r="4942">
          <cell r="A4942" t="str">
            <v>'82100-17101-000-000-000</v>
          </cell>
          <cell r="F4942">
            <v>5305423.32</v>
          </cell>
        </row>
        <row r="4943">
          <cell r="A4943" t="str">
            <v>'82100-21101-000-000-000</v>
          </cell>
          <cell r="F4943">
            <v>374362.99</v>
          </cell>
        </row>
        <row r="4944">
          <cell r="A4944" t="str">
            <v>'82100-21102-000-000-000</v>
          </cell>
          <cell r="F4944">
            <v>53727.26</v>
          </cell>
        </row>
        <row r="4945">
          <cell r="A4945" t="str">
            <v>'82100-21201-000-000-000</v>
          </cell>
          <cell r="F4945">
            <v>1200</v>
          </cell>
        </row>
        <row r="4946">
          <cell r="A4946" t="str">
            <v>'82100-21401-000-000-000</v>
          </cell>
          <cell r="F4946">
            <v>273013.63</v>
          </cell>
        </row>
        <row r="4947">
          <cell r="A4947" t="str">
            <v>'82100-21402-000-000-000</v>
          </cell>
          <cell r="F4947">
            <v>259000</v>
          </cell>
        </row>
        <row r="4948">
          <cell r="A4948" t="str">
            <v>'82100-21501-000-000-000</v>
          </cell>
          <cell r="F4948">
            <v>682000</v>
          </cell>
        </row>
        <row r="4949">
          <cell r="A4949" t="str">
            <v>'82100-21601-000-000-000</v>
          </cell>
          <cell r="F4949">
            <v>54600</v>
          </cell>
        </row>
        <row r="4950">
          <cell r="A4950" t="str">
            <v>'82100-22101-000-000-000</v>
          </cell>
          <cell r="F4950">
            <v>115400</v>
          </cell>
        </row>
        <row r="4951">
          <cell r="A4951" t="str">
            <v>'82100-23802-000-000-000</v>
          </cell>
          <cell r="F4951">
            <v>1000000</v>
          </cell>
        </row>
        <row r="4952">
          <cell r="A4952" t="str">
            <v>'82100-24101-000-000-000</v>
          </cell>
          <cell r="F4952">
            <v>299999.96000000002</v>
          </cell>
        </row>
        <row r="4953">
          <cell r="A4953" t="str">
            <v>'82100-24201-000-000-000</v>
          </cell>
          <cell r="F4953">
            <v>749999.94</v>
          </cell>
        </row>
        <row r="4954">
          <cell r="A4954" t="str">
            <v>'82100-24301-000-000-000</v>
          </cell>
          <cell r="F4954">
            <v>5000.0200000000004</v>
          </cell>
        </row>
        <row r="4955">
          <cell r="A4955" t="str">
            <v>'82100-24401-000-000-000</v>
          </cell>
          <cell r="F4955">
            <v>22354.54</v>
          </cell>
        </row>
        <row r="4956">
          <cell r="A4956" t="str">
            <v>'82100-24601-000-000-000</v>
          </cell>
          <cell r="F4956">
            <v>298000</v>
          </cell>
        </row>
        <row r="4957">
          <cell r="A4957" t="str">
            <v>'82100-24907-000-000-000</v>
          </cell>
          <cell r="F4957">
            <v>602799.98</v>
          </cell>
        </row>
        <row r="4958">
          <cell r="A4958" t="str">
            <v>'82100-25201-000-000-000</v>
          </cell>
          <cell r="F4958">
            <v>2000.02</v>
          </cell>
        </row>
        <row r="4959">
          <cell r="A4959" t="str">
            <v>'82100-25301-000-000-000</v>
          </cell>
          <cell r="F4959">
            <v>2500</v>
          </cell>
        </row>
        <row r="4960">
          <cell r="A4960" t="str">
            <v>'82100-25401-000-000-000</v>
          </cell>
          <cell r="F4960">
            <v>5000</v>
          </cell>
        </row>
        <row r="4961">
          <cell r="A4961" t="str">
            <v>'82100-25501-000-000-000</v>
          </cell>
          <cell r="F4961">
            <v>4000</v>
          </cell>
        </row>
        <row r="4962">
          <cell r="A4962" t="str">
            <v>'82100-25602-000-000-000</v>
          </cell>
          <cell r="F4962">
            <v>1527100</v>
          </cell>
        </row>
        <row r="4963">
          <cell r="A4963" t="str">
            <v>'82100-25901-000-000-000</v>
          </cell>
          <cell r="F4963">
            <v>3250000</v>
          </cell>
        </row>
        <row r="4964">
          <cell r="A4964" t="str">
            <v>'82100-25902-000-000-000</v>
          </cell>
          <cell r="F4964">
            <v>3950000</v>
          </cell>
        </row>
        <row r="4965">
          <cell r="A4965" t="str">
            <v>'82100-25903-000-000-000</v>
          </cell>
          <cell r="F4965">
            <v>6000000</v>
          </cell>
        </row>
        <row r="4966">
          <cell r="A4966" t="str">
            <v>'82100-25905-000-000-000</v>
          </cell>
          <cell r="F4966">
            <v>150000</v>
          </cell>
        </row>
        <row r="4967">
          <cell r="A4967" t="str">
            <v>'82100-25908-000-000-000</v>
          </cell>
          <cell r="F4967">
            <v>50000</v>
          </cell>
        </row>
        <row r="4968">
          <cell r="A4968" t="str">
            <v>'82100-25909-000-000-000</v>
          </cell>
          <cell r="F4968">
            <v>1000000</v>
          </cell>
        </row>
        <row r="4969">
          <cell r="A4969" t="str">
            <v>'82100-26101-000-000-000</v>
          </cell>
          <cell r="F4969">
            <v>7828200</v>
          </cell>
        </row>
        <row r="4970">
          <cell r="A4970" t="str">
            <v>'82100-26102-000-000-000</v>
          </cell>
          <cell r="F4970">
            <v>486000</v>
          </cell>
        </row>
        <row r="4971">
          <cell r="A4971" t="str">
            <v>'82100-27201-000-000-000</v>
          </cell>
          <cell r="F4971">
            <v>200000</v>
          </cell>
        </row>
        <row r="4972">
          <cell r="A4972" t="str">
            <v>'82100-27401-000-000-000</v>
          </cell>
          <cell r="F4972">
            <v>29800</v>
          </cell>
        </row>
        <row r="4973">
          <cell r="A4973" t="str">
            <v>'82100-29101-000-000-000</v>
          </cell>
          <cell r="F4973">
            <v>414200</v>
          </cell>
        </row>
        <row r="4974">
          <cell r="A4974" t="str">
            <v>'82100-29201-000-000-000</v>
          </cell>
          <cell r="F4974">
            <v>8400</v>
          </cell>
        </row>
        <row r="4975">
          <cell r="A4975" t="str">
            <v>'82100-29401-000-000-000</v>
          </cell>
          <cell r="F4975">
            <v>155500</v>
          </cell>
        </row>
        <row r="4976">
          <cell r="A4976" t="str">
            <v>'82100-29601-000-000-000</v>
          </cell>
          <cell r="F4976">
            <v>213500</v>
          </cell>
        </row>
        <row r="4977">
          <cell r="A4977" t="str">
            <v>'82100-29602-000-000-000</v>
          </cell>
          <cell r="F4977">
            <v>590500</v>
          </cell>
        </row>
        <row r="4978">
          <cell r="A4978" t="str">
            <v>'82100-29801-000-000-000</v>
          </cell>
          <cell r="F4978">
            <v>7500000</v>
          </cell>
        </row>
        <row r="4979">
          <cell r="A4979" t="str">
            <v>'82100-29901-000-000-000</v>
          </cell>
          <cell r="F4979">
            <v>5000</v>
          </cell>
        </row>
        <row r="4980">
          <cell r="A4980" t="str">
            <v>'82100-31101-000-000-000</v>
          </cell>
          <cell r="F4980">
            <v>111500000.01000001</v>
          </cell>
        </row>
        <row r="4981">
          <cell r="A4981" t="str">
            <v>'82100-31401-000-000-000</v>
          </cell>
          <cell r="F4981">
            <v>228813.84</v>
          </cell>
        </row>
        <row r="4982">
          <cell r="A4982" t="str">
            <v>'82100-31501-000-000-000</v>
          </cell>
          <cell r="F4982">
            <v>249999.98</v>
          </cell>
        </row>
        <row r="4983">
          <cell r="A4983" t="str">
            <v>'82100-31701-000-000-000</v>
          </cell>
          <cell r="F4983">
            <v>410000.08</v>
          </cell>
        </row>
        <row r="4984">
          <cell r="A4984" t="str">
            <v>'82100-31801-000-000-000</v>
          </cell>
          <cell r="F4984">
            <v>20000</v>
          </cell>
        </row>
        <row r="4985">
          <cell r="A4985" t="str">
            <v>'82100-31901-000-000-000</v>
          </cell>
          <cell r="F4985">
            <v>100000</v>
          </cell>
        </row>
        <row r="4986">
          <cell r="A4986" t="str">
            <v>'82100-32201-000-000-000</v>
          </cell>
          <cell r="F4986">
            <v>180000</v>
          </cell>
        </row>
        <row r="4987">
          <cell r="A4987" t="str">
            <v>'82100-32601-000-000-000</v>
          </cell>
          <cell r="F4987">
            <v>4498000</v>
          </cell>
        </row>
        <row r="4988">
          <cell r="A4988" t="str">
            <v>'82100-32602-000-000-000</v>
          </cell>
          <cell r="F4988">
            <v>40000</v>
          </cell>
        </row>
        <row r="4989">
          <cell r="A4989" t="str">
            <v>'82100-32604-000-000-000</v>
          </cell>
          <cell r="F4989">
            <v>640000</v>
          </cell>
        </row>
        <row r="4990">
          <cell r="A4990" t="str">
            <v>'82100-32702-000-000-000</v>
          </cell>
          <cell r="F4990">
            <v>60000</v>
          </cell>
        </row>
        <row r="4991">
          <cell r="A4991" t="str">
            <v>'82100-32901-000-000-000</v>
          </cell>
          <cell r="F4991">
            <v>20000</v>
          </cell>
        </row>
        <row r="4992">
          <cell r="A4992" t="str">
            <v>'82100-33101-000-000-000</v>
          </cell>
          <cell r="F4992">
            <v>3000</v>
          </cell>
        </row>
        <row r="4993">
          <cell r="A4993" t="str">
            <v>'82100-33103-000-000-000</v>
          </cell>
          <cell r="F4993">
            <v>39999.980000000003</v>
          </cell>
        </row>
        <row r="4994">
          <cell r="A4994" t="str">
            <v>'82100-33202-000-000-000</v>
          </cell>
          <cell r="F4994">
            <v>99999.98</v>
          </cell>
        </row>
        <row r="4995">
          <cell r="A4995" t="str">
            <v>'82100-33301-000-000-000</v>
          </cell>
          <cell r="F4995">
            <v>150000</v>
          </cell>
        </row>
        <row r="4996">
          <cell r="A4996" t="str">
            <v>'82100-33401-000-000-000</v>
          </cell>
          <cell r="F4996">
            <v>10000</v>
          </cell>
        </row>
        <row r="4997">
          <cell r="A4997" t="str">
            <v>'82100-33601-000-000-000</v>
          </cell>
          <cell r="F4997">
            <v>75000.06</v>
          </cell>
        </row>
        <row r="4998">
          <cell r="A4998" t="str">
            <v>'82100-33902-000-000-000</v>
          </cell>
          <cell r="F4998">
            <v>6000</v>
          </cell>
        </row>
        <row r="4999">
          <cell r="A4999" t="str">
            <v>'82100-34101-000-000-000</v>
          </cell>
          <cell r="F4999">
            <v>2610000</v>
          </cell>
        </row>
        <row r="5000">
          <cell r="A5000" t="str">
            <v>'82100-34301-000-000-000</v>
          </cell>
          <cell r="F5000">
            <v>450000</v>
          </cell>
        </row>
        <row r="5001">
          <cell r="A5001" t="str">
            <v>'82100-34501-000-000-000</v>
          </cell>
          <cell r="F5001">
            <v>790000</v>
          </cell>
        </row>
        <row r="5002">
          <cell r="A5002" t="str">
            <v>'82100-34702-000-000-000</v>
          </cell>
          <cell r="F5002">
            <v>5000</v>
          </cell>
        </row>
        <row r="5003">
          <cell r="A5003" t="str">
            <v>'82100-34801-000-000-000</v>
          </cell>
          <cell r="F5003">
            <v>150000</v>
          </cell>
        </row>
        <row r="5004">
          <cell r="A5004" t="str">
            <v>'82100-35101-000-000-000</v>
          </cell>
          <cell r="F5004">
            <v>15000</v>
          </cell>
        </row>
        <row r="5005">
          <cell r="A5005" t="str">
            <v>'82100-35201-000-000-000</v>
          </cell>
          <cell r="F5005">
            <v>5000</v>
          </cell>
        </row>
        <row r="5006">
          <cell r="A5006" t="str">
            <v>'82100-35302-000-000-000</v>
          </cell>
          <cell r="F5006">
            <v>100000</v>
          </cell>
        </row>
        <row r="5007">
          <cell r="A5007" t="str">
            <v>'82100-35304-000-000-000</v>
          </cell>
          <cell r="F5007">
            <v>24999.98</v>
          </cell>
        </row>
        <row r="5008">
          <cell r="A5008" t="str">
            <v>'82100-35401-000-000-000</v>
          </cell>
          <cell r="F5008">
            <v>5000.0200000000004</v>
          </cell>
        </row>
        <row r="5009">
          <cell r="A5009" t="str">
            <v>'82100-35501-000-000-000</v>
          </cell>
          <cell r="F5009">
            <v>588500.01</v>
          </cell>
        </row>
        <row r="5010">
          <cell r="A5010" t="str">
            <v>'82100-35701-000-000-000</v>
          </cell>
          <cell r="F5010">
            <v>50000</v>
          </cell>
        </row>
        <row r="5011">
          <cell r="A5011" t="str">
            <v>'82100-35702-000-000-000</v>
          </cell>
          <cell r="F5011">
            <v>1500000</v>
          </cell>
        </row>
        <row r="5012">
          <cell r="A5012" t="str">
            <v>'82100-35704-000-000-000</v>
          </cell>
          <cell r="F5012">
            <v>125000</v>
          </cell>
        </row>
        <row r="5013">
          <cell r="A5013" t="str">
            <v>'82100-35705-000-000-000</v>
          </cell>
          <cell r="F5013">
            <v>450000</v>
          </cell>
        </row>
        <row r="5014">
          <cell r="A5014" t="str">
            <v>'82100-35706-000-000-000</v>
          </cell>
          <cell r="F5014">
            <v>200000</v>
          </cell>
        </row>
        <row r="5015">
          <cell r="A5015" t="str">
            <v>'82100-35710-000-000-000</v>
          </cell>
          <cell r="F5015">
            <v>100000</v>
          </cell>
        </row>
        <row r="5016">
          <cell r="A5016" t="str">
            <v>'82100-35718-000-000-000</v>
          </cell>
          <cell r="F5016">
            <v>12500.02</v>
          </cell>
        </row>
        <row r="5017">
          <cell r="A5017" t="str">
            <v>'82100-35901-000-000-000</v>
          </cell>
          <cell r="F5017">
            <v>40000</v>
          </cell>
        </row>
        <row r="5018">
          <cell r="A5018" t="str">
            <v>'82100-36101-000-000-000</v>
          </cell>
          <cell r="F5018">
            <v>150000</v>
          </cell>
        </row>
        <row r="5019">
          <cell r="A5019" t="str">
            <v>'82100-36202-000-000-000</v>
          </cell>
          <cell r="F5019">
            <v>250000</v>
          </cell>
        </row>
        <row r="5020">
          <cell r="A5020" t="str">
            <v>'82100-36901-000-000-000</v>
          </cell>
          <cell r="F5020">
            <v>8000</v>
          </cell>
        </row>
        <row r="5021">
          <cell r="A5021" t="str">
            <v>'82100-37201-000-000-000</v>
          </cell>
          <cell r="F5021">
            <v>977649.96</v>
          </cell>
        </row>
        <row r="5022">
          <cell r="A5022" t="str">
            <v>'82100-37202-000-000-000</v>
          </cell>
          <cell r="F5022">
            <v>16250.02</v>
          </cell>
        </row>
        <row r="5023">
          <cell r="A5023" t="str">
            <v>'82100-37203-000-000-000</v>
          </cell>
          <cell r="F5023">
            <v>15000</v>
          </cell>
        </row>
        <row r="5024">
          <cell r="A5024" t="str">
            <v>'82100-37204-000-000-000</v>
          </cell>
          <cell r="F5024">
            <v>1500</v>
          </cell>
        </row>
        <row r="5025">
          <cell r="A5025" t="str">
            <v>'82100-37502-000-000-000</v>
          </cell>
          <cell r="F5025">
            <v>10199.94</v>
          </cell>
        </row>
        <row r="5026">
          <cell r="A5026" t="str">
            <v>'82100-37503-000-000-000</v>
          </cell>
          <cell r="F5026">
            <v>5000</v>
          </cell>
        </row>
        <row r="5027">
          <cell r="A5027" t="str">
            <v>'82100-37901-000-000-000</v>
          </cell>
          <cell r="F5027">
            <v>250.01</v>
          </cell>
        </row>
        <row r="5028">
          <cell r="A5028" t="str">
            <v>'82100-38201-000-000-000</v>
          </cell>
          <cell r="F5028">
            <v>65000</v>
          </cell>
        </row>
        <row r="5029">
          <cell r="A5029" t="str">
            <v>'82100-39101-000-000-000</v>
          </cell>
          <cell r="F5029">
            <v>185000.02</v>
          </cell>
        </row>
        <row r="5030">
          <cell r="A5030" t="str">
            <v>'82100-39201-000-000-000</v>
          </cell>
          <cell r="F5030">
            <v>15000000</v>
          </cell>
        </row>
        <row r="5031">
          <cell r="A5031" t="str">
            <v>'82100-39202-000-000-000</v>
          </cell>
          <cell r="F5031">
            <v>999999.98</v>
          </cell>
        </row>
        <row r="5032">
          <cell r="A5032" t="str">
            <v>'82100-39203-000-000-000</v>
          </cell>
          <cell r="F5032">
            <v>15909.08</v>
          </cell>
        </row>
        <row r="5033">
          <cell r="A5033" t="str">
            <v>'82100-39213-000-000-000</v>
          </cell>
          <cell r="F5033">
            <v>25000</v>
          </cell>
        </row>
        <row r="5034">
          <cell r="A5034" t="str">
            <v>'82100-39401-000-000-000</v>
          </cell>
          <cell r="F5034">
            <v>249999.98</v>
          </cell>
        </row>
        <row r="5035">
          <cell r="A5035" t="str">
            <v>'82100-39501-000-000-000</v>
          </cell>
          <cell r="F5035">
            <v>4500000</v>
          </cell>
        </row>
        <row r="5036">
          <cell r="A5036" t="str">
            <v>'82100-39502-000-000-000</v>
          </cell>
          <cell r="F5036">
            <v>417000</v>
          </cell>
        </row>
        <row r="5037">
          <cell r="A5037" t="str">
            <v>'82100-39504-000-000-000</v>
          </cell>
          <cell r="F5037">
            <v>3500.02</v>
          </cell>
        </row>
        <row r="5038">
          <cell r="A5038" t="str">
            <v>'82100-39601-000-000-000</v>
          </cell>
          <cell r="F5038">
            <v>762499.98</v>
          </cell>
        </row>
        <row r="5039">
          <cell r="A5039" t="str">
            <v>'82100-39602-000-000-000</v>
          </cell>
          <cell r="F5039">
            <v>1000</v>
          </cell>
        </row>
        <row r="5040">
          <cell r="A5040" t="str">
            <v>'82100-39603-000-000-000</v>
          </cell>
          <cell r="F5040">
            <v>500000.02</v>
          </cell>
        </row>
        <row r="5041">
          <cell r="A5041" t="str">
            <v>'82100-39801-000-000-000</v>
          </cell>
          <cell r="F5041">
            <v>826180</v>
          </cell>
        </row>
        <row r="5042">
          <cell r="A5042" t="str">
            <v>'82100-39802-000-000-000</v>
          </cell>
          <cell r="F5042">
            <v>826180</v>
          </cell>
        </row>
        <row r="5043">
          <cell r="A5043" t="str">
            <v>'82100-39803-000-000-000</v>
          </cell>
          <cell r="F5043">
            <v>5587000</v>
          </cell>
        </row>
        <row r="5044">
          <cell r="A5044" t="str">
            <v>'82100-39804-000-000-000</v>
          </cell>
          <cell r="F5044">
            <v>826180</v>
          </cell>
        </row>
        <row r="5045">
          <cell r="A5045" t="str">
            <v>'82100-39902-000-000-000</v>
          </cell>
          <cell r="F5045">
            <v>400000</v>
          </cell>
        </row>
        <row r="5046">
          <cell r="A5046" t="str">
            <v>'82100-44101-000-000-000</v>
          </cell>
          <cell r="F5046">
            <v>60000</v>
          </cell>
        </row>
        <row r="5047">
          <cell r="A5047" t="str">
            <v>'82100-51101-000-000-000</v>
          </cell>
          <cell r="F5047">
            <v>50000</v>
          </cell>
        </row>
        <row r="5048">
          <cell r="A5048" t="str">
            <v>'82100-51501-000-000-000</v>
          </cell>
          <cell r="F5048">
            <v>304999.96000000002</v>
          </cell>
        </row>
        <row r="5049">
          <cell r="A5049" t="str">
            <v>'82100-54101-000-000-000</v>
          </cell>
          <cell r="F5049">
            <v>800000</v>
          </cell>
        </row>
        <row r="5050">
          <cell r="A5050" t="str">
            <v>'82100-54901-000-000-000</v>
          </cell>
          <cell r="F5050">
            <v>100000</v>
          </cell>
        </row>
        <row r="5051">
          <cell r="A5051" t="str">
            <v>'82100-56201-000-000-000</v>
          </cell>
          <cell r="F5051">
            <v>3200000</v>
          </cell>
        </row>
        <row r="5052">
          <cell r="A5052" t="str">
            <v>'82100-56401-000-000-000</v>
          </cell>
          <cell r="F5052">
            <v>100000</v>
          </cell>
        </row>
        <row r="5053">
          <cell r="A5053" t="str">
            <v>'82100-61401-000-000-000</v>
          </cell>
          <cell r="F5053">
            <v>10000000.039999999</v>
          </cell>
        </row>
        <row r="5054">
          <cell r="A5054" t="str">
            <v>'82200-00000-000-000-000</v>
          </cell>
          <cell r="F5054">
            <v>28719148.110000014</v>
          </cell>
        </row>
        <row r="5055">
          <cell r="A5055" t="str">
            <v>'82200-11301-000-000-000</v>
          </cell>
          <cell r="F5055">
            <v>0</v>
          </cell>
        </row>
        <row r="5056">
          <cell r="A5056" t="str">
            <v>'82200-11302-000-000-000</v>
          </cell>
          <cell r="F5056">
            <v>0</v>
          </cell>
        </row>
        <row r="5057">
          <cell r="A5057" t="str">
            <v>'82200-11303-000-000-000</v>
          </cell>
          <cell r="F5057">
            <v>0</v>
          </cell>
        </row>
        <row r="5058">
          <cell r="A5058" t="str">
            <v>'82200-11304-000-000-000</v>
          </cell>
          <cell r="F5058">
            <v>0</v>
          </cell>
        </row>
        <row r="5059">
          <cell r="A5059" t="str">
            <v>'82200-12201-000-000-000</v>
          </cell>
          <cell r="F5059">
            <v>0</v>
          </cell>
        </row>
        <row r="5060">
          <cell r="A5060" t="str">
            <v>'82200-13101-000-000-000</v>
          </cell>
          <cell r="F5060">
            <v>0</v>
          </cell>
        </row>
        <row r="5061">
          <cell r="A5061" t="str">
            <v>'82200-13201-000-000-000</v>
          </cell>
          <cell r="F5061">
            <v>0</v>
          </cell>
        </row>
        <row r="5062">
          <cell r="A5062" t="str">
            <v>'82200-13202-000-000-000</v>
          </cell>
          <cell r="F5062">
            <v>0</v>
          </cell>
        </row>
        <row r="5063">
          <cell r="A5063" t="str">
            <v>'82200-13203-000-000-000</v>
          </cell>
          <cell r="F5063">
            <v>16348761.739999995</v>
          </cell>
        </row>
        <row r="5064">
          <cell r="A5064" t="str">
            <v>'82200-13301-000-000-000</v>
          </cell>
          <cell r="F5064">
            <v>0</v>
          </cell>
        </row>
        <row r="5065">
          <cell r="A5065" t="str">
            <v>'82200-13401-000-000-000</v>
          </cell>
          <cell r="F5065">
            <v>0</v>
          </cell>
        </row>
        <row r="5066">
          <cell r="A5066" t="str">
            <v>'82200-14101-000-000-000</v>
          </cell>
          <cell r="F5066">
            <v>0</v>
          </cell>
        </row>
        <row r="5067">
          <cell r="A5067" t="str">
            <v>'82200-14102-000-000-000</v>
          </cell>
          <cell r="F5067">
            <v>0</v>
          </cell>
        </row>
        <row r="5068">
          <cell r="A5068" t="str">
            <v>'82200-14103-000-000-000</v>
          </cell>
          <cell r="F5068">
            <v>0</v>
          </cell>
        </row>
        <row r="5069">
          <cell r="A5069" t="str">
            <v>'82200-14401-000-000-000</v>
          </cell>
          <cell r="F5069">
            <v>0</v>
          </cell>
        </row>
        <row r="5070">
          <cell r="A5070" t="str">
            <v>'82200-15201-000-000-000</v>
          </cell>
          <cell r="F5070">
            <v>0</v>
          </cell>
        </row>
        <row r="5071">
          <cell r="A5071" t="str">
            <v>'82200-15401-000-000-000</v>
          </cell>
          <cell r="F5071">
            <v>0</v>
          </cell>
        </row>
        <row r="5072">
          <cell r="A5072" t="str">
            <v>'82200-15402-000-000-000</v>
          </cell>
          <cell r="F5072">
            <v>0</v>
          </cell>
        </row>
        <row r="5073">
          <cell r="A5073" t="str">
            <v>'82200-15405-000-000-000</v>
          </cell>
          <cell r="F5073">
            <v>0</v>
          </cell>
        </row>
        <row r="5074">
          <cell r="A5074" t="str">
            <v>'82200-15406-000-000-000</v>
          </cell>
          <cell r="F5074">
            <v>0</v>
          </cell>
        </row>
        <row r="5075">
          <cell r="A5075" t="str">
            <v>'82200-15407-000-000-000</v>
          </cell>
          <cell r="F5075">
            <v>0</v>
          </cell>
        </row>
        <row r="5076">
          <cell r="A5076" t="str">
            <v>'82200-15902-000-000-000</v>
          </cell>
          <cell r="F5076">
            <v>0</v>
          </cell>
        </row>
        <row r="5077">
          <cell r="A5077" t="str">
            <v>'82200-15904-000-000-000</v>
          </cell>
          <cell r="F5077">
            <v>0</v>
          </cell>
        </row>
        <row r="5078">
          <cell r="A5078" t="str">
            <v>'82200-15905-000-000-000</v>
          </cell>
          <cell r="F5078">
            <v>0</v>
          </cell>
        </row>
        <row r="5079">
          <cell r="A5079" t="str">
            <v>'82200-16101-000-000-000</v>
          </cell>
          <cell r="F5079">
            <v>0</v>
          </cell>
        </row>
        <row r="5080">
          <cell r="A5080" t="str">
            <v>'82200-17101-000-000-000</v>
          </cell>
          <cell r="F5080">
            <v>0</v>
          </cell>
        </row>
        <row r="5081">
          <cell r="A5081" t="str">
            <v>'82200-21101-000-000-000</v>
          </cell>
          <cell r="F5081">
            <v>0</v>
          </cell>
        </row>
        <row r="5082">
          <cell r="A5082" t="str">
            <v>'82200-21102-000-000-000</v>
          </cell>
          <cell r="F5082">
            <v>0</v>
          </cell>
        </row>
        <row r="5083">
          <cell r="A5083" t="str">
            <v>'82200-21201-000-000-000</v>
          </cell>
          <cell r="F5083">
            <v>0</v>
          </cell>
        </row>
        <row r="5084">
          <cell r="A5084" t="str">
            <v>'82200-21401-000-000-000</v>
          </cell>
          <cell r="F5084">
            <v>0</v>
          </cell>
        </row>
        <row r="5085">
          <cell r="A5085" t="str">
            <v>'82200-21402-000-000-000</v>
          </cell>
          <cell r="F5085">
            <v>0</v>
          </cell>
        </row>
        <row r="5086">
          <cell r="A5086" t="str">
            <v>'82200-21501-000-000-000</v>
          </cell>
          <cell r="F5086">
            <v>0</v>
          </cell>
        </row>
        <row r="5087">
          <cell r="A5087" t="str">
            <v>'82200-21601-000-000-000</v>
          </cell>
          <cell r="F5087">
            <v>0</v>
          </cell>
        </row>
        <row r="5088">
          <cell r="A5088" t="str">
            <v>'82200-22101-000-000-000</v>
          </cell>
          <cell r="F5088">
            <v>0</v>
          </cell>
        </row>
        <row r="5089">
          <cell r="A5089" t="str">
            <v>'82200-23802-000-000-000</v>
          </cell>
          <cell r="F5089">
            <v>0</v>
          </cell>
        </row>
        <row r="5090">
          <cell r="A5090" t="str">
            <v>'82200-24101-000-000-000</v>
          </cell>
          <cell r="F5090">
            <v>0</v>
          </cell>
        </row>
        <row r="5091">
          <cell r="A5091" t="str">
            <v>'82200-24201-000-000-000</v>
          </cell>
          <cell r="F5091">
            <v>0</v>
          </cell>
        </row>
        <row r="5092">
          <cell r="A5092" t="str">
            <v>'82200-24301-000-000-000</v>
          </cell>
          <cell r="F5092">
            <v>0</v>
          </cell>
        </row>
        <row r="5093">
          <cell r="A5093" t="str">
            <v>'82200-24401-000-000-000</v>
          </cell>
          <cell r="F5093">
            <v>0</v>
          </cell>
        </row>
        <row r="5094">
          <cell r="A5094" t="str">
            <v>'82200-24601-000-000-000</v>
          </cell>
          <cell r="F5094">
            <v>0</v>
          </cell>
        </row>
        <row r="5095">
          <cell r="A5095" t="str">
            <v>'82200-24907-000-000-000</v>
          </cell>
          <cell r="F5095">
            <v>0</v>
          </cell>
        </row>
        <row r="5096">
          <cell r="A5096" t="str">
            <v>'82200-25201-000-000-000</v>
          </cell>
          <cell r="F5096">
            <v>0</v>
          </cell>
        </row>
        <row r="5097">
          <cell r="A5097" t="str">
            <v>'82200-25301-000-000-000</v>
          </cell>
          <cell r="F5097">
            <v>0</v>
          </cell>
        </row>
        <row r="5098">
          <cell r="A5098" t="str">
            <v>'82200-25401-000-000-000</v>
          </cell>
          <cell r="F5098">
            <v>0</v>
          </cell>
        </row>
        <row r="5099">
          <cell r="A5099" t="str">
            <v>'82200-25501-000-000-000</v>
          </cell>
          <cell r="F5099">
            <v>0</v>
          </cell>
        </row>
        <row r="5100">
          <cell r="A5100" t="str">
            <v>'82200-25602-000-000-000</v>
          </cell>
          <cell r="F5100">
            <v>0</v>
          </cell>
        </row>
        <row r="5101">
          <cell r="A5101" t="str">
            <v>'82200-25901-000-000-000</v>
          </cell>
          <cell r="F5101">
            <v>1736520</v>
          </cell>
        </row>
        <row r="5102">
          <cell r="A5102" t="str">
            <v>'82200-25902-000-000-000</v>
          </cell>
          <cell r="F5102">
            <v>1761460</v>
          </cell>
        </row>
        <row r="5103">
          <cell r="A5103" t="str">
            <v>'82200-25903-000-000-000</v>
          </cell>
          <cell r="F5103">
            <v>0</v>
          </cell>
        </row>
        <row r="5104">
          <cell r="A5104" t="str">
            <v>'82200-25905-000-000-000</v>
          </cell>
          <cell r="F5104">
            <v>0</v>
          </cell>
        </row>
        <row r="5105">
          <cell r="A5105" t="str">
            <v>'82200-25908-000-000-000</v>
          </cell>
          <cell r="F5105">
            <v>0</v>
          </cell>
        </row>
        <row r="5106">
          <cell r="A5106" t="str">
            <v>'82200-25909-000-000-000</v>
          </cell>
          <cell r="F5106">
            <v>0</v>
          </cell>
        </row>
        <row r="5107">
          <cell r="A5107" t="str">
            <v>'82200-26101-000-000-000</v>
          </cell>
          <cell r="F5107">
            <v>0</v>
          </cell>
        </row>
        <row r="5108">
          <cell r="A5108" t="str">
            <v>'82200-26102-000-000-000</v>
          </cell>
          <cell r="F5108">
            <v>0</v>
          </cell>
        </row>
        <row r="5109">
          <cell r="A5109" t="str">
            <v>'82200-27101-000-000-000</v>
          </cell>
          <cell r="F5109">
            <v>0</v>
          </cell>
        </row>
        <row r="5110">
          <cell r="A5110" t="str">
            <v>'82200-27201-000-000-000</v>
          </cell>
          <cell r="F5110">
            <v>0</v>
          </cell>
        </row>
        <row r="5111">
          <cell r="A5111" t="str">
            <v>'82200-27401-000-000-000</v>
          </cell>
          <cell r="F5111">
            <v>0</v>
          </cell>
        </row>
        <row r="5112">
          <cell r="A5112" t="str">
            <v>'82200-29101-000-000-000</v>
          </cell>
          <cell r="F5112">
            <v>0</v>
          </cell>
        </row>
        <row r="5113">
          <cell r="A5113" t="str">
            <v>'82200-29201-000-000-000</v>
          </cell>
          <cell r="F5113">
            <v>0</v>
          </cell>
        </row>
        <row r="5114">
          <cell r="A5114" t="str">
            <v>'82200-29401-000-000-000</v>
          </cell>
          <cell r="F5114">
            <v>0</v>
          </cell>
        </row>
        <row r="5115">
          <cell r="A5115" t="str">
            <v>'82200-29601-000-000-000</v>
          </cell>
          <cell r="F5115">
            <v>0</v>
          </cell>
        </row>
        <row r="5116">
          <cell r="A5116" t="str">
            <v>'82200-29602-000-000-000</v>
          </cell>
          <cell r="F5116">
            <v>0</v>
          </cell>
        </row>
        <row r="5117">
          <cell r="A5117" t="str">
            <v>'82200-29801-000-000-000</v>
          </cell>
          <cell r="F5117">
            <v>212334</v>
          </cell>
        </row>
        <row r="5118">
          <cell r="A5118" t="str">
            <v>'82200-29901-000-000-000</v>
          </cell>
          <cell r="F5118">
            <v>0</v>
          </cell>
        </row>
        <row r="5119">
          <cell r="A5119" t="str">
            <v>'82200-31101-000-000-000</v>
          </cell>
          <cell r="F5119">
            <v>6400709.400000006</v>
          </cell>
        </row>
        <row r="5120">
          <cell r="A5120" t="str">
            <v>'82200-31401-000-000-000</v>
          </cell>
          <cell r="F5120">
            <v>0</v>
          </cell>
        </row>
        <row r="5121">
          <cell r="A5121" t="str">
            <v>'82200-31501-000-000-000</v>
          </cell>
          <cell r="F5121">
            <v>0</v>
          </cell>
        </row>
        <row r="5122">
          <cell r="A5122" t="str">
            <v>'82200-31701-000-000-000</v>
          </cell>
          <cell r="F5122">
            <v>0</v>
          </cell>
        </row>
        <row r="5123">
          <cell r="A5123" t="str">
            <v>'82200-31801-000-000-000</v>
          </cell>
          <cell r="F5123">
            <v>0</v>
          </cell>
        </row>
        <row r="5124">
          <cell r="A5124" t="str">
            <v>'82200-31901-000-000-000</v>
          </cell>
          <cell r="F5124">
            <v>0</v>
          </cell>
        </row>
        <row r="5125">
          <cell r="A5125" t="str">
            <v>'82200-32201-000-000-000</v>
          </cell>
          <cell r="F5125">
            <v>0</v>
          </cell>
        </row>
        <row r="5126">
          <cell r="A5126" t="str">
            <v>'82200-32601-000-000-000</v>
          </cell>
          <cell r="F5126">
            <v>0</v>
          </cell>
        </row>
        <row r="5127">
          <cell r="A5127" t="str">
            <v>'82200-32602-000-000-000</v>
          </cell>
          <cell r="F5127">
            <v>0</v>
          </cell>
        </row>
        <row r="5128">
          <cell r="A5128" t="str">
            <v>'82200-32604-000-000-000</v>
          </cell>
          <cell r="F5128">
            <v>0</v>
          </cell>
        </row>
        <row r="5129">
          <cell r="A5129" t="str">
            <v>'82200-32702-000-000-000</v>
          </cell>
          <cell r="F5129">
            <v>0</v>
          </cell>
        </row>
        <row r="5130">
          <cell r="A5130" t="str">
            <v>'82200-32901-000-000-000</v>
          </cell>
          <cell r="F5130">
            <v>0</v>
          </cell>
        </row>
        <row r="5131">
          <cell r="A5131" t="str">
            <v>'82200-33101-000-000-000</v>
          </cell>
          <cell r="F5131">
            <v>0</v>
          </cell>
        </row>
        <row r="5132">
          <cell r="A5132" t="str">
            <v>'82200-33103-000-000-000</v>
          </cell>
          <cell r="F5132">
            <v>0</v>
          </cell>
        </row>
        <row r="5133">
          <cell r="A5133" t="str">
            <v>'82200-33202-000-000-000</v>
          </cell>
          <cell r="F5133">
            <v>0</v>
          </cell>
        </row>
        <row r="5134">
          <cell r="A5134" t="str">
            <v>'82200-33301-000-000-000</v>
          </cell>
          <cell r="F5134">
            <v>0</v>
          </cell>
        </row>
        <row r="5135">
          <cell r="A5135" t="str">
            <v>'82200-33401-000-000-000</v>
          </cell>
          <cell r="F5135">
            <v>0</v>
          </cell>
        </row>
        <row r="5136">
          <cell r="A5136" t="str">
            <v>'82200-33601-000-000-000</v>
          </cell>
          <cell r="F5136">
            <v>0</v>
          </cell>
        </row>
        <row r="5137">
          <cell r="A5137" t="str">
            <v>'82200-33902-000-000-000</v>
          </cell>
          <cell r="F5137">
            <v>0</v>
          </cell>
        </row>
        <row r="5138">
          <cell r="A5138" t="str">
            <v>'82200-34101-000-000-000</v>
          </cell>
          <cell r="F5138">
            <v>0</v>
          </cell>
        </row>
        <row r="5139">
          <cell r="A5139" t="str">
            <v>'82200-34301-000-000-000</v>
          </cell>
          <cell r="F5139">
            <v>0</v>
          </cell>
        </row>
        <row r="5140">
          <cell r="A5140" t="str">
            <v>'82200-34501-000-000-000</v>
          </cell>
          <cell r="F5140">
            <v>0</v>
          </cell>
        </row>
        <row r="5141">
          <cell r="A5141" t="str">
            <v>'82200-34702-000-000-000</v>
          </cell>
          <cell r="F5141">
            <v>0</v>
          </cell>
        </row>
        <row r="5142">
          <cell r="A5142" t="str">
            <v>'82200-34801-000-000-000</v>
          </cell>
          <cell r="F5142">
            <v>0</v>
          </cell>
        </row>
        <row r="5143">
          <cell r="A5143" t="str">
            <v>'82200-35101-000-000-000</v>
          </cell>
          <cell r="F5143">
            <v>0</v>
          </cell>
        </row>
        <row r="5144">
          <cell r="A5144" t="str">
            <v>'82200-35201-000-000-000</v>
          </cell>
          <cell r="F5144">
            <v>0</v>
          </cell>
        </row>
        <row r="5145">
          <cell r="A5145" t="str">
            <v>'82200-35302-000-000-000</v>
          </cell>
          <cell r="F5145">
            <v>0</v>
          </cell>
        </row>
        <row r="5146">
          <cell r="A5146" t="str">
            <v>'82200-35304-000-000-000</v>
          </cell>
          <cell r="F5146">
            <v>0</v>
          </cell>
        </row>
        <row r="5147">
          <cell r="A5147" t="str">
            <v>'82200-35401-000-000-000</v>
          </cell>
          <cell r="F5147">
            <v>0</v>
          </cell>
        </row>
        <row r="5148">
          <cell r="A5148" t="str">
            <v>'82200-35501-000-000-000</v>
          </cell>
          <cell r="F5148">
            <v>0</v>
          </cell>
        </row>
        <row r="5149">
          <cell r="A5149" t="str">
            <v>'82200-35701-000-000-000</v>
          </cell>
          <cell r="F5149">
            <v>0</v>
          </cell>
        </row>
        <row r="5150">
          <cell r="A5150" t="str">
            <v>'82200-35702-000-000-000</v>
          </cell>
          <cell r="F5150">
            <v>0</v>
          </cell>
        </row>
        <row r="5151">
          <cell r="A5151" t="str">
            <v>'82200-35703-000-000-000</v>
          </cell>
          <cell r="F5151">
            <v>0</v>
          </cell>
        </row>
        <row r="5152">
          <cell r="A5152" t="str">
            <v>'82200-35704-000-000-000</v>
          </cell>
          <cell r="F5152">
            <v>0</v>
          </cell>
        </row>
        <row r="5153">
          <cell r="A5153" t="str">
            <v>'82200-35705-000-000-000</v>
          </cell>
          <cell r="F5153">
            <v>0</v>
          </cell>
        </row>
        <row r="5154">
          <cell r="A5154" t="str">
            <v>'82200-35706-000-000-000</v>
          </cell>
          <cell r="F5154">
            <v>0</v>
          </cell>
        </row>
        <row r="5155">
          <cell r="A5155" t="str">
            <v>'82200-35710-000-000-000</v>
          </cell>
          <cell r="F5155">
            <v>0</v>
          </cell>
        </row>
        <row r="5156">
          <cell r="A5156" t="str">
            <v>'82200-35718-000-000-000</v>
          </cell>
          <cell r="F5156">
            <v>0</v>
          </cell>
        </row>
        <row r="5157">
          <cell r="A5157" t="str">
            <v>'82200-35901-000-000-000</v>
          </cell>
          <cell r="F5157">
            <v>0</v>
          </cell>
        </row>
        <row r="5158">
          <cell r="A5158" t="str">
            <v>'82200-36101-000-000-000</v>
          </cell>
          <cell r="F5158">
            <v>0</v>
          </cell>
        </row>
        <row r="5159">
          <cell r="A5159" t="str">
            <v>'82200-36202-000-000-000</v>
          </cell>
          <cell r="F5159">
            <v>0</v>
          </cell>
        </row>
        <row r="5160">
          <cell r="A5160" t="str">
            <v>'82200-36901-000-000-000</v>
          </cell>
          <cell r="F5160">
            <v>0</v>
          </cell>
        </row>
        <row r="5161">
          <cell r="A5161" t="str">
            <v>'82200-37101-000-000-000</v>
          </cell>
          <cell r="F5161">
            <v>0</v>
          </cell>
        </row>
        <row r="5162">
          <cell r="A5162" t="str">
            <v>'82200-37201-000-000-000</v>
          </cell>
          <cell r="F5162">
            <v>0</v>
          </cell>
        </row>
        <row r="5163">
          <cell r="A5163" t="str">
            <v>'82200-37202-000-000-000</v>
          </cell>
          <cell r="F5163">
            <v>0</v>
          </cell>
        </row>
        <row r="5164">
          <cell r="A5164" t="str">
            <v>'82200-37203-000-000-000</v>
          </cell>
          <cell r="F5164">
            <v>0</v>
          </cell>
        </row>
        <row r="5165">
          <cell r="A5165" t="str">
            <v>'82200-37204-000-000-000</v>
          </cell>
          <cell r="F5165">
            <v>0</v>
          </cell>
        </row>
        <row r="5166">
          <cell r="A5166" t="str">
            <v>'82200-37502-000-000-000</v>
          </cell>
          <cell r="F5166">
            <v>0</v>
          </cell>
        </row>
        <row r="5167">
          <cell r="A5167" t="str">
            <v>'82200-37503-000-000-000</v>
          </cell>
          <cell r="F5167">
            <v>0</v>
          </cell>
        </row>
        <row r="5168">
          <cell r="A5168" t="str">
            <v>'82200-37901-000-000-000</v>
          </cell>
          <cell r="F5168">
            <v>0</v>
          </cell>
        </row>
        <row r="5169">
          <cell r="A5169" t="str">
            <v>'82200-38201-000-000-000</v>
          </cell>
          <cell r="F5169">
            <v>0</v>
          </cell>
        </row>
        <row r="5170">
          <cell r="A5170" t="str">
            <v>'82200-39101-000-000-000</v>
          </cell>
          <cell r="F5170">
            <v>0</v>
          </cell>
        </row>
        <row r="5171">
          <cell r="A5171" t="str">
            <v>'82200-39201-000-000-000</v>
          </cell>
          <cell r="F5171">
            <v>0</v>
          </cell>
        </row>
        <row r="5172">
          <cell r="A5172" t="str">
            <v>'82200-39202-000-000-000</v>
          </cell>
          <cell r="F5172">
            <v>0</v>
          </cell>
        </row>
        <row r="5173">
          <cell r="A5173" t="str">
            <v>'82200-39203-000-000-000</v>
          </cell>
          <cell r="F5173">
            <v>0</v>
          </cell>
        </row>
        <row r="5174">
          <cell r="A5174" t="str">
            <v>'82200-39213-000-000-000</v>
          </cell>
          <cell r="F5174">
            <v>0</v>
          </cell>
        </row>
        <row r="5175">
          <cell r="A5175" t="str">
            <v>'82200-39401-000-000-000</v>
          </cell>
          <cell r="F5175">
            <v>0</v>
          </cell>
        </row>
        <row r="5176">
          <cell r="A5176" t="str">
            <v>'82200-39501-000-000-000</v>
          </cell>
          <cell r="F5176">
            <v>0</v>
          </cell>
        </row>
        <row r="5177">
          <cell r="A5177" t="str">
            <v>'82200-39502-000-000-000</v>
          </cell>
          <cell r="F5177">
            <v>0</v>
          </cell>
        </row>
        <row r="5178">
          <cell r="A5178" t="str">
            <v>'82200-39504-000-000-000</v>
          </cell>
          <cell r="F5178">
            <v>0</v>
          </cell>
        </row>
        <row r="5179">
          <cell r="A5179" t="str">
            <v>'82200-39601-000-000-000</v>
          </cell>
          <cell r="F5179">
            <v>0</v>
          </cell>
        </row>
        <row r="5180">
          <cell r="A5180" t="str">
            <v>'82200-39602-000-000-000</v>
          </cell>
          <cell r="F5180">
            <v>0</v>
          </cell>
        </row>
        <row r="5181">
          <cell r="A5181" t="str">
            <v>'82200-39603-000-000-000</v>
          </cell>
          <cell r="F5181">
            <v>0</v>
          </cell>
        </row>
        <row r="5182">
          <cell r="A5182" t="str">
            <v>'82200-39801-000-000-000</v>
          </cell>
          <cell r="F5182">
            <v>0</v>
          </cell>
        </row>
        <row r="5183">
          <cell r="A5183" t="str">
            <v>'82200-39802-000-000-000</v>
          </cell>
          <cell r="F5183">
            <v>0</v>
          </cell>
        </row>
        <row r="5184">
          <cell r="A5184" t="str">
            <v>'82200-39803-000-000-000</v>
          </cell>
          <cell r="F5184">
            <v>0</v>
          </cell>
        </row>
        <row r="5185">
          <cell r="A5185" t="str">
            <v>'82200-39804-000-000-000</v>
          </cell>
          <cell r="F5185">
            <v>0</v>
          </cell>
        </row>
        <row r="5186">
          <cell r="A5186" t="str">
            <v>'82200-39902-000-000-000</v>
          </cell>
          <cell r="F5186">
            <v>0</v>
          </cell>
        </row>
        <row r="5187">
          <cell r="A5187" t="str">
            <v>'82200-44101-000-000-000</v>
          </cell>
          <cell r="F5187">
            <v>0</v>
          </cell>
        </row>
        <row r="5188">
          <cell r="A5188" t="str">
            <v>'82200-51101-000-000-000</v>
          </cell>
          <cell r="F5188">
            <v>0</v>
          </cell>
        </row>
        <row r="5189">
          <cell r="A5189" t="str">
            <v>'82200-51501-000-000-000</v>
          </cell>
          <cell r="F5189">
            <v>0</v>
          </cell>
        </row>
        <row r="5190">
          <cell r="A5190" t="str">
            <v>'82200-51901-000-000-000</v>
          </cell>
          <cell r="F5190">
            <v>0</v>
          </cell>
        </row>
        <row r="5191">
          <cell r="A5191" t="str">
            <v>'82200-54101-000-000-000</v>
          </cell>
          <cell r="F5191">
            <v>0</v>
          </cell>
        </row>
        <row r="5192">
          <cell r="A5192" t="str">
            <v>'82200-54901-000-000-000</v>
          </cell>
          <cell r="F5192">
            <v>0</v>
          </cell>
        </row>
        <row r="5193">
          <cell r="A5193" t="str">
            <v>'82200-56201-000-000-000</v>
          </cell>
          <cell r="F5193">
            <v>0</v>
          </cell>
        </row>
        <row r="5194">
          <cell r="A5194" t="str">
            <v>'82200-56301-000-000-000</v>
          </cell>
          <cell r="F5194">
            <v>0</v>
          </cell>
        </row>
        <row r="5195">
          <cell r="A5195" t="str">
            <v>'82200-56401-000-000-000</v>
          </cell>
          <cell r="F5195">
            <v>0</v>
          </cell>
        </row>
        <row r="5196">
          <cell r="A5196" t="str">
            <v>'82200-56501-000-000-000</v>
          </cell>
          <cell r="F5196">
            <v>0</v>
          </cell>
        </row>
        <row r="5197">
          <cell r="A5197" t="str">
            <v>'82200-56601-000-000-000</v>
          </cell>
          <cell r="F5197">
            <v>0</v>
          </cell>
        </row>
        <row r="5198">
          <cell r="A5198" t="str">
            <v>'82200-56905-000-000-000</v>
          </cell>
          <cell r="F5198">
            <v>0</v>
          </cell>
        </row>
        <row r="5199">
          <cell r="A5199" t="str">
            <v>'82200-61401-000-000-000</v>
          </cell>
          <cell r="F5199">
            <v>2259362.9699999988</v>
          </cell>
        </row>
        <row r="5200">
          <cell r="A5200" t="str">
            <v>'82200-63101-000-000-000</v>
          </cell>
          <cell r="F5200">
            <v>0</v>
          </cell>
        </row>
        <row r="5201">
          <cell r="A5201" t="str">
            <v>'82300-00000-000-000-000</v>
          </cell>
          <cell r="F5201">
            <v>3279047.5099999905</v>
          </cell>
        </row>
        <row r="5202">
          <cell r="A5202" t="str">
            <v>'82300-11301-000-000-000</v>
          </cell>
          <cell r="F5202">
            <v>-492039.88999999873</v>
          </cell>
        </row>
        <row r="5203">
          <cell r="A5203" t="str">
            <v>'82300-11302-000-000-000</v>
          </cell>
          <cell r="F5203">
            <v>-1580727.1599999992</v>
          </cell>
        </row>
        <row r="5204">
          <cell r="A5204" t="str">
            <v>'82300-11303-000-000-000</v>
          </cell>
          <cell r="F5204">
            <v>-1781004.9899999993</v>
          </cell>
        </row>
        <row r="5205">
          <cell r="A5205" t="str">
            <v>'82300-11304-000-000-000</v>
          </cell>
          <cell r="F5205">
            <v>-1173701.9299999997</v>
          </cell>
        </row>
        <row r="5206">
          <cell r="A5206" t="str">
            <v>'82300-12201-000-000-000</v>
          </cell>
          <cell r="F5206">
            <v>2831478.9699999997</v>
          </cell>
        </row>
        <row r="5207">
          <cell r="A5207" t="str">
            <v>'82300-13101-000-000-000</v>
          </cell>
          <cell r="F5207">
            <v>516800</v>
          </cell>
        </row>
        <row r="5208">
          <cell r="A5208" t="str">
            <v>'82300-13201-000-000-000</v>
          </cell>
          <cell r="F5208">
            <v>3315.28</v>
          </cell>
        </row>
        <row r="5209">
          <cell r="A5209" t="str">
            <v>'82300-13202-000-000-000</v>
          </cell>
          <cell r="F5209">
            <v>-538983.05000000005</v>
          </cell>
        </row>
        <row r="5210">
          <cell r="A5210" t="str">
            <v>'82300-13203-000-000-000</v>
          </cell>
          <cell r="F5210">
            <v>16374226.800000001</v>
          </cell>
        </row>
        <row r="5211">
          <cell r="A5211" t="str">
            <v>'82300-13301-000-000-000</v>
          </cell>
          <cell r="F5211">
            <v>67422.260000000242</v>
          </cell>
        </row>
        <row r="5212">
          <cell r="A5212" t="str">
            <v>'82300-13401-000-000-000</v>
          </cell>
          <cell r="F5212">
            <v>-882084.0399999998</v>
          </cell>
        </row>
        <row r="5213">
          <cell r="A5213" t="str">
            <v>'82300-14101-000-000-000</v>
          </cell>
          <cell r="F5213">
            <v>-530875.12999999989</v>
          </cell>
        </row>
        <row r="5214">
          <cell r="A5214" t="str">
            <v>'82300-14102-000-000-000</v>
          </cell>
          <cell r="F5214">
            <v>-334193.1400000006</v>
          </cell>
        </row>
        <row r="5215">
          <cell r="A5215" t="str">
            <v>'82300-14103-000-000-000</v>
          </cell>
          <cell r="F5215">
            <v>-1101833.7899999998</v>
          </cell>
        </row>
        <row r="5216">
          <cell r="A5216" t="str">
            <v>'82300-14401-000-000-000</v>
          </cell>
          <cell r="F5216">
            <v>-1200000</v>
          </cell>
        </row>
        <row r="5217">
          <cell r="A5217" t="str">
            <v>'82300-15201-000-000-000</v>
          </cell>
          <cell r="F5217">
            <v>-2936961.7399999998</v>
          </cell>
        </row>
        <row r="5218">
          <cell r="A5218" t="str">
            <v>'82300-15401-000-000-000</v>
          </cell>
          <cell r="F5218">
            <v>-9.9999999999999985E-3</v>
          </cell>
        </row>
        <row r="5219">
          <cell r="A5219" t="str">
            <v>'82300-15402-000-000-000</v>
          </cell>
          <cell r="F5219">
            <v>-369162.95</v>
          </cell>
        </row>
        <row r="5220">
          <cell r="A5220" t="str">
            <v>'82300-15405-000-000-000</v>
          </cell>
          <cell r="F5220">
            <v>399685</v>
          </cell>
        </row>
        <row r="5221">
          <cell r="A5221" t="str">
            <v>'82300-15406-000-000-000</v>
          </cell>
          <cell r="F5221">
            <v>-13200</v>
          </cell>
        </row>
        <row r="5222">
          <cell r="A5222" t="str">
            <v>'82300-15407-000-000-000</v>
          </cell>
          <cell r="F5222">
            <v>148075</v>
          </cell>
        </row>
        <row r="5223">
          <cell r="A5223" t="str">
            <v>'82300-15902-000-000-000</v>
          </cell>
          <cell r="F5223">
            <v>41300</v>
          </cell>
        </row>
        <row r="5224">
          <cell r="A5224" t="str">
            <v>'82300-15904-000-000-000</v>
          </cell>
          <cell r="F5224">
            <v>27050</v>
          </cell>
        </row>
        <row r="5225">
          <cell r="A5225" t="str">
            <v>'82300-15905-000-000-000</v>
          </cell>
          <cell r="F5225">
            <v>188100</v>
          </cell>
        </row>
        <row r="5226">
          <cell r="A5226" t="str">
            <v>'82300-16101-000-000-000</v>
          </cell>
          <cell r="F5226">
            <v>-4140000</v>
          </cell>
        </row>
        <row r="5227">
          <cell r="A5227" t="str">
            <v>'82300-17101-000-000-000</v>
          </cell>
          <cell r="F5227">
            <v>-3522685.49</v>
          </cell>
        </row>
        <row r="5228">
          <cell r="A5228" t="str">
            <v>'82300-21101-000-000-000</v>
          </cell>
          <cell r="F5228">
            <v>-26909.190000000061</v>
          </cell>
        </row>
        <row r="5229">
          <cell r="A5229" t="str">
            <v>'82300-21102-000-000-000</v>
          </cell>
          <cell r="F5229">
            <v>-6151.6800000000221</v>
          </cell>
        </row>
        <row r="5230">
          <cell r="A5230" t="str">
            <v>'82300-21201-000-000-000</v>
          </cell>
          <cell r="F5230">
            <v>-1200</v>
          </cell>
        </row>
        <row r="5231">
          <cell r="A5231" t="str">
            <v>'82300-21401-000-000-000</v>
          </cell>
          <cell r="F5231">
            <v>-98739.88</v>
          </cell>
        </row>
        <row r="5232">
          <cell r="A5232" t="str">
            <v>'82300-21402-000-000-000</v>
          </cell>
          <cell r="F5232">
            <v>-237376.05</v>
          </cell>
        </row>
        <row r="5233">
          <cell r="A5233" t="str">
            <v>'82300-21501-000-000-000</v>
          </cell>
          <cell r="F5233">
            <v>-17850</v>
          </cell>
        </row>
        <row r="5234">
          <cell r="A5234" t="str">
            <v>'82300-21601-000-000-000</v>
          </cell>
          <cell r="F5234">
            <v>66339.939999999988</v>
          </cell>
        </row>
        <row r="5235">
          <cell r="A5235" t="str">
            <v>'82300-22101-000-000-000</v>
          </cell>
          <cell r="F5235">
            <v>111414.49999999999</v>
          </cell>
        </row>
        <row r="5236">
          <cell r="A5236" t="str">
            <v>'82300-23802-000-000-000</v>
          </cell>
          <cell r="F5236">
            <v>-353666.48</v>
          </cell>
        </row>
        <row r="5237">
          <cell r="A5237" t="str">
            <v>'82300-24101-000-000-000</v>
          </cell>
          <cell r="F5237">
            <v>35621.830000000016</v>
          </cell>
        </row>
        <row r="5238">
          <cell r="A5238" t="str">
            <v>'82300-24201-000-000-000</v>
          </cell>
          <cell r="F5238">
            <v>868070.59000000008</v>
          </cell>
        </row>
        <row r="5239">
          <cell r="A5239" t="str">
            <v>'82300-24301-000-000-000</v>
          </cell>
          <cell r="F5239">
            <v>-4388.74</v>
          </cell>
        </row>
        <row r="5240">
          <cell r="A5240" t="str">
            <v>'82300-24401-000-000-000</v>
          </cell>
          <cell r="F5240">
            <v>-16164.04</v>
          </cell>
        </row>
        <row r="5241">
          <cell r="A5241" t="str">
            <v>'82300-24601-000-000-000</v>
          </cell>
          <cell r="F5241">
            <v>140071.67000000004</v>
          </cell>
        </row>
        <row r="5242">
          <cell r="A5242" t="str">
            <v>'82300-24907-000-000-000</v>
          </cell>
          <cell r="F5242">
            <v>-165243.19999999995</v>
          </cell>
        </row>
        <row r="5243">
          <cell r="A5243" t="str">
            <v>'82300-25201-000-000-000</v>
          </cell>
          <cell r="F5243">
            <v>-1387.0899999999997</v>
          </cell>
        </row>
        <row r="5244">
          <cell r="A5244" t="str">
            <v>'82300-25301-000-000-000</v>
          </cell>
          <cell r="F5244">
            <v>-2500</v>
          </cell>
        </row>
        <row r="5245">
          <cell r="A5245" t="str">
            <v>'82300-25401-000-000-000</v>
          </cell>
          <cell r="F5245">
            <v>-3925.41</v>
          </cell>
        </row>
        <row r="5246">
          <cell r="A5246" t="str">
            <v>'82300-25501-000-000-000</v>
          </cell>
          <cell r="F5246">
            <v>-2577.59</v>
          </cell>
        </row>
        <row r="5247">
          <cell r="A5247" t="str">
            <v>'82300-25602-000-000-000</v>
          </cell>
          <cell r="F5247">
            <v>1345227.3599999999</v>
          </cell>
        </row>
        <row r="5248">
          <cell r="A5248" t="str">
            <v>'82300-25901-000-000-000</v>
          </cell>
          <cell r="F5248">
            <v>39500</v>
          </cell>
        </row>
        <row r="5249">
          <cell r="A5249" t="str">
            <v>'82300-25902-000-000-000</v>
          </cell>
          <cell r="F5249">
            <v>-369087.5</v>
          </cell>
        </row>
        <row r="5250">
          <cell r="A5250" t="str">
            <v>'82300-25903-000-000-000</v>
          </cell>
          <cell r="F5250">
            <v>-4901760</v>
          </cell>
        </row>
        <row r="5251">
          <cell r="A5251" t="str">
            <v>'82300-25905-000-000-000</v>
          </cell>
          <cell r="F5251">
            <v>-144312.28999999998</v>
          </cell>
        </row>
        <row r="5252">
          <cell r="A5252" t="str">
            <v>'82300-25908-000-000-000</v>
          </cell>
          <cell r="F5252">
            <v>-30252.660000000003</v>
          </cell>
        </row>
        <row r="5253">
          <cell r="A5253" t="str">
            <v>'82300-25909-000-000-000</v>
          </cell>
          <cell r="F5253">
            <v>-485710</v>
          </cell>
        </row>
        <row r="5254">
          <cell r="A5254" t="str">
            <v>'82300-26101-000-000-000</v>
          </cell>
          <cell r="F5254">
            <v>-870534.23999999836</v>
          </cell>
        </row>
        <row r="5255">
          <cell r="A5255" t="str">
            <v>'82300-26102-000-000-000</v>
          </cell>
          <cell r="F5255">
            <v>-264291.76</v>
          </cell>
        </row>
        <row r="5256">
          <cell r="A5256" t="str">
            <v>'82300-27101-000-000-000</v>
          </cell>
          <cell r="F5256">
            <v>34630</v>
          </cell>
        </row>
        <row r="5257">
          <cell r="A5257" t="str">
            <v>'82300-27201-000-000-000</v>
          </cell>
          <cell r="F5257">
            <v>-16408.359999999986</v>
          </cell>
        </row>
        <row r="5258">
          <cell r="A5258" t="str">
            <v>'82300-27401-000-000-000</v>
          </cell>
          <cell r="F5258">
            <v>-7118.9799999999959</v>
          </cell>
        </row>
        <row r="5259">
          <cell r="A5259" t="str">
            <v>'82300-29101-000-000-000</v>
          </cell>
          <cell r="F5259">
            <v>180259.96999999997</v>
          </cell>
        </row>
        <row r="5260">
          <cell r="A5260" t="str">
            <v>'82300-29201-000-000-000</v>
          </cell>
          <cell r="F5260">
            <v>2219.1900000000023</v>
          </cell>
        </row>
        <row r="5261">
          <cell r="A5261" t="str">
            <v>'82300-29401-000-000-000</v>
          </cell>
          <cell r="F5261">
            <v>-117461.23999999999</v>
          </cell>
        </row>
        <row r="5262">
          <cell r="A5262" t="str">
            <v>'82300-29601-000-000-000</v>
          </cell>
          <cell r="F5262">
            <v>5836.2800000000279</v>
          </cell>
        </row>
        <row r="5263">
          <cell r="A5263" t="str">
            <v>'82300-29602-000-000-000</v>
          </cell>
          <cell r="F5263">
            <v>93674.189999999944</v>
          </cell>
        </row>
        <row r="5264">
          <cell r="A5264" t="str">
            <v>'82300-29801-000-000-000</v>
          </cell>
          <cell r="F5264">
            <v>-174903.22000000067</v>
          </cell>
        </row>
        <row r="5265">
          <cell r="A5265" t="str">
            <v>'82300-29901-000-000-000</v>
          </cell>
          <cell r="F5265">
            <v>3551.72</v>
          </cell>
        </row>
        <row r="5266">
          <cell r="A5266" t="str">
            <v>'82300-31101-000-000-000</v>
          </cell>
          <cell r="F5266">
            <v>5251759.7699999996</v>
          </cell>
        </row>
        <row r="5267">
          <cell r="A5267" t="str">
            <v>'82300-31401-000-000-000</v>
          </cell>
          <cell r="F5267">
            <v>-14073.189999999995</v>
          </cell>
        </row>
        <row r="5268">
          <cell r="A5268" t="str">
            <v>'82300-31501-000-000-000</v>
          </cell>
          <cell r="F5268">
            <v>-68024.73000000001</v>
          </cell>
        </row>
        <row r="5269">
          <cell r="A5269" t="str">
            <v>'82300-31701-000-000-000</v>
          </cell>
          <cell r="F5269">
            <v>-48409.53</v>
          </cell>
        </row>
        <row r="5270">
          <cell r="A5270" t="str">
            <v>'82300-31801-000-000-000</v>
          </cell>
          <cell r="F5270">
            <v>-19569.339999999997</v>
          </cell>
        </row>
        <row r="5271">
          <cell r="A5271" t="str">
            <v>'82300-31901-000-000-000</v>
          </cell>
          <cell r="F5271">
            <v>-100000</v>
          </cell>
        </row>
        <row r="5272">
          <cell r="A5272" t="str">
            <v>'82300-32201-000-000-000</v>
          </cell>
          <cell r="F5272">
            <v>4567.0800000000017</v>
          </cell>
        </row>
        <row r="5273">
          <cell r="A5273" t="str">
            <v>'82300-32601-000-000-000</v>
          </cell>
          <cell r="F5273">
            <v>3795344.6199999992</v>
          </cell>
        </row>
        <row r="5274">
          <cell r="A5274" t="str">
            <v>'82300-32602-000-000-000</v>
          </cell>
          <cell r="F5274">
            <v>109999.99999999999</v>
          </cell>
        </row>
        <row r="5275">
          <cell r="A5275" t="str">
            <v>'82300-32604-000-000-000</v>
          </cell>
          <cell r="F5275">
            <v>-22720</v>
          </cell>
        </row>
        <row r="5276">
          <cell r="A5276" t="str">
            <v>'82300-32702-000-000-000</v>
          </cell>
          <cell r="F5276">
            <v>43652.84</v>
          </cell>
        </row>
        <row r="5277">
          <cell r="A5277" t="str">
            <v>'82300-32901-000-000-000</v>
          </cell>
          <cell r="F5277">
            <v>11422.410000000003</v>
          </cell>
        </row>
        <row r="5278">
          <cell r="A5278" t="str">
            <v>'82300-33101-000-000-000</v>
          </cell>
          <cell r="F5278">
            <v>-2999.9999999999991</v>
          </cell>
        </row>
        <row r="5279">
          <cell r="A5279" t="str">
            <v>'82300-33103-000-000-000</v>
          </cell>
          <cell r="F5279">
            <v>-39999.979999999981</v>
          </cell>
        </row>
        <row r="5280">
          <cell r="A5280" t="str">
            <v>'82300-33202-000-000-000</v>
          </cell>
          <cell r="F5280">
            <v>154850.02000000002</v>
          </cell>
        </row>
        <row r="5281">
          <cell r="A5281" t="str">
            <v>'82300-33301-000-000-000</v>
          </cell>
          <cell r="F5281">
            <v>-34438.239999999998</v>
          </cell>
        </row>
        <row r="5282">
          <cell r="A5282" t="str">
            <v>'82300-33401-000-000-000</v>
          </cell>
          <cell r="F5282">
            <v>130000</v>
          </cell>
        </row>
        <row r="5283">
          <cell r="A5283" t="str">
            <v>'82300-33601-000-000-000</v>
          </cell>
          <cell r="F5283">
            <v>-39165.929999999993</v>
          </cell>
        </row>
        <row r="5284">
          <cell r="A5284" t="str">
            <v>'82300-33902-000-000-000</v>
          </cell>
          <cell r="F5284">
            <v>-6000</v>
          </cell>
        </row>
        <row r="5285">
          <cell r="A5285" t="str">
            <v>'82300-34101-000-000-000</v>
          </cell>
          <cell r="F5285">
            <v>717493.52</v>
          </cell>
        </row>
        <row r="5286">
          <cell r="A5286" t="str">
            <v>'82300-34301-000-000-000</v>
          </cell>
          <cell r="F5286">
            <v>-317112.79999999993</v>
          </cell>
        </row>
        <row r="5287">
          <cell r="A5287" t="str">
            <v>'82300-34501-000-000-000</v>
          </cell>
          <cell r="F5287">
            <v>-276150.79999999981</v>
          </cell>
        </row>
        <row r="5288">
          <cell r="A5288" t="str">
            <v>'82300-34702-000-000-000</v>
          </cell>
          <cell r="F5288">
            <v>-5000</v>
          </cell>
        </row>
        <row r="5289">
          <cell r="A5289" t="str">
            <v>'82300-34801-000-000-000</v>
          </cell>
          <cell r="F5289">
            <v>-18535.68</v>
          </cell>
        </row>
        <row r="5290">
          <cell r="A5290" t="str">
            <v>'82300-35101-000-000-000</v>
          </cell>
          <cell r="F5290">
            <v>299016.55000000005</v>
          </cell>
        </row>
        <row r="5291">
          <cell r="A5291" t="str">
            <v>'82300-35201-000-000-000</v>
          </cell>
          <cell r="F5291">
            <v>-5000</v>
          </cell>
        </row>
        <row r="5292">
          <cell r="A5292" t="str">
            <v>'82300-35302-000-000-000</v>
          </cell>
          <cell r="F5292">
            <v>-99653</v>
          </cell>
        </row>
        <row r="5293">
          <cell r="A5293" t="str">
            <v>'82300-35304-000-000-000</v>
          </cell>
          <cell r="F5293">
            <v>-24999.98</v>
          </cell>
        </row>
        <row r="5294">
          <cell r="A5294" t="str">
            <v>'82300-35401-000-000-000</v>
          </cell>
          <cell r="F5294">
            <v>-5000.0199999999986</v>
          </cell>
        </row>
        <row r="5295">
          <cell r="A5295" t="str">
            <v>'82300-35501-000-000-000</v>
          </cell>
          <cell r="F5295">
            <v>-21266.330000000075</v>
          </cell>
        </row>
        <row r="5296">
          <cell r="A5296" t="str">
            <v>'82300-35701-000-000-000</v>
          </cell>
          <cell r="F5296">
            <v>-50000</v>
          </cell>
        </row>
        <row r="5297">
          <cell r="A5297" t="str">
            <v>'82300-35702-000-000-000</v>
          </cell>
          <cell r="F5297">
            <v>1320479.93</v>
          </cell>
        </row>
        <row r="5298">
          <cell r="A5298" t="str">
            <v>'82300-35703-000-000-000</v>
          </cell>
          <cell r="F5298">
            <v>12425</v>
          </cell>
        </row>
        <row r="5299">
          <cell r="A5299" t="str">
            <v>'82300-35704-000-000-000</v>
          </cell>
          <cell r="F5299">
            <v>-125000.00000000001</v>
          </cell>
        </row>
        <row r="5300">
          <cell r="A5300" t="str">
            <v>'82300-35705-000-000-000</v>
          </cell>
          <cell r="F5300">
            <v>-450000</v>
          </cell>
        </row>
        <row r="5301">
          <cell r="A5301" t="str">
            <v>'82300-35706-000-000-000</v>
          </cell>
          <cell r="F5301">
            <v>113620.68</v>
          </cell>
        </row>
        <row r="5302">
          <cell r="A5302" t="str">
            <v>'82300-35710-000-000-000</v>
          </cell>
          <cell r="F5302">
            <v>2309.9100000000035</v>
          </cell>
        </row>
        <row r="5303">
          <cell r="A5303" t="str">
            <v>'82300-35718-000-000-000</v>
          </cell>
          <cell r="F5303">
            <v>-8903.2199999999993</v>
          </cell>
        </row>
        <row r="5304">
          <cell r="A5304" t="str">
            <v>'82300-35901-000-000-000</v>
          </cell>
          <cell r="F5304">
            <v>-40000</v>
          </cell>
        </row>
        <row r="5305">
          <cell r="A5305" t="str">
            <v>'82300-36101-000-000-000</v>
          </cell>
          <cell r="F5305">
            <v>-150000.00000000003</v>
          </cell>
        </row>
        <row r="5306">
          <cell r="A5306" t="str">
            <v>'82300-36202-000-000-000</v>
          </cell>
          <cell r="F5306">
            <v>736609.47</v>
          </cell>
        </row>
        <row r="5307">
          <cell r="A5307" t="str">
            <v>'82300-36901-000-000-000</v>
          </cell>
          <cell r="F5307">
            <v>-981.86000000000058</v>
          </cell>
        </row>
        <row r="5308">
          <cell r="A5308" t="str">
            <v>'82300-37101-000-000-000</v>
          </cell>
          <cell r="F5308">
            <v>3172.41</v>
          </cell>
        </row>
        <row r="5309">
          <cell r="A5309" t="str">
            <v>'82300-37201-000-000-000</v>
          </cell>
          <cell r="F5309">
            <v>279173.3600000001</v>
          </cell>
        </row>
        <row r="5310">
          <cell r="A5310" t="str">
            <v>'82300-37202-000-000-000</v>
          </cell>
          <cell r="F5310">
            <v>2699.9399999999987</v>
          </cell>
        </row>
        <row r="5311">
          <cell r="A5311" t="str">
            <v>'82300-37203-000-000-000</v>
          </cell>
          <cell r="F5311">
            <v>3772.5300000000025</v>
          </cell>
        </row>
        <row r="5312">
          <cell r="A5312" t="str">
            <v>'82300-37204-000-000-000</v>
          </cell>
          <cell r="F5312">
            <v>2053.4499999999998</v>
          </cell>
        </row>
        <row r="5313">
          <cell r="A5313" t="str">
            <v>'82300-37502-000-000-000</v>
          </cell>
          <cell r="F5313">
            <v>1278.2000000000007</v>
          </cell>
        </row>
        <row r="5314">
          <cell r="A5314" t="str">
            <v>'82300-37503-000-000-000</v>
          </cell>
          <cell r="F5314">
            <v>-1537.8099999999995</v>
          </cell>
        </row>
        <row r="5315">
          <cell r="A5315" t="str">
            <v>'82300-37901-000-000-000</v>
          </cell>
          <cell r="F5315">
            <v>-250.01</v>
          </cell>
        </row>
        <row r="5316">
          <cell r="A5316" t="str">
            <v>'82300-38201-000-000-000</v>
          </cell>
          <cell r="F5316">
            <v>120439.06000000003</v>
          </cell>
        </row>
        <row r="5317">
          <cell r="A5317" t="str">
            <v>'82300-39101-000-000-000</v>
          </cell>
          <cell r="F5317">
            <v>-53050.01999999996</v>
          </cell>
        </row>
        <row r="5318">
          <cell r="A5318" t="str">
            <v>'82300-39201-000-000-000</v>
          </cell>
          <cell r="F5318">
            <v>-4000000</v>
          </cell>
        </row>
        <row r="5319">
          <cell r="A5319" t="str">
            <v>'82300-39202-000-000-000</v>
          </cell>
          <cell r="F5319">
            <v>-999999.98000000021</v>
          </cell>
        </row>
        <row r="5320">
          <cell r="A5320" t="str">
            <v>'82300-39203-000-000-000</v>
          </cell>
          <cell r="F5320">
            <v>-9670.0799999999945</v>
          </cell>
        </row>
        <row r="5321">
          <cell r="A5321" t="str">
            <v>'82300-39213-000-000-000</v>
          </cell>
          <cell r="F5321">
            <v>476619</v>
          </cell>
        </row>
        <row r="5322">
          <cell r="A5322" t="str">
            <v>'82300-39401-000-000-000</v>
          </cell>
          <cell r="F5322">
            <v>-149999.98000000004</v>
          </cell>
        </row>
        <row r="5323">
          <cell r="A5323" t="str">
            <v>'82300-39501-000-000-000</v>
          </cell>
          <cell r="F5323">
            <v>-1909752</v>
          </cell>
        </row>
        <row r="5324">
          <cell r="A5324" t="str">
            <v>'82300-39502-000-000-000</v>
          </cell>
          <cell r="F5324">
            <v>112337.85999999999</v>
          </cell>
        </row>
        <row r="5325">
          <cell r="A5325" t="str">
            <v>'82300-39504-000-000-000</v>
          </cell>
          <cell r="F5325">
            <v>48400.71</v>
          </cell>
        </row>
        <row r="5326">
          <cell r="A5326" t="str">
            <v>'82300-39601-000-000-000</v>
          </cell>
          <cell r="F5326">
            <v>141000.01999999996</v>
          </cell>
        </row>
        <row r="5327">
          <cell r="A5327" t="str">
            <v>'82300-39602-000-000-000</v>
          </cell>
          <cell r="F5327">
            <v>-1000</v>
          </cell>
        </row>
        <row r="5328">
          <cell r="A5328" t="str">
            <v>'82300-39603-000-000-000</v>
          </cell>
          <cell r="F5328">
            <v>-500000.02</v>
          </cell>
        </row>
        <row r="5329">
          <cell r="A5329" t="str">
            <v>'82300-39801-000-000-000</v>
          </cell>
          <cell r="F5329">
            <v>-168287.56</v>
          </cell>
        </row>
        <row r="5330">
          <cell r="A5330" t="str">
            <v>'82300-39802-000-000-000</v>
          </cell>
          <cell r="F5330">
            <v>-168287.56000000006</v>
          </cell>
        </row>
        <row r="5331">
          <cell r="A5331" t="str">
            <v>'82300-39803-000-000-000</v>
          </cell>
          <cell r="F5331">
            <v>-1198298.1299999999</v>
          </cell>
        </row>
        <row r="5332">
          <cell r="A5332" t="str">
            <v>'82300-39804-000-000-000</v>
          </cell>
          <cell r="F5332">
            <v>-168287.55999999994</v>
          </cell>
        </row>
        <row r="5333">
          <cell r="A5333" t="str">
            <v>'82300-39902-000-000-000</v>
          </cell>
          <cell r="F5333">
            <v>1149858.3200000003</v>
          </cell>
        </row>
        <row r="5334">
          <cell r="A5334" t="str">
            <v>'82300-44101-000-000-000</v>
          </cell>
          <cell r="F5334">
            <v>-20000</v>
          </cell>
        </row>
        <row r="5335">
          <cell r="A5335" t="str">
            <v>'82300-51101-000-000-000</v>
          </cell>
          <cell r="F5335">
            <v>-50000.000000000015</v>
          </cell>
        </row>
        <row r="5336">
          <cell r="A5336" t="str">
            <v>'82300-51501-000-000-000</v>
          </cell>
          <cell r="F5336">
            <v>60795.339999999967</v>
          </cell>
        </row>
        <row r="5337">
          <cell r="A5337" t="str">
            <v>'82300-51901-000-000-000</v>
          </cell>
          <cell r="F5337">
            <v>10336.200000000001</v>
          </cell>
        </row>
        <row r="5338">
          <cell r="A5338" t="str">
            <v>'82300-54101-000-000-000</v>
          </cell>
          <cell r="F5338">
            <v>-800000.00000000012</v>
          </cell>
        </row>
        <row r="5339">
          <cell r="A5339" t="str">
            <v>'82300-54901-000-000-000</v>
          </cell>
          <cell r="F5339">
            <v>-26724.139999999985</v>
          </cell>
        </row>
        <row r="5340">
          <cell r="A5340" t="str">
            <v>'82300-56201-000-000-000</v>
          </cell>
          <cell r="F5340">
            <v>4590078.6899999995</v>
          </cell>
        </row>
        <row r="5341">
          <cell r="A5341" t="str">
            <v>'82300-56301-000-000-000</v>
          </cell>
          <cell r="F5341">
            <v>1580000</v>
          </cell>
        </row>
        <row r="5342">
          <cell r="A5342" t="str">
            <v>'82300-56401-000-000-000</v>
          </cell>
          <cell r="F5342">
            <v>41179.700000000012</v>
          </cell>
        </row>
        <row r="5343">
          <cell r="A5343" t="str">
            <v>'82300-56501-000-000-000</v>
          </cell>
          <cell r="F5343">
            <v>87068.87</v>
          </cell>
        </row>
        <row r="5344">
          <cell r="A5344" t="str">
            <v>'82300-56601-000-000-000</v>
          </cell>
          <cell r="F5344">
            <v>75000</v>
          </cell>
        </row>
        <row r="5345">
          <cell r="A5345" t="str">
            <v>'82300-56905-000-000-000</v>
          </cell>
          <cell r="F5345">
            <v>19566</v>
          </cell>
        </row>
        <row r="5346">
          <cell r="A5346" t="str">
            <v>'82300-61401-000-000-000</v>
          </cell>
          <cell r="F5346">
            <v>-1725082.1100000013</v>
          </cell>
        </row>
        <row r="5347">
          <cell r="A5347" t="str">
            <v>'82300-63101-000-000-000</v>
          </cell>
          <cell r="F5347">
            <v>1107400</v>
          </cell>
        </row>
        <row r="5348">
          <cell r="A5348" t="str">
            <v>'82400-00000-000-000-000</v>
          </cell>
          <cell r="F5348">
            <v>0</v>
          </cell>
        </row>
        <row r="5349">
          <cell r="A5349" t="str">
            <v>'82400-11301-000-000-000</v>
          </cell>
          <cell r="F5349">
            <v>0</v>
          </cell>
        </row>
        <row r="5350">
          <cell r="A5350" t="str">
            <v>'82400-11302-000-000-000</v>
          </cell>
          <cell r="F5350">
            <v>0</v>
          </cell>
        </row>
        <row r="5351">
          <cell r="A5351" t="str">
            <v>'82400-11303-000-000-000</v>
          </cell>
          <cell r="F5351">
            <v>0</v>
          </cell>
        </row>
        <row r="5352">
          <cell r="A5352" t="str">
            <v>'82400-11304-000-000-000</v>
          </cell>
          <cell r="F5352">
            <v>0</v>
          </cell>
        </row>
        <row r="5353">
          <cell r="A5353" t="str">
            <v>'82400-12201-000-000-000</v>
          </cell>
          <cell r="F5353">
            <v>0</v>
          </cell>
        </row>
        <row r="5354">
          <cell r="A5354" t="str">
            <v>'82400-13101-000-000-000</v>
          </cell>
          <cell r="F5354">
            <v>0</v>
          </cell>
        </row>
        <row r="5355">
          <cell r="A5355" t="str">
            <v>'82400-13201-000-000-000</v>
          </cell>
          <cell r="F5355">
            <v>0</v>
          </cell>
        </row>
        <row r="5356">
          <cell r="A5356" t="str">
            <v>'82400-13202-000-000-000</v>
          </cell>
          <cell r="F5356">
            <v>0</v>
          </cell>
        </row>
        <row r="5357">
          <cell r="A5357" t="str">
            <v>'82400-13203-000-000-000</v>
          </cell>
          <cell r="F5357">
            <v>0</v>
          </cell>
        </row>
        <row r="5358">
          <cell r="A5358" t="str">
            <v>'82400-13301-000-000-000</v>
          </cell>
          <cell r="F5358">
            <v>0</v>
          </cell>
        </row>
        <row r="5359">
          <cell r="A5359" t="str">
            <v>'82400-13401-000-000-000</v>
          </cell>
          <cell r="F5359">
            <v>0</v>
          </cell>
        </row>
        <row r="5360">
          <cell r="A5360" t="str">
            <v>'82400-14101-000-000-000</v>
          </cell>
          <cell r="F5360">
            <v>0</v>
          </cell>
        </row>
        <row r="5361">
          <cell r="A5361" t="str">
            <v>'82400-14102-000-000-000</v>
          </cell>
          <cell r="F5361">
            <v>0</v>
          </cell>
        </row>
        <row r="5362">
          <cell r="A5362" t="str">
            <v>'82400-14103-000-000-000</v>
          </cell>
          <cell r="F5362">
            <v>0</v>
          </cell>
        </row>
        <row r="5363">
          <cell r="A5363" t="str">
            <v>'82400-14401-000-000-000</v>
          </cell>
          <cell r="F5363">
            <v>0</v>
          </cell>
        </row>
        <row r="5364">
          <cell r="A5364" t="str">
            <v>'82400-15201-000-000-000</v>
          </cell>
          <cell r="F5364">
            <v>0</v>
          </cell>
        </row>
        <row r="5365">
          <cell r="A5365" t="str">
            <v>'82400-15401-000-000-000</v>
          </cell>
          <cell r="F5365">
            <v>0</v>
          </cell>
        </row>
        <row r="5366">
          <cell r="A5366" t="str">
            <v>'82400-15402-000-000-000</v>
          </cell>
          <cell r="F5366">
            <v>0</v>
          </cell>
        </row>
        <row r="5367">
          <cell r="A5367" t="str">
            <v>'82400-15405-000-000-000</v>
          </cell>
          <cell r="F5367">
            <v>0</v>
          </cell>
        </row>
        <row r="5368">
          <cell r="A5368" t="str">
            <v>'82400-15406-000-000-000</v>
          </cell>
          <cell r="F5368">
            <v>0</v>
          </cell>
        </row>
        <row r="5369">
          <cell r="A5369" t="str">
            <v>'82400-15407-000-000-000</v>
          </cell>
          <cell r="F5369">
            <v>0</v>
          </cell>
        </row>
        <row r="5370">
          <cell r="A5370" t="str">
            <v>'82400-15902-000-000-000</v>
          </cell>
          <cell r="F5370">
            <v>0</v>
          </cell>
        </row>
        <row r="5371">
          <cell r="A5371" t="str">
            <v>'82400-15904-000-000-000</v>
          </cell>
          <cell r="F5371">
            <v>0</v>
          </cell>
        </row>
        <row r="5372">
          <cell r="A5372" t="str">
            <v>'82400-15905-000-000-000</v>
          </cell>
          <cell r="F5372">
            <v>0</v>
          </cell>
        </row>
        <row r="5373">
          <cell r="A5373" t="str">
            <v>'82400-17101-000-000-000</v>
          </cell>
          <cell r="F5373">
            <v>0</v>
          </cell>
        </row>
        <row r="5374">
          <cell r="A5374" t="str">
            <v>'82400-21101-000-000-000</v>
          </cell>
          <cell r="F5374">
            <v>0</v>
          </cell>
        </row>
        <row r="5375">
          <cell r="A5375" t="str">
            <v>'82400-21102-000-000-000</v>
          </cell>
          <cell r="F5375">
            <v>0</v>
          </cell>
        </row>
        <row r="5376">
          <cell r="A5376" t="str">
            <v>'82400-21401-000-000-000</v>
          </cell>
          <cell r="F5376">
            <v>0</v>
          </cell>
        </row>
        <row r="5377">
          <cell r="A5377" t="str">
            <v>'82400-21402-000-000-000</v>
          </cell>
          <cell r="F5377">
            <v>0</v>
          </cell>
        </row>
        <row r="5378">
          <cell r="A5378" t="str">
            <v>'82400-21501-000-000-000</v>
          </cell>
          <cell r="F5378">
            <v>0</v>
          </cell>
        </row>
        <row r="5379">
          <cell r="A5379" t="str">
            <v>'82400-21601-000-000-000</v>
          </cell>
          <cell r="F5379">
            <v>0</v>
          </cell>
        </row>
        <row r="5380">
          <cell r="A5380" t="str">
            <v>'82400-22101-000-000-000</v>
          </cell>
          <cell r="F5380">
            <v>0</v>
          </cell>
        </row>
        <row r="5381">
          <cell r="A5381" t="str">
            <v>'82400-23802-000-000-000</v>
          </cell>
          <cell r="F5381">
            <v>0</v>
          </cell>
        </row>
        <row r="5382">
          <cell r="A5382" t="str">
            <v>'82400-24101-000-000-000</v>
          </cell>
          <cell r="F5382">
            <v>0</v>
          </cell>
        </row>
        <row r="5383">
          <cell r="A5383" t="str">
            <v>'82400-24201-000-000-000</v>
          </cell>
          <cell r="F5383">
            <v>0</v>
          </cell>
        </row>
        <row r="5384">
          <cell r="A5384" t="str">
            <v>'82400-24301-000-000-000</v>
          </cell>
          <cell r="F5384">
            <v>0</v>
          </cell>
        </row>
        <row r="5385">
          <cell r="A5385" t="str">
            <v>'82400-24401-000-000-000</v>
          </cell>
          <cell r="F5385">
            <v>0</v>
          </cell>
        </row>
        <row r="5386">
          <cell r="A5386" t="str">
            <v>'82400-24601-000-000-000</v>
          </cell>
          <cell r="F5386">
            <v>0</v>
          </cell>
        </row>
        <row r="5387">
          <cell r="A5387" t="str">
            <v>'82400-24907-000-000-000</v>
          </cell>
          <cell r="F5387">
            <v>0</v>
          </cell>
        </row>
        <row r="5388">
          <cell r="A5388" t="str">
            <v>'82400-25201-000-000-000</v>
          </cell>
          <cell r="F5388">
            <v>0</v>
          </cell>
        </row>
        <row r="5389">
          <cell r="A5389" t="str">
            <v>'82400-25401-000-000-000</v>
          </cell>
          <cell r="F5389">
            <v>0</v>
          </cell>
        </row>
        <row r="5390">
          <cell r="A5390" t="str">
            <v>'82400-25501-000-000-000</v>
          </cell>
          <cell r="F5390">
            <v>0</v>
          </cell>
        </row>
        <row r="5391">
          <cell r="A5391" t="str">
            <v>'82400-25602-000-000-000</v>
          </cell>
          <cell r="F5391">
            <v>0</v>
          </cell>
        </row>
        <row r="5392">
          <cell r="A5392" t="str">
            <v>'82400-25901-000-000-000</v>
          </cell>
          <cell r="F5392">
            <v>0</v>
          </cell>
        </row>
        <row r="5393">
          <cell r="A5393" t="str">
            <v>'82400-25902-000-000-000</v>
          </cell>
          <cell r="F5393">
            <v>0</v>
          </cell>
        </row>
        <row r="5394">
          <cell r="A5394" t="str">
            <v>'82400-25903-000-000-000</v>
          </cell>
          <cell r="F5394">
            <v>0</v>
          </cell>
        </row>
        <row r="5395">
          <cell r="A5395" t="str">
            <v>'82400-25905-000-000-000</v>
          </cell>
          <cell r="F5395">
            <v>0</v>
          </cell>
        </row>
        <row r="5396">
          <cell r="A5396" t="str">
            <v>'82400-25908-000-000-000</v>
          </cell>
          <cell r="F5396">
            <v>0</v>
          </cell>
        </row>
        <row r="5397">
          <cell r="A5397" t="str">
            <v>'82400-25909-000-000-000</v>
          </cell>
          <cell r="F5397">
            <v>0</v>
          </cell>
        </row>
        <row r="5398">
          <cell r="A5398" t="str">
            <v>'82400-26101-000-000-000</v>
          </cell>
          <cell r="F5398">
            <v>0</v>
          </cell>
        </row>
        <row r="5399">
          <cell r="A5399" t="str">
            <v>'82400-26102-000-000-000</v>
          </cell>
          <cell r="F5399">
            <v>0</v>
          </cell>
        </row>
        <row r="5400">
          <cell r="A5400" t="str">
            <v>'82400-27101-000-000-000</v>
          </cell>
          <cell r="F5400">
            <v>0</v>
          </cell>
        </row>
        <row r="5401">
          <cell r="A5401" t="str">
            <v>'82400-27201-000-000-000</v>
          </cell>
          <cell r="F5401">
            <v>0</v>
          </cell>
        </row>
        <row r="5402">
          <cell r="A5402" t="str">
            <v>'82400-27401-000-000-000</v>
          </cell>
          <cell r="F5402">
            <v>0</v>
          </cell>
        </row>
        <row r="5403">
          <cell r="A5403" t="str">
            <v>'82400-29101-000-000-000</v>
          </cell>
          <cell r="F5403">
            <v>0</v>
          </cell>
        </row>
        <row r="5404">
          <cell r="A5404" t="str">
            <v>'82400-29201-000-000-000</v>
          </cell>
          <cell r="F5404">
            <v>0</v>
          </cell>
        </row>
        <row r="5405">
          <cell r="A5405" t="str">
            <v>'82400-29401-000-000-000</v>
          </cell>
          <cell r="F5405">
            <v>0</v>
          </cell>
        </row>
        <row r="5406">
          <cell r="A5406" t="str">
            <v>'82400-29601-000-000-000</v>
          </cell>
          <cell r="F5406">
            <v>0</v>
          </cell>
        </row>
        <row r="5407">
          <cell r="A5407" t="str">
            <v>'82400-29602-000-000-000</v>
          </cell>
          <cell r="F5407">
            <v>0</v>
          </cell>
        </row>
        <row r="5408">
          <cell r="A5408" t="str">
            <v>'82400-29801-000-000-000</v>
          </cell>
          <cell r="F5408">
            <v>0</v>
          </cell>
        </row>
        <row r="5409">
          <cell r="A5409" t="str">
            <v>'82400-29901-000-000-000</v>
          </cell>
          <cell r="F5409">
            <v>0</v>
          </cell>
        </row>
        <row r="5410">
          <cell r="A5410" t="str">
            <v>'82400-31101-000-000-000</v>
          </cell>
          <cell r="F5410">
            <v>0</v>
          </cell>
        </row>
        <row r="5411">
          <cell r="A5411" t="str">
            <v>'82400-31401-000-000-000</v>
          </cell>
          <cell r="F5411">
            <v>0</v>
          </cell>
        </row>
        <row r="5412">
          <cell r="A5412" t="str">
            <v>'82400-31501-000-000-000</v>
          </cell>
          <cell r="F5412">
            <v>0</v>
          </cell>
        </row>
        <row r="5413">
          <cell r="A5413" t="str">
            <v>'82400-31701-000-000-000</v>
          </cell>
          <cell r="F5413">
            <v>0</v>
          </cell>
        </row>
        <row r="5414">
          <cell r="A5414" t="str">
            <v>'82400-31801-000-000-000</v>
          </cell>
          <cell r="F5414">
            <v>0</v>
          </cell>
        </row>
        <row r="5415">
          <cell r="A5415" t="str">
            <v>'82400-32201-000-000-000</v>
          </cell>
          <cell r="F5415">
            <v>0</v>
          </cell>
        </row>
        <row r="5416">
          <cell r="A5416" t="str">
            <v>'82400-32601-000-000-000</v>
          </cell>
          <cell r="F5416">
            <v>0</v>
          </cell>
        </row>
        <row r="5417">
          <cell r="A5417" t="str">
            <v>'82400-32602-000-000-000</v>
          </cell>
          <cell r="F5417">
            <v>0</v>
          </cell>
        </row>
        <row r="5418">
          <cell r="A5418" t="str">
            <v>'82400-32604-000-000-000</v>
          </cell>
          <cell r="F5418">
            <v>0</v>
          </cell>
        </row>
        <row r="5419">
          <cell r="A5419" t="str">
            <v>'82400-32702-000-000-000</v>
          </cell>
          <cell r="F5419">
            <v>0</v>
          </cell>
        </row>
        <row r="5420">
          <cell r="A5420" t="str">
            <v>'82400-32901-000-000-000</v>
          </cell>
          <cell r="F5420">
            <v>0</v>
          </cell>
        </row>
        <row r="5421">
          <cell r="A5421" t="str">
            <v>'82400-33202-000-000-000</v>
          </cell>
          <cell r="F5421">
            <v>0</v>
          </cell>
        </row>
        <row r="5422">
          <cell r="A5422" t="str">
            <v>'82400-33301-000-000-000</v>
          </cell>
          <cell r="F5422">
            <v>0</v>
          </cell>
        </row>
        <row r="5423">
          <cell r="A5423" t="str">
            <v>'82400-33401-000-000-000</v>
          </cell>
          <cell r="F5423">
            <v>0</v>
          </cell>
        </row>
        <row r="5424">
          <cell r="A5424" t="str">
            <v>'82400-33601-000-000-000</v>
          </cell>
          <cell r="F5424">
            <v>0</v>
          </cell>
        </row>
        <row r="5425">
          <cell r="A5425" t="str">
            <v>'82400-34101-000-000-000</v>
          </cell>
          <cell r="F5425">
            <v>0</v>
          </cell>
        </row>
        <row r="5426">
          <cell r="A5426" t="str">
            <v>'82400-34301-000-000-000</v>
          </cell>
          <cell r="F5426">
            <v>0</v>
          </cell>
        </row>
        <row r="5427">
          <cell r="A5427" t="str">
            <v>'82400-34501-000-000-000</v>
          </cell>
          <cell r="F5427">
            <v>0</v>
          </cell>
        </row>
        <row r="5428">
          <cell r="A5428" t="str">
            <v>'82400-34801-000-000-000</v>
          </cell>
          <cell r="F5428">
            <v>0</v>
          </cell>
        </row>
        <row r="5429">
          <cell r="A5429" t="str">
            <v>'82400-35101-000-000-000</v>
          </cell>
          <cell r="F5429">
            <v>0</v>
          </cell>
        </row>
        <row r="5430">
          <cell r="A5430" t="str">
            <v>'82400-35302-000-000-000</v>
          </cell>
          <cell r="F5430">
            <v>0</v>
          </cell>
        </row>
        <row r="5431">
          <cell r="A5431" t="str">
            <v>'82400-35501-000-000-000</v>
          </cell>
          <cell r="F5431">
            <v>0</v>
          </cell>
        </row>
        <row r="5432">
          <cell r="A5432" t="str">
            <v>'82400-35702-000-000-000</v>
          </cell>
          <cell r="F5432">
            <v>0</v>
          </cell>
        </row>
        <row r="5433">
          <cell r="A5433" t="str">
            <v>'82400-35703-000-000-000</v>
          </cell>
          <cell r="F5433">
            <v>0</v>
          </cell>
        </row>
        <row r="5434">
          <cell r="A5434" t="str">
            <v>'82400-35706-000-000-000</v>
          </cell>
          <cell r="F5434">
            <v>0</v>
          </cell>
        </row>
        <row r="5435">
          <cell r="A5435" t="str">
            <v>'82400-35710-000-000-000</v>
          </cell>
          <cell r="F5435">
            <v>0</v>
          </cell>
        </row>
        <row r="5436">
          <cell r="A5436" t="str">
            <v>'82400-35718-000-000-000</v>
          </cell>
          <cell r="F5436">
            <v>0</v>
          </cell>
        </row>
        <row r="5437">
          <cell r="A5437" t="str">
            <v>'82400-36202-000-000-000</v>
          </cell>
          <cell r="F5437">
            <v>0</v>
          </cell>
        </row>
        <row r="5438">
          <cell r="A5438" t="str">
            <v>'82400-36901-000-000-000</v>
          </cell>
          <cell r="F5438">
            <v>0</v>
          </cell>
        </row>
        <row r="5439">
          <cell r="A5439" t="str">
            <v>'82400-37101-000-000-000</v>
          </cell>
          <cell r="F5439">
            <v>0</v>
          </cell>
        </row>
        <row r="5440">
          <cell r="A5440" t="str">
            <v>'82400-37201-000-000-000</v>
          </cell>
          <cell r="F5440">
            <v>0</v>
          </cell>
        </row>
        <row r="5441">
          <cell r="A5441" t="str">
            <v>'82400-37202-000-000-000</v>
          </cell>
          <cell r="F5441">
            <v>0</v>
          </cell>
        </row>
        <row r="5442">
          <cell r="A5442" t="str">
            <v>'82400-37203-000-000-000</v>
          </cell>
          <cell r="F5442">
            <v>0</v>
          </cell>
        </row>
        <row r="5443">
          <cell r="A5443" t="str">
            <v>'82400-37204-000-000-000</v>
          </cell>
          <cell r="F5443">
            <v>0</v>
          </cell>
        </row>
        <row r="5444">
          <cell r="A5444" t="str">
            <v>'82400-37502-000-000-000</v>
          </cell>
          <cell r="F5444">
            <v>0</v>
          </cell>
        </row>
        <row r="5445">
          <cell r="A5445" t="str">
            <v>'82400-37503-000-000-000</v>
          </cell>
          <cell r="F5445">
            <v>0</v>
          </cell>
        </row>
        <row r="5446">
          <cell r="A5446" t="str">
            <v>'82400-38201-000-000-000</v>
          </cell>
          <cell r="F5446">
            <v>0</v>
          </cell>
        </row>
        <row r="5447">
          <cell r="A5447" t="str">
            <v>'82400-39101-000-000-000</v>
          </cell>
          <cell r="F5447">
            <v>0</v>
          </cell>
        </row>
        <row r="5448">
          <cell r="A5448" t="str">
            <v>'82400-39201-000-000-000</v>
          </cell>
          <cell r="F5448">
            <v>0</v>
          </cell>
        </row>
        <row r="5449">
          <cell r="A5449" t="str">
            <v>'82400-39203-000-000-000</v>
          </cell>
          <cell r="F5449">
            <v>0</v>
          </cell>
        </row>
        <row r="5450">
          <cell r="A5450" t="str">
            <v>'82400-39213-000-000-000</v>
          </cell>
          <cell r="F5450">
            <v>0</v>
          </cell>
        </row>
        <row r="5451">
          <cell r="A5451" t="str">
            <v>'82400-39401-000-000-000</v>
          </cell>
          <cell r="F5451">
            <v>0</v>
          </cell>
        </row>
        <row r="5452">
          <cell r="A5452" t="str">
            <v>'82400-39501-000-000-000</v>
          </cell>
          <cell r="F5452">
            <v>0</v>
          </cell>
        </row>
        <row r="5453">
          <cell r="A5453" t="str">
            <v>'82400-39502-000-000-000</v>
          </cell>
          <cell r="F5453">
            <v>0</v>
          </cell>
        </row>
        <row r="5454">
          <cell r="A5454" t="str">
            <v>'82400-39504-000-000-000</v>
          </cell>
          <cell r="F5454">
            <v>0</v>
          </cell>
        </row>
        <row r="5455">
          <cell r="A5455" t="str">
            <v>'82400-39601-000-000-000</v>
          </cell>
          <cell r="F5455">
            <v>0</v>
          </cell>
        </row>
        <row r="5456">
          <cell r="A5456" t="str">
            <v>'82400-39801-000-000-000</v>
          </cell>
          <cell r="F5456">
            <v>0</v>
          </cell>
        </row>
        <row r="5457">
          <cell r="A5457" t="str">
            <v>'82400-39802-000-000-000</v>
          </cell>
          <cell r="F5457">
            <v>0</v>
          </cell>
        </row>
        <row r="5458">
          <cell r="A5458" t="str">
            <v>'82400-39803-000-000-000</v>
          </cell>
          <cell r="F5458">
            <v>0</v>
          </cell>
        </row>
        <row r="5459">
          <cell r="A5459" t="str">
            <v>'82400-39804-000-000-000</v>
          </cell>
          <cell r="F5459">
            <v>0</v>
          </cell>
        </row>
        <row r="5460">
          <cell r="A5460" t="str">
            <v>'82400-39902-000-000-000</v>
          </cell>
          <cell r="F5460">
            <v>0</v>
          </cell>
        </row>
        <row r="5461">
          <cell r="A5461" t="str">
            <v>'82400-44101-000-000-000</v>
          </cell>
          <cell r="F5461">
            <v>0</v>
          </cell>
        </row>
        <row r="5462">
          <cell r="A5462" t="str">
            <v>'82400-51501-000-000-000</v>
          </cell>
          <cell r="F5462">
            <v>0</v>
          </cell>
        </row>
        <row r="5463">
          <cell r="A5463" t="str">
            <v>'82400-51901-000-000-000</v>
          </cell>
          <cell r="F5463">
            <v>0</v>
          </cell>
        </row>
        <row r="5464">
          <cell r="A5464" t="str">
            <v>'82400-54901-000-000-000</v>
          </cell>
          <cell r="F5464">
            <v>0</v>
          </cell>
        </row>
        <row r="5465">
          <cell r="A5465" t="str">
            <v>'82400-56201-000-000-000</v>
          </cell>
          <cell r="F5465">
            <v>0</v>
          </cell>
        </row>
        <row r="5466">
          <cell r="A5466" t="str">
            <v>'82400-56301-000-000-000</v>
          </cell>
          <cell r="F5466">
            <v>0</v>
          </cell>
        </row>
        <row r="5467">
          <cell r="A5467" t="str">
            <v>'82400-56401-000-000-000</v>
          </cell>
          <cell r="F5467">
            <v>0</v>
          </cell>
        </row>
        <row r="5468">
          <cell r="A5468" t="str">
            <v>'82400-56501-000-000-000</v>
          </cell>
          <cell r="F5468">
            <v>0</v>
          </cell>
        </row>
        <row r="5469">
          <cell r="A5469" t="str">
            <v>'82400-56601-000-000-000</v>
          </cell>
          <cell r="F5469">
            <v>0</v>
          </cell>
        </row>
        <row r="5470">
          <cell r="A5470" t="str">
            <v>'82400-56905-000-000-000</v>
          </cell>
          <cell r="F5470">
            <v>0</v>
          </cell>
        </row>
        <row r="5471">
          <cell r="A5471" t="str">
            <v>'82400-61401-000-000-000</v>
          </cell>
          <cell r="F5471">
            <v>0</v>
          </cell>
        </row>
        <row r="5472">
          <cell r="A5472" t="str">
            <v>'82400-63101-000-000-000</v>
          </cell>
          <cell r="F5472">
            <v>0</v>
          </cell>
        </row>
        <row r="5473">
          <cell r="A5473" t="str">
            <v>'82500-00000-000-000-000</v>
          </cell>
          <cell r="F5473">
            <v>0</v>
          </cell>
        </row>
        <row r="5474">
          <cell r="A5474" t="str">
            <v>'82500-11301-000-000-000</v>
          </cell>
          <cell r="F5474">
            <v>0</v>
          </cell>
        </row>
        <row r="5475">
          <cell r="A5475" t="str">
            <v>'82500-11302-000-000-000</v>
          </cell>
          <cell r="F5475">
            <v>0</v>
          </cell>
        </row>
        <row r="5476">
          <cell r="A5476" t="str">
            <v>'82500-11303-000-000-000</v>
          </cell>
          <cell r="F5476">
            <v>0</v>
          </cell>
        </row>
        <row r="5477">
          <cell r="A5477" t="str">
            <v>'82500-11304-000-000-000</v>
          </cell>
          <cell r="F5477">
            <v>0</v>
          </cell>
        </row>
        <row r="5478">
          <cell r="A5478" t="str">
            <v>'82500-12201-000-000-000</v>
          </cell>
          <cell r="F5478">
            <v>0</v>
          </cell>
        </row>
        <row r="5479">
          <cell r="A5479" t="str">
            <v>'82500-13101-000-000-000</v>
          </cell>
          <cell r="F5479">
            <v>0</v>
          </cell>
        </row>
        <row r="5480">
          <cell r="A5480" t="str">
            <v>'82500-13201-000-000-000</v>
          </cell>
          <cell r="F5480">
            <v>0</v>
          </cell>
        </row>
        <row r="5481">
          <cell r="A5481" t="str">
            <v>'82500-13202-000-000-000</v>
          </cell>
          <cell r="F5481">
            <v>0</v>
          </cell>
        </row>
        <row r="5482">
          <cell r="A5482" t="str">
            <v>'82500-13203-000-000-000</v>
          </cell>
          <cell r="F5482">
            <v>0</v>
          </cell>
        </row>
        <row r="5483">
          <cell r="A5483" t="str">
            <v>'82500-13301-000-000-000</v>
          </cell>
          <cell r="F5483">
            <v>0</v>
          </cell>
        </row>
        <row r="5484">
          <cell r="A5484" t="str">
            <v>'82500-13401-000-000-000</v>
          </cell>
          <cell r="F5484">
            <v>0</v>
          </cell>
        </row>
        <row r="5485">
          <cell r="A5485" t="str">
            <v>'82500-14101-000-000-000</v>
          </cell>
          <cell r="F5485">
            <v>0</v>
          </cell>
        </row>
        <row r="5486">
          <cell r="A5486" t="str">
            <v>'82500-14102-000-000-000</v>
          </cell>
          <cell r="F5486">
            <v>0</v>
          </cell>
        </row>
        <row r="5487">
          <cell r="A5487" t="str">
            <v>'82500-14103-000-000-000</v>
          </cell>
          <cell r="F5487">
            <v>0</v>
          </cell>
        </row>
        <row r="5488">
          <cell r="A5488" t="str">
            <v>'82500-14401-000-000-000</v>
          </cell>
          <cell r="F5488">
            <v>0</v>
          </cell>
        </row>
        <row r="5489">
          <cell r="A5489" t="str">
            <v>'82500-15201-000-000-000</v>
          </cell>
          <cell r="F5489">
            <v>0</v>
          </cell>
        </row>
        <row r="5490">
          <cell r="A5490" t="str">
            <v>'82500-15401-000-000-000</v>
          </cell>
          <cell r="F5490">
            <v>0</v>
          </cell>
        </row>
        <row r="5491">
          <cell r="A5491" t="str">
            <v>'82500-15402-000-000-000</v>
          </cell>
          <cell r="F5491">
            <v>0</v>
          </cell>
        </row>
        <row r="5492">
          <cell r="A5492" t="str">
            <v>'82500-15405-000-000-000</v>
          </cell>
          <cell r="F5492">
            <v>0</v>
          </cell>
        </row>
        <row r="5493">
          <cell r="A5493" t="str">
            <v>'82500-15406-000-000-000</v>
          </cell>
          <cell r="F5493">
            <v>0</v>
          </cell>
        </row>
        <row r="5494">
          <cell r="A5494" t="str">
            <v>'82500-15407-000-000-000</v>
          </cell>
          <cell r="F5494">
            <v>0</v>
          </cell>
        </row>
        <row r="5495">
          <cell r="A5495" t="str">
            <v>'82500-15902-000-000-000</v>
          </cell>
          <cell r="F5495">
            <v>0</v>
          </cell>
        </row>
        <row r="5496">
          <cell r="A5496" t="str">
            <v>'82500-15904-000-000-000</v>
          </cell>
          <cell r="F5496">
            <v>0</v>
          </cell>
        </row>
        <row r="5497">
          <cell r="A5497" t="str">
            <v>'82500-15905-000-000-000</v>
          </cell>
          <cell r="F5497">
            <v>0</v>
          </cell>
        </row>
        <row r="5498">
          <cell r="A5498" t="str">
            <v>'82500-17101-000-000-000</v>
          </cell>
          <cell r="F5498">
            <v>0</v>
          </cell>
        </row>
        <row r="5499">
          <cell r="A5499" t="str">
            <v>'82500-21101-000-000-000</v>
          </cell>
          <cell r="F5499">
            <v>0</v>
          </cell>
        </row>
        <row r="5500">
          <cell r="A5500" t="str">
            <v>'82500-21102-000-000-000</v>
          </cell>
          <cell r="F5500">
            <v>0</v>
          </cell>
        </row>
        <row r="5501">
          <cell r="A5501" t="str">
            <v>'82500-21401-000-000-000</v>
          </cell>
          <cell r="F5501">
            <v>0</v>
          </cell>
        </row>
        <row r="5502">
          <cell r="A5502" t="str">
            <v>'82500-21402-000-000-000</v>
          </cell>
          <cell r="F5502">
            <v>0</v>
          </cell>
        </row>
        <row r="5503">
          <cell r="A5503" t="str">
            <v>'82500-21501-000-000-000</v>
          </cell>
          <cell r="F5503">
            <v>0</v>
          </cell>
        </row>
        <row r="5504">
          <cell r="A5504" t="str">
            <v>'82500-21601-000-000-000</v>
          </cell>
          <cell r="F5504">
            <v>0</v>
          </cell>
        </row>
        <row r="5505">
          <cell r="A5505" t="str">
            <v>'82500-22101-000-000-000</v>
          </cell>
          <cell r="F5505">
            <v>0</v>
          </cell>
        </row>
        <row r="5506">
          <cell r="A5506" t="str">
            <v>'82500-23802-000-000-000</v>
          </cell>
          <cell r="F5506">
            <v>0</v>
          </cell>
        </row>
        <row r="5507">
          <cell r="A5507" t="str">
            <v>'82500-24101-000-000-000</v>
          </cell>
          <cell r="F5507">
            <v>0</v>
          </cell>
        </row>
        <row r="5508">
          <cell r="A5508" t="str">
            <v>'82500-24201-000-000-000</v>
          </cell>
          <cell r="F5508">
            <v>0</v>
          </cell>
        </row>
        <row r="5509">
          <cell r="A5509" t="str">
            <v>'82500-24301-000-000-000</v>
          </cell>
          <cell r="F5509">
            <v>0</v>
          </cell>
        </row>
        <row r="5510">
          <cell r="A5510" t="str">
            <v>'82500-24401-000-000-000</v>
          </cell>
          <cell r="F5510">
            <v>0</v>
          </cell>
        </row>
        <row r="5511">
          <cell r="A5511" t="str">
            <v>'82500-24601-000-000-000</v>
          </cell>
          <cell r="F5511">
            <v>0</v>
          </cell>
        </row>
        <row r="5512">
          <cell r="A5512" t="str">
            <v>'82500-24907-000-000-000</v>
          </cell>
          <cell r="F5512">
            <v>0</v>
          </cell>
        </row>
        <row r="5513">
          <cell r="A5513" t="str">
            <v>'82500-25201-000-000-000</v>
          </cell>
          <cell r="F5513">
            <v>0</v>
          </cell>
        </row>
        <row r="5514">
          <cell r="A5514" t="str">
            <v>'82500-25401-000-000-000</v>
          </cell>
          <cell r="F5514">
            <v>0</v>
          </cell>
        </row>
        <row r="5515">
          <cell r="A5515" t="str">
            <v>'82500-25501-000-000-000</v>
          </cell>
          <cell r="F5515">
            <v>0</v>
          </cell>
        </row>
        <row r="5516">
          <cell r="A5516" t="str">
            <v>'82500-25602-000-000-000</v>
          </cell>
          <cell r="F5516">
            <v>0</v>
          </cell>
        </row>
        <row r="5517">
          <cell r="A5517" t="str">
            <v>'82500-25901-000-000-000</v>
          </cell>
          <cell r="F5517">
            <v>0</v>
          </cell>
        </row>
        <row r="5518">
          <cell r="A5518" t="str">
            <v>'82500-25902-000-000-000</v>
          </cell>
          <cell r="F5518">
            <v>0</v>
          </cell>
        </row>
        <row r="5519">
          <cell r="A5519" t="str">
            <v>'82500-25903-000-000-000</v>
          </cell>
          <cell r="F5519">
            <v>0</v>
          </cell>
        </row>
        <row r="5520">
          <cell r="A5520" t="str">
            <v>'82500-25905-000-000-000</v>
          </cell>
          <cell r="F5520">
            <v>0</v>
          </cell>
        </row>
        <row r="5521">
          <cell r="A5521" t="str">
            <v>'82500-25908-000-000-000</v>
          </cell>
          <cell r="F5521">
            <v>0</v>
          </cell>
        </row>
        <row r="5522">
          <cell r="A5522" t="str">
            <v>'82500-25909-000-000-000</v>
          </cell>
          <cell r="F5522">
            <v>0</v>
          </cell>
        </row>
        <row r="5523">
          <cell r="A5523" t="str">
            <v>'82500-26101-000-000-000</v>
          </cell>
          <cell r="F5523">
            <v>0</v>
          </cell>
        </row>
        <row r="5524">
          <cell r="A5524" t="str">
            <v>'82500-26102-000-000-000</v>
          </cell>
          <cell r="F5524">
            <v>0</v>
          </cell>
        </row>
        <row r="5525">
          <cell r="A5525" t="str">
            <v>'82500-27101-000-000-000</v>
          </cell>
          <cell r="F5525">
            <v>0</v>
          </cell>
        </row>
        <row r="5526">
          <cell r="A5526" t="str">
            <v>'82500-27201-000-000-000</v>
          </cell>
          <cell r="F5526">
            <v>0</v>
          </cell>
        </row>
        <row r="5527">
          <cell r="A5527" t="str">
            <v>'82500-27401-000-000-000</v>
          </cell>
          <cell r="F5527">
            <v>0</v>
          </cell>
        </row>
        <row r="5528">
          <cell r="A5528" t="str">
            <v>'82500-29101-000-000-000</v>
          </cell>
          <cell r="F5528">
            <v>0</v>
          </cell>
        </row>
        <row r="5529">
          <cell r="A5529" t="str">
            <v>'82500-29201-000-000-000</v>
          </cell>
          <cell r="F5529">
            <v>0</v>
          </cell>
        </row>
        <row r="5530">
          <cell r="A5530" t="str">
            <v>'82500-29401-000-000-000</v>
          </cell>
          <cell r="F5530">
            <v>0</v>
          </cell>
        </row>
        <row r="5531">
          <cell r="A5531" t="str">
            <v>'82500-29601-000-000-000</v>
          </cell>
          <cell r="F5531">
            <v>0</v>
          </cell>
        </row>
        <row r="5532">
          <cell r="A5532" t="str">
            <v>'82500-29602-000-000-000</v>
          </cell>
          <cell r="F5532">
            <v>0</v>
          </cell>
        </row>
        <row r="5533">
          <cell r="A5533" t="str">
            <v>'82500-29801-000-000-000</v>
          </cell>
          <cell r="F5533">
            <v>0</v>
          </cell>
        </row>
        <row r="5534">
          <cell r="A5534" t="str">
            <v>'82500-29901-000-000-000</v>
          </cell>
          <cell r="F5534">
            <v>0</v>
          </cell>
        </row>
        <row r="5535">
          <cell r="A5535" t="str">
            <v>'82500-31101-000-000-000</v>
          </cell>
          <cell r="F5535">
            <v>0</v>
          </cell>
        </row>
        <row r="5536">
          <cell r="A5536" t="str">
            <v>'82500-31401-000-000-000</v>
          </cell>
          <cell r="F5536">
            <v>0</v>
          </cell>
        </row>
        <row r="5537">
          <cell r="A5537" t="str">
            <v>'82500-31501-000-000-000</v>
          </cell>
          <cell r="F5537">
            <v>0</v>
          </cell>
        </row>
        <row r="5538">
          <cell r="A5538" t="str">
            <v>'82500-31701-000-000-000</v>
          </cell>
          <cell r="F5538">
            <v>0</v>
          </cell>
        </row>
        <row r="5539">
          <cell r="A5539" t="str">
            <v>'82500-31801-000-000-000</v>
          </cell>
          <cell r="F5539">
            <v>0</v>
          </cell>
        </row>
        <row r="5540">
          <cell r="A5540" t="str">
            <v>'82500-32201-000-000-000</v>
          </cell>
          <cell r="F5540">
            <v>0</v>
          </cell>
        </row>
        <row r="5541">
          <cell r="A5541" t="str">
            <v>'82500-32601-000-000-000</v>
          </cell>
          <cell r="F5541">
            <v>0</v>
          </cell>
        </row>
        <row r="5542">
          <cell r="A5542" t="str">
            <v>'82500-32602-000-000-000</v>
          </cell>
          <cell r="F5542">
            <v>0</v>
          </cell>
        </row>
        <row r="5543">
          <cell r="A5543" t="str">
            <v>'82500-32604-000-000-000</v>
          </cell>
          <cell r="F5543">
            <v>0</v>
          </cell>
        </row>
        <row r="5544">
          <cell r="A5544" t="str">
            <v>'82500-32702-000-000-000</v>
          </cell>
          <cell r="F5544">
            <v>0</v>
          </cell>
        </row>
        <row r="5545">
          <cell r="A5545" t="str">
            <v>'82500-32901-000-000-000</v>
          </cell>
          <cell r="F5545">
            <v>0</v>
          </cell>
        </row>
        <row r="5546">
          <cell r="A5546" t="str">
            <v>'82500-33202-000-000-000</v>
          </cell>
          <cell r="F5546">
            <v>0</v>
          </cell>
        </row>
        <row r="5547">
          <cell r="A5547" t="str">
            <v>'82500-33301-000-000-000</v>
          </cell>
          <cell r="F5547">
            <v>0</v>
          </cell>
        </row>
        <row r="5548">
          <cell r="A5548" t="str">
            <v>'82500-33401-000-000-000</v>
          </cell>
          <cell r="F5548">
            <v>0</v>
          </cell>
        </row>
        <row r="5549">
          <cell r="A5549" t="str">
            <v>'82500-33601-000-000-000</v>
          </cell>
          <cell r="F5549">
            <v>0</v>
          </cell>
        </row>
        <row r="5550">
          <cell r="A5550" t="str">
            <v>'82500-34101-000-000-000</v>
          </cell>
          <cell r="F5550">
            <v>0</v>
          </cell>
        </row>
        <row r="5551">
          <cell r="A5551" t="str">
            <v>'82500-34301-000-000-000</v>
          </cell>
          <cell r="F5551">
            <v>0</v>
          </cell>
        </row>
        <row r="5552">
          <cell r="A5552" t="str">
            <v>'82500-34501-000-000-000</v>
          </cell>
          <cell r="F5552">
            <v>0</v>
          </cell>
        </row>
        <row r="5553">
          <cell r="A5553" t="str">
            <v>'82500-34801-000-000-000</v>
          </cell>
          <cell r="F5553">
            <v>0</v>
          </cell>
        </row>
        <row r="5554">
          <cell r="A5554" t="str">
            <v>'82500-35101-000-000-000</v>
          </cell>
          <cell r="F5554">
            <v>0</v>
          </cell>
        </row>
        <row r="5555">
          <cell r="A5555" t="str">
            <v>'82500-35302-000-000-000</v>
          </cell>
          <cell r="F5555">
            <v>0</v>
          </cell>
        </row>
        <row r="5556">
          <cell r="A5556" t="str">
            <v>'82500-35501-000-000-000</v>
          </cell>
          <cell r="F5556">
            <v>0</v>
          </cell>
        </row>
        <row r="5557">
          <cell r="A5557" t="str">
            <v>'82500-35702-000-000-000</v>
          </cell>
          <cell r="F5557">
            <v>0</v>
          </cell>
        </row>
        <row r="5558">
          <cell r="A5558" t="str">
            <v>'82500-35703-000-000-000</v>
          </cell>
          <cell r="F5558">
            <v>0</v>
          </cell>
        </row>
        <row r="5559">
          <cell r="A5559" t="str">
            <v>'82500-35706-000-000-000</v>
          </cell>
          <cell r="F5559">
            <v>0</v>
          </cell>
        </row>
        <row r="5560">
          <cell r="A5560" t="str">
            <v>'82500-35710-000-000-000</v>
          </cell>
          <cell r="F5560">
            <v>0</v>
          </cell>
        </row>
        <row r="5561">
          <cell r="A5561" t="str">
            <v>'82500-35718-000-000-000</v>
          </cell>
          <cell r="F5561">
            <v>0</v>
          </cell>
        </row>
        <row r="5562">
          <cell r="A5562" t="str">
            <v>'82500-36202-000-000-000</v>
          </cell>
          <cell r="F5562">
            <v>0</v>
          </cell>
        </row>
        <row r="5563">
          <cell r="A5563" t="str">
            <v>'82500-36901-000-000-000</v>
          </cell>
          <cell r="F5563">
            <v>0</v>
          </cell>
        </row>
        <row r="5564">
          <cell r="A5564" t="str">
            <v>'82500-37101-000-000-000</v>
          </cell>
          <cell r="F5564">
            <v>0</v>
          </cell>
        </row>
        <row r="5565">
          <cell r="A5565" t="str">
            <v>'82500-37201-000-000-000</v>
          </cell>
          <cell r="F5565">
            <v>0</v>
          </cell>
        </row>
        <row r="5566">
          <cell r="A5566" t="str">
            <v>'82500-37202-000-000-000</v>
          </cell>
          <cell r="F5566">
            <v>0</v>
          </cell>
        </row>
        <row r="5567">
          <cell r="A5567" t="str">
            <v>'82500-37203-000-000-000</v>
          </cell>
          <cell r="F5567">
            <v>0</v>
          </cell>
        </row>
        <row r="5568">
          <cell r="A5568" t="str">
            <v>'82500-37204-000-000-000</v>
          </cell>
          <cell r="F5568">
            <v>0</v>
          </cell>
        </row>
        <row r="5569">
          <cell r="A5569" t="str">
            <v>'82500-37502-000-000-000</v>
          </cell>
          <cell r="F5569">
            <v>0</v>
          </cell>
        </row>
        <row r="5570">
          <cell r="A5570" t="str">
            <v>'82500-37503-000-000-000</v>
          </cell>
          <cell r="F5570">
            <v>0</v>
          </cell>
        </row>
        <row r="5571">
          <cell r="A5571" t="str">
            <v>'82500-38201-000-000-000</v>
          </cell>
          <cell r="F5571">
            <v>0</v>
          </cell>
        </row>
        <row r="5572">
          <cell r="A5572" t="str">
            <v>'82500-39101-000-000-000</v>
          </cell>
          <cell r="F5572">
            <v>0</v>
          </cell>
        </row>
        <row r="5573">
          <cell r="A5573" t="str">
            <v>'82500-39201-000-000-000</v>
          </cell>
          <cell r="F5573">
            <v>0</v>
          </cell>
        </row>
        <row r="5574">
          <cell r="A5574" t="str">
            <v>'82500-39203-000-000-000</v>
          </cell>
          <cell r="F5574">
            <v>0</v>
          </cell>
        </row>
        <row r="5575">
          <cell r="A5575" t="str">
            <v>'82500-39213-000-000-000</v>
          </cell>
          <cell r="F5575">
            <v>0</v>
          </cell>
        </row>
        <row r="5576">
          <cell r="A5576" t="str">
            <v>'82500-39401-000-000-000</v>
          </cell>
          <cell r="F5576">
            <v>0</v>
          </cell>
        </row>
        <row r="5577">
          <cell r="A5577" t="str">
            <v>'82500-39501-000-000-000</v>
          </cell>
          <cell r="F5577">
            <v>0</v>
          </cell>
        </row>
        <row r="5578">
          <cell r="A5578" t="str">
            <v>'82500-39502-000-000-000</v>
          </cell>
          <cell r="F5578">
            <v>0</v>
          </cell>
        </row>
        <row r="5579">
          <cell r="A5579" t="str">
            <v>'82500-39504-000-000-000</v>
          </cell>
          <cell r="F5579">
            <v>0</v>
          </cell>
        </row>
        <row r="5580">
          <cell r="A5580" t="str">
            <v>'82500-39601-000-000-000</v>
          </cell>
          <cell r="F5580">
            <v>0</v>
          </cell>
        </row>
        <row r="5581">
          <cell r="A5581" t="str">
            <v>'82500-39801-000-000-000</v>
          </cell>
          <cell r="F5581">
            <v>0</v>
          </cell>
        </row>
        <row r="5582">
          <cell r="A5582" t="str">
            <v>'82500-39802-000-000-000</v>
          </cell>
          <cell r="F5582">
            <v>0</v>
          </cell>
        </row>
        <row r="5583">
          <cell r="A5583" t="str">
            <v>'82500-39803-000-000-000</v>
          </cell>
          <cell r="F5583">
            <v>0</v>
          </cell>
        </row>
        <row r="5584">
          <cell r="A5584" t="str">
            <v>'82500-39804-000-000-000</v>
          </cell>
          <cell r="F5584">
            <v>0</v>
          </cell>
        </row>
        <row r="5585">
          <cell r="A5585" t="str">
            <v>'82500-39902-000-000-000</v>
          </cell>
          <cell r="F5585">
            <v>0</v>
          </cell>
        </row>
        <row r="5586">
          <cell r="A5586" t="str">
            <v>'82500-44101-000-000-000</v>
          </cell>
          <cell r="F5586">
            <v>0</v>
          </cell>
        </row>
        <row r="5587">
          <cell r="A5587" t="str">
            <v>'82500-51501-000-000-000</v>
          </cell>
          <cell r="F5587">
            <v>0</v>
          </cell>
        </row>
        <row r="5588">
          <cell r="A5588" t="str">
            <v>'82500-51901-000-000-000</v>
          </cell>
          <cell r="F5588">
            <v>0</v>
          </cell>
        </row>
        <row r="5589">
          <cell r="A5589" t="str">
            <v>'82500-54901-000-000-000</v>
          </cell>
          <cell r="F5589">
            <v>0</v>
          </cell>
        </row>
        <row r="5590">
          <cell r="A5590" t="str">
            <v>'82500-56201-000-000-000</v>
          </cell>
          <cell r="F5590">
            <v>0</v>
          </cell>
        </row>
        <row r="5591">
          <cell r="A5591" t="str">
            <v>'82500-56301-000-000-000</v>
          </cell>
          <cell r="F5591">
            <v>0</v>
          </cell>
        </row>
        <row r="5592">
          <cell r="A5592" t="str">
            <v>'82500-56401-000-000-000</v>
          </cell>
          <cell r="F5592">
            <v>0</v>
          </cell>
        </row>
        <row r="5593">
          <cell r="A5593" t="str">
            <v>'82500-56501-000-000-000</v>
          </cell>
          <cell r="F5593">
            <v>0</v>
          </cell>
        </row>
        <row r="5594">
          <cell r="A5594" t="str">
            <v>'82500-56601-000-000-000</v>
          </cell>
          <cell r="F5594">
            <v>0</v>
          </cell>
        </row>
        <row r="5595">
          <cell r="A5595" t="str">
            <v>'82500-56905-000-000-000</v>
          </cell>
          <cell r="F5595">
            <v>0</v>
          </cell>
        </row>
        <row r="5596">
          <cell r="A5596" t="str">
            <v>'82500-61401-000-000-000</v>
          </cell>
          <cell r="F5596">
            <v>0</v>
          </cell>
        </row>
        <row r="5597">
          <cell r="A5597" t="str">
            <v>'82500-63101-000-000-000</v>
          </cell>
          <cell r="F5597">
            <v>0</v>
          </cell>
        </row>
        <row r="5598">
          <cell r="A5598" t="str">
            <v>'82600-00000-000-000-000</v>
          </cell>
          <cell r="F5598">
            <v>110740920.42000002</v>
          </cell>
        </row>
        <row r="5599">
          <cell r="A5599" t="str">
            <v>'82600-11301-000-000-000</v>
          </cell>
          <cell r="F5599">
            <v>0</v>
          </cell>
        </row>
        <row r="5600">
          <cell r="A5600" t="str">
            <v>'82600-11302-000-000-000</v>
          </cell>
          <cell r="F5600">
            <v>0</v>
          </cell>
        </row>
        <row r="5601">
          <cell r="A5601" t="str">
            <v>'82600-11303-000-000-000</v>
          </cell>
          <cell r="F5601">
            <v>0</v>
          </cell>
        </row>
        <row r="5602">
          <cell r="A5602" t="str">
            <v>'82600-11304-000-000-000</v>
          </cell>
          <cell r="F5602">
            <v>5678.7199999988079</v>
          </cell>
        </row>
        <row r="5603">
          <cell r="A5603" t="str">
            <v>'82600-12201-000-000-000</v>
          </cell>
          <cell r="F5603">
            <v>252094.4299999997</v>
          </cell>
        </row>
        <row r="5604">
          <cell r="A5604" t="str">
            <v>'82600-13101-000-000-000</v>
          </cell>
          <cell r="F5604">
            <v>0</v>
          </cell>
        </row>
        <row r="5605">
          <cell r="A5605" t="str">
            <v>'82600-13201-000-000-000</v>
          </cell>
          <cell r="F5605">
            <v>4066960.36</v>
          </cell>
        </row>
        <row r="5606">
          <cell r="A5606" t="str">
            <v>'82600-13202-000-000-000</v>
          </cell>
          <cell r="F5606">
            <v>1903.0299999999697</v>
          </cell>
        </row>
        <row r="5607">
          <cell r="A5607" t="str">
            <v>'82600-13203-000-000-000</v>
          </cell>
          <cell r="F5607">
            <v>41917993.789999999</v>
          </cell>
        </row>
        <row r="5608">
          <cell r="A5608" t="str">
            <v>'82600-13301-000-000-000</v>
          </cell>
          <cell r="F5608">
            <v>8343.4000000003725</v>
          </cell>
        </row>
        <row r="5609">
          <cell r="A5609" t="str">
            <v>'82600-13401-000-000-000</v>
          </cell>
          <cell r="F5609">
            <v>1169.2299999995157</v>
          </cell>
        </row>
        <row r="5610">
          <cell r="A5610" t="str">
            <v>'82600-14101-000-000-000</v>
          </cell>
          <cell r="F5610">
            <v>2188401.7199999997</v>
          </cell>
        </row>
        <row r="5611">
          <cell r="A5611" t="str">
            <v>'82600-14102-000-000-000</v>
          </cell>
          <cell r="F5611">
            <v>7591699.3599999994</v>
          </cell>
        </row>
        <row r="5612">
          <cell r="A5612" t="str">
            <v>'82600-14103-000-000-000</v>
          </cell>
          <cell r="F5612">
            <v>8719.0299999997951</v>
          </cell>
        </row>
        <row r="5613">
          <cell r="A5613" t="str">
            <v>'82600-14401-000-000-000</v>
          </cell>
          <cell r="F5613">
            <v>600000</v>
          </cell>
        </row>
        <row r="5614">
          <cell r="A5614" t="str">
            <v>'82600-15201-000-000-000</v>
          </cell>
          <cell r="F5614">
            <v>1151062</v>
          </cell>
        </row>
        <row r="5615">
          <cell r="A5615" t="str">
            <v>'82600-15401-000-000-000</v>
          </cell>
          <cell r="F5615">
            <v>3329593.08</v>
          </cell>
        </row>
        <row r="5616">
          <cell r="A5616" t="str">
            <v>'82600-15402-000-000-000</v>
          </cell>
          <cell r="F5616">
            <v>106934.1</v>
          </cell>
        </row>
        <row r="5617">
          <cell r="A5617" t="str">
            <v>'82600-15405-000-000-000</v>
          </cell>
          <cell r="F5617">
            <v>0</v>
          </cell>
        </row>
        <row r="5618">
          <cell r="A5618" t="str">
            <v>'82600-15406-000-000-000</v>
          </cell>
          <cell r="F5618">
            <v>0</v>
          </cell>
        </row>
        <row r="5619">
          <cell r="A5619" t="str">
            <v>'82600-15407-000-000-000</v>
          </cell>
          <cell r="F5619">
            <v>0</v>
          </cell>
        </row>
        <row r="5620">
          <cell r="A5620" t="str">
            <v>'82600-15902-000-000-000</v>
          </cell>
          <cell r="F5620">
            <v>0</v>
          </cell>
        </row>
        <row r="5621">
          <cell r="A5621" t="str">
            <v>'82600-15904-000-000-000</v>
          </cell>
          <cell r="F5621">
            <v>0</v>
          </cell>
        </row>
        <row r="5622">
          <cell r="A5622" t="str">
            <v>'82600-15905-000-000-000</v>
          </cell>
          <cell r="F5622">
            <v>0</v>
          </cell>
        </row>
        <row r="5623">
          <cell r="A5623" t="str">
            <v>'82600-17101-000-000-000</v>
          </cell>
          <cell r="F5623">
            <v>1728.5500000000466</v>
          </cell>
        </row>
        <row r="5624">
          <cell r="A5624" t="str">
            <v>'82600-21101-000-000-000</v>
          </cell>
          <cell r="F5624">
            <v>113692.31999999998</v>
          </cell>
        </row>
        <row r="5625">
          <cell r="A5625" t="str">
            <v>'82600-21102-000-000-000</v>
          </cell>
          <cell r="F5625">
            <v>0</v>
          </cell>
        </row>
        <row r="5626">
          <cell r="A5626" t="str">
            <v>'82600-21401-000-000-000</v>
          </cell>
          <cell r="F5626">
            <v>20672.119999999995</v>
          </cell>
        </row>
        <row r="5627">
          <cell r="A5627" t="str">
            <v>'82600-21402-000-000-000</v>
          </cell>
          <cell r="F5627">
            <v>0</v>
          </cell>
        </row>
        <row r="5628">
          <cell r="A5628" t="str">
            <v>'82600-21501-000-000-000</v>
          </cell>
          <cell r="F5628">
            <v>244150</v>
          </cell>
        </row>
        <row r="5629">
          <cell r="A5629" t="str">
            <v>'82600-21601-000-000-000</v>
          </cell>
          <cell r="F5629">
            <v>1816.3800000000047</v>
          </cell>
        </row>
        <row r="5630">
          <cell r="A5630" t="str">
            <v>'82600-22101-000-000-000</v>
          </cell>
          <cell r="F5630">
            <v>7101</v>
          </cell>
        </row>
        <row r="5631">
          <cell r="A5631" t="str">
            <v>'82600-23802-000-000-000</v>
          </cell>
          <cell r="F5631">
            <v>199771.52000000002</v>
          </cell>
        </row>
        <row r="5632">
          <cell r="A5632" t="str">
            <v>'82600-24101-000-000-000</v>
          </cell>
          <cell r="F5632">
            <v>82920.879999999976</v>
          </cell>
        </row>
        <row r="5633">
          <cell r="A5633" t="str">
            <v>'82600-24201-000-000-000</v>
          </cell>
          <cell r="F5633">
            <v>571044.12</v>
          </cell>
        </row>
        <row r="5634">
          <cell r="A5634" t="str">
            <v>'82600-24301-000-000-000</v>
          </cell>
          <cell r="F5634">
            <v>0</v>
          </cell>
        </row>
        <row r="5635">
          <cell r="A5635" t="str">
            <v>'82600-24401-000-000-000</v>
          </cell>
          <cell r="F5635">
            <v>440</v>
          </cell>
        </row>
        <row r="5636">
          <cell r="A5636" t="str">
            <v>'82600-24601-000-000-000</v>
          </cell>
          <cell r="F5636">
            <v>75024.06</v>
          </cell>
        </row>
        <row r="5637">
          <cell r="A5637" t="str">
            <v>'82600-24907-000-000-000</v>
          </cell>
          <cell r="F5637">
            <v>131857.27000000002</v>
          </cell>
        </row>
        <row r="5638">
          <cell r="A5638" t="str">
            <v>'82600-25201-000-000-000</v>
          </cell>
          <cell r="F5638">
            <v>0</v>
          </cell>
        </row>
        <row r="5639">
          <cell r="A5639" t="str">
            <v>'82600-25401-000-000-000</v>
          </cell>
          <cell r="F5639">
            <v>0</v>
          </cell>
        </row>
        <row r="5640">
          <cell r="A5640" t="str">
            <v>'82600-25501-000-000-000</v>
          </cell>
          <cell r="F5640">
            <v>0</v>
          </cell>
        </row>
        <row r="5641">
          <cell r="A5641" t="str">
            <v>'82600-25602-000-000-000</v>
          </cell>
          <cell r="F5641">
            <v>811816.98999999976</v>
          </cell>
        </row>
        <row r="5642">
          <cell r="A5642" t="str">
            <v>'82600-25901-000-000-000</v>
          </cell>
          <cell r="F5642">
            <v>263480</v>
          </cell>
        </row>
        <row r="5643">
          <cell r="A5643" t="str">
            <v>'82600-25902-000-000-000</v>
          </cell>
          <cell r="F5643">
            <v>764907.5</v>
          </cell>
        </row>
        <row r="5644">
          <cell r="A5644" t="str">
            <v>'82600-25903-000-000-000</v>
          </cell>
          <cell r="F5644">
            <v>271947</v>
          </cell>
        </row>
        <row r="5645">
          <cell r="A5645" t="str">
            <v>'82600-25905-000-000-000</v>
          </cell>
          <cell r="F5645">
            <v>0</v>
          </cell>
        </row>
        <row r="5646">
          <cell r="A5646" t="str">
            <v>'82600-25908-000-000-000</v>
          </cell>
          <cell r="F5646">
            <v>2360.4000000000015</v>
          </cell>
        </row>
        <row r="5647">
          <cell r="A5647" t="str">
            <v>'82600-25909-000-000-000</v>
          </cell>
          <cell r="F5647">
            <v>514290</v>
          </cell>
        </row>
        <row r="5648">
          <cell r="A5648" t="str">
            <v>'82600-26101-000-000-000</v>
          </cell>
          <cell r="F5648">
            <v>660586.88999999966</v>
          </cell>
        </row>
        <row r="5649">
          <cell r="A5649" t="str">
            <v>'82600-26102-000-000-000</v>
          </cell>
          <cell r="F5649">
            <v>70138.819999999978</v>
          </cell>
        </row>
        <row r="5650">
          <cell r="A5650" t="str">
            <v>'82600-27101-000-000-000</v>
          </cell>
          <cell r="F5650">
            <v>0</v>
          </cell>
        </row>
        <row r="5651">
          <cell r="A5651" t="str">
            <v>'82600-27201-000-000-000</v>
          </cell>
          <cell r="F5651">
            <v>57728.060000000012</v>
          </cell>
        </row>
        <row r="5652">
          <cell r="A5652" t="str">
            <v>'82600-27401-000-000-000</v>
          </cell>
          <cell r="F5652">
            <v>0</v>
          </cell>
        </row>
        <row r="5653">
          <cell r="A5653" t="str">
            <v>'82600-29101-000-000-000</v>
          </cell>
          <cell r="F5653">
            <v>16686.219999999972</v>
          </cell>
        </row>
        <row r="5654">
          <cell r="A5654" t="str">
            <v>'82600-29201-000-000-000</v>
          </cell>
          <cell r="F5654">
            <v>5191.0000000000009</v>
          </cell>
        </row>
        <row r="5655">
          <cell r="A5655" t="str">
            <v>'82600-29401-000-000-000</v>
          </cell>
          <cell r="F5655">
            <v>1940</v>
          </cell>
        </row>
        <row r="5656">
          <cell r="A5656" t="str">
            <v>'82600-29601-000-000-000</v>
          </cell>
          <cell r="F5656">
            <v>53593.119999999995</v>
          </cell>
        </row>
        <row r="5657">
          <cell r="A5657" t="str">
            <v>'82600-29602-000-000-000</v>
          </cell>
          <cell r="F5657">
            <v>353596.18999999994</v>
          </cell>
        </row>
        <row r="5658">
          <cell r="A5658" t="str">
            <v>'82600-29801-000-000-000</v>
          </cell>
          <cell r="F5658">
            <v>3262256.0900000003</v>
          </cell>
        </row>
        <row r="5659">
          <cell r="A5659" t="str">
            <v>'82600-29901-000-000-000</v>
          </cell>
          <cell r="F5659">
            <v>0</v>
          </cell>
        </row>
        <row r="5660">
          <cell r="A5660" t="str">
            <v>'82600-31101-000-000-000</v>
          </cell>
          <cell r="F5660">
            <v>17542886.170000002</v>
          </cell>
        </row>
        <row r="5661">
          <cell r="A5661" t="str">
            <v>'82600-31401-000-000-000</v>
          </cell>
          <cell r="F5661">
            <v>76747.53</v>
          </cell>
        </row>
        <row r="5662">
          <cell r="A5662" t="str">
            <v>'82600-31501-000-000-000</v>
          </cell>
          <cell r="F5662">
            <v>0</v>
          </cell>
        </row>
        <row r="5663">
          <cell r="A5663" t="str">
            <v>'82600-31701-000-000-000</v>
          </cell>
          <cell r="F5663">
            <v>119852.59999999998</v>
          </cell>
        </row>
        <row r="5664">
          <cell r="A5664" t="str">
            <v>'82600-31801-000-000-000</v>
          </cell>
          <cell r="F5664">
            <v>0</v>
          </cell>
        </row>
        <row r="5665">
          <cell r="A5665" t="str">
            <v>'82600-32201-000-000-000</v>
          </cell>
          <cell r="F5665">
            <v>0</v>
          </cell>
        </row>
        <row r="5666">
          <cell r="A5666" t="str">
            <v>'82600-32601-000-000-000</v>
          </cell>
          <cell r="F5666">
            <v>744396.54999999981</v>
          </cell>
        </row>
        <row r="5667">
          <cell r="A5667" t="str">
            <v>'82600-32602-000-000-000</v>
          </cell>
          <cell r="F5667">
            <v>0</v>
          </cell>
        </row>
        <row r="5668">
          <cell r="A5668" t="str">
            <v>'82600-32604-000-000-000</v>
          </cell>
          <cell r="F5668">
            <v>617280</v>
          </cell>
        </row>
        <row r="5669">
          <cell r="A5669" t="str">
            <v>'82600-32702-000-000-000</v>
          </cell>
          <cell r="F5669">
            <v>54112.84</v>
          </cell>
        </row>
        <row r="5670">
          <cell r="A5670" t="str">
            <v>'82600-32901-000-000-000</v>
          </cell>
          <cell r="F5670">
            <v>0</v>
          </cell>
        </row>
        <row r="5671">
          <cell r="A5671" t="str">
            <v>'82600-33202-000-000-000</v>
          </cell>
          <cell r="F5671">
            <v>59910</v>
          </cell>
        </row>
        <row r="5672">
          <cell r="A5672" t="str">
            <v>'82600-33301-000-000-000</v>
          </cell>
          <cell r="F5672">
            <v>0</v>
          </cell>
        </row>
        <row r="5673">
          <cell r="A5673" t="str">
            <v>'82600-33401-000-000-000</v>
          </cell>
          <cell r="F5673">
            <v>0</v>
          </cell>
        </row>
        <row r="5674">
          <cell r="A5674" t="str">
            <v>'82600-33601-000-000-000</v>
          </cell>
          <cell r="F5674">
            <v>16662.789999999997</v>
          </cell>
        </row>
        <row r="5675">
          <cell r="A5675" t="str">
            <v>'82600-34101-000-000-000</v>
          </cell>
          <cell r="F5675">
            <v>0</v>
          </cell>
        </row>
        <row r="5676">
          <cell r="A5676" t="str">
            <v>'82600-34301-000-000-000</v>
          </cell>
          <cell r="F5676">
            <v>48845.860000000015</v>
          </cell>
        </row>
        <row r="5677">
          <cell r="A5677" t="str">
            <v>'82600-34501-000-000-000</v>
          </cell>
          <cell r="F5677">
            <v>227938.03000000003</v>
          </cell>
        </row>
        <row r="5678">
          <cell r="A5678" t="str">
            <v>'82600-34801-000-000-000</v>
          </cell>
          <cell r="F5678">
            <v>0</v>
          </cell>
        </row>
        <row r="5679">
          <cell r="A5679" t="str">
            <v>'82600-35101-000-000-000</v>
          </cell>
          <cell r="F5679">
            <v>15000</v>
          </cell>
        </row>
        <row r="5680">
          <cell r="A5680" t="str">
            <v>'82600-35302-000-000-000</v>
          </cell>
          <cell r="F5680">
            <v>0</v>
          </cell>
        </row>
        <row r="5681">
          <cell r="A5681" t="str">
            <v>'82600-35501-000-000-000</v>
          </cell>
          <cell r="F5681">
            <v>66540.000000000058</v>
          </cell>
        </row>
        <row r="5682">
          <cell r="A5682" t="str">
            <v>'82600-35702-000-000-000</v>
          </cell>
          <cell r="F5682">
            <v>1563466.9500000002</v>
          </cell>
        </row>
        <row r="5683">
          <cell r="A5683" t="str">
            <v>'82600-35703-000-000-000</v>
          </cell>
          <cell r="F5683">
            <v>0</v>
          </cell>
        </row>
        <row r="5684">
          <cell r="A5684" t="str">
            <v>'82600-35706-000-000-000</v>
          </cell>
          <cell r="F5684">
            <v>0</v>
          </cell>
        </row>
        <row r="5685">
          <cell r="A5685" t="str">
            <v>'82600-35710-000-000-000</v>
          </cell>
          <cell r="F5685">
            <v>0</v>
          </cell>
        </row>
        <row r="5686">
          <cell r="A5686" t="str">
            <v>'82600-35718-000-000-000</v>
          </cell>
          <cell r="F5686">
            <v>0</v>
          </cell>
        </row>
        <row r="5687">
          <cell r="A5687" t="str">
            <v>'82600-36202-000-000-000</v>
          </cell>
          <cell r="F5687">
            <v>0</v>
          </cell>
        </row>
        <row r="5688">
          <cell r="A5688" t="str">
            <v>'82600-36901-000-000-000</v>
          </cell>
          <cell r="F5688">
            <v>0</v>
          </cell>
        </row>
        <row r="5689">
          <cell r="A5689" t="str">
            <v>'82600-37101-000-000-000</v>
          </cell>
          <cell r="F5689">
            <v>0</v>
          </cell>
        </row>
        <row r="5690">
          <cell r="A5690" t="str">
            <v>'82600-37201-000-000-000</v>
          </cell>
          <cell r="F5690">
            <v>140</v>
          </cell>
        </row>
        <row r="5691">
          <cell r="A5691" t="str">
            <v>'82600-37202-000-000-000</v>
          </cell>
          <cell r="F5691">
            <v>340.5099999999984</v>
          </cell>
        </row>
        <row r="5692">
          <cell r="A5692" t="str">
            <v>'82600-37203-000-000-000</v>
          </cell>
          <cell r="F5692">
            <v>0</v>
          </cell>
        </row>
        <row r="5693">
          <cell r="A5693" t="str">
            <v>'82600-37204-000-000-000</v>
          </cell>
          <cell r="F5693">
            <v>0</v>
          </cell>
        </row>
        <row r="5694">
          <cell r="A5694" t="str">
            <v>'82600-37502-000-000-000</v>
          </cell>
          <cell r="F5694">
            <v>0</v>
          </cell>
        </row>
        <row r="5695">
          <cell r="A5695" t="str">
            <v>'82600-37503-000-000-000</v>
          </cell>
          <cell r="F5695">
            <v>0</v>
          </cell>
        </row>
        <row r="5696">
          <cell r="A5696" t="str">
            <v>'82600-38201-000-000-000</v>
          </cell>
          <cell r="F5696">
            <v>0</v>
          </cell>
        </row>
        <row r="5697">
          <cell r="A5697" t="str">
            <v>'82600-39101-000-000-000</v>
          </cell>
          <cell r="F5697">
            <v>20690</v>
          </cell>
        </row>
        <row r="5698">
          <cell r="A5698" t="str">
            <v>'82600-39201-000-000-000</v>
          </cell>
          <cell r="F5698">
            <v>9268959</v>
          </cell>
        </row>
        <row r="5699">
          <cell r="A5699" t="str">
            <v>'82600-39203-000-000-000</v>
          </cell>
          <cell r="F5699">
            <v>0</v>
          </cell>
        </row>
        <row r="5700">
          <cell r="A5700" t="str">
            <v>'82600-39213-000-000-000</v>
          </cell>
          <cell r="F5700">
            <v>2906</v>
          </cell>
        </row>
        <row r="5701">
          <cell r="A5701" t="str">
            <v>'82600-39401-000-000-000</v>
          </cell>
          <cell r="F5701">
            <v>0</v>
          </cell>
        </row>
        <row r="5702">
          <cell r="A5702" t="str">
            <v>'82600-39501-000-000-000</v>
          </cell>
          <cell r="F5702">
            <v>0</v>
          </cell>
        </row>
        <row r="5703">
          <cell r="A5703" t="str">
            <v>'82600-39502-000-000-000</v>
          </cell>
          <cell r="F5703">
            <v>0</v>
          </cell>
        </row>
        <row r="5704">
          <cell r="A5704" t="str">
            <v>'82600-39504-000-000-000</v>
          </cell>
          <cell r="F5704">
            <v>0</v>
          </cell>
        </row>
        <row r="5705">
          <cell r="A5705" t="str">
            <v>'82600-39601-000-000-000</v>
          </cell>
          <cell r="F5705">
            <v>0</v>
          </cell>
        </row>
        <row r="5706">
          <cell r="A5706" t="str">
            <v>'82600-39801-000-000-000</v>
          </cell>
          <cell r="F5706">
            <v>657892.43999999994</v>
          </cell>
        </row>
        <row r="5707">
          <cell r="A5707" t="str">
            <v>'82600-39802-000-000-000</v>
          </cell>
          <cell r="F5707">
            <v>657892.43999999994</v>
          </cell>
        </row>
        <row r="5708">
          <cell r="A5708" t="str">
            <v>'82600-39803-000-000-000</v>
          </cell>
          <cell r="F5708">
            <v>4388701.87</v>
          </cell>
        </row>
        <row r="5709">
          <cell r="A5709" t="str">
            <v>'82600-39804-000-000-000</v>
          </cell>
          <cell r="F5709">
            <v>657892.43999999994</v>
          </cell>
        </row>
        <row r="5710">
          <cell r="A5710" t="str">
            <v>'82600-39902-000-000-000</v>
          </cell>
          <cell r="F5710">
            <v>18000</v>
          </cell>
        </row>
        <row r="5711">
          <cell r="A5711" t="str">
            <v>'82600-44101-000-000-000</v>
          </cell>
          <cell r="F5711">
            <v>0</v>
          </cell>
        </row>
        <row r="5712">
          <cell r="A5712" t="str">
            <v>'82600-51501-000-000-000</v>
          </cell>
          <cell r="F5712">
            <v>0</v>
          </cell>
        </row>
        <row r="5713">
          <cell r="A5713" t="str">
            <v>'82600-51901-000-000-000</v>
          </cell>
          <cell r="F5713">
            <v>0</v>
          </cell>
        </row>
        <row r="5714">
          <cell r="A5714" t="str">
            <v>'82600-54901-000-000-000</v>
          </cell>
          <cell r="F5714">
            <v>0</v>
          </cell>
        </row>
        <row r="5715">
          <cell r="A5715" t="str">
            <v>'82600-56201-000-000-000</v>
          </cell>
          <cell r="F5715">
            <v>0</v>
          </cell>
        </row>
        <row r="5716">
          <cell r="A5716" t="str">
            <v>'82600-56301-000-000-000</v>
          </cell>
          <cell r="F5716">
            <v>0</v>
          </cell>
        </row>
        <row r="5717">
          <cell r="A5717" t="str">
            <v>'82600-56401-000-000-000</v>
          </cell>
          <cell r="F5717">
            <v>0</v>
          </cell>
        </row>
        <row r="5718">
          <cell r="A5718" t="str">
            <v>'82600-56501-000-000-000</v>
          </cell>
          <cell r="F5718">
            <v>0</v>
          </cell>
        </row>
        <row r="5719">
          <cell r="A5719" t="str">
            <v>'82600-56601-000-000-000</v>
          </cell>
          <cell r="F5719">
            <v>0</v>
          </cell>
        </row>
        <row r="5720">
          <cell r="A5720" t="str">
            <v>'82600-56905-000-000-000</v>
          </cell>
          <cell r="F5720">
            <v>0</v>
          </cell>
        </row>
        <row r="5721">
          <cell r="A5721" t="str">
            <v>'82600-61401-000-000-000</v>
          </cell>
          <cell r="F5721">
            <v>3015177.65</v>
          </cell>
        </row>
        <row r="5722">
          <cell r="A5722" t="str">
            <v>'82600-63101-000-000-000</v>
          </cell>
          <cell r="F5722">
            <v>1107400</v>
          </cell>
        </row>
        <row r="5723">
          <cell r="A5723" t="str">
            <v>'82700-00000-000-000-000</v>
          </cell>
          <cell r="F5723">
            <v>394639914.83999997</v>
          </cell>
        </row>
        <row r="5724">
          <cell r="A5724" t="str">
            <v>'82700-11301-000-000-000</v>
          </cell>
          <cell r="F5724">
            <v>63416664.850000001</v>
          </cell>
        </row>
        <row r="5725">
          <cell r="A5725" t="str">
            <v>'82700-11302-000-000-000</v>
          </cell>
          <cell r="F5725">
            <v>62327977.579999998</v>
          </cell>
        </row>
        <row r="5726">
          <cell r="A5726" t="str">
            <v>'82700-11303-000-000-000</v>
          </cell>
          <cell r="F5726">
            <v>4632253.75</v>
          </cell>
        </row>
        <row r="5727">
          <cell r="A5727" t="str">
            <v>'82700-11304-000-000-000</v>
          </cell>
          <cell r="F5727">
            <v>36509776.25</v>
          </cell>
        </row>
        <row r="5728">
          <cell r="A5728" t="str">
            <v>'82700-12201-000-000-000</v>
          </cell>
          <cell r="F5728">
            <v>12445831.9</v>
          </cell>
        </row>
        <row r="5729">
          <cell r="A5729" t="str">
            <v>'82700-13101-000-000-000</v>
          </cell>
          <cell r="F5729">
            <v>9971840</v>
          </cell>
        </row>
        <row r="5730">
          <cell r="A5730" t="str">
            <v>'82700-13202-000-000-000</v>
          </cell>
          <cell r="F5730">
            <v>474350.82</v>
          </cell>
        </row>
        <row r="5731">
          <cell r="A5731" t="str">
            <v>'82700-13203-000-000-000</v>
          </cell>
          <cell r="F5731">
            <v>1199.6300000000001</v>
          </cell>
        </row>
        <row r="5732">
          <cell r="A5732" t="str">
            <v>'82700-13301-000-000-000</v>
          </cell>
          <cell r="F5732">
            <v>8729675.1999999993</v>
          </cell>
        </row>
        <row r="5733">
          <cell r="A5733" t="str">
            <v>'82700-13401-000-000-000</v>
          </cell>
          <cell r="F5733">
            <v>4532155.57</v>
          </cell>
        </row>
        <row r="5734">
          <cell r="A5734" t="str">
            <v>'82700-14101-000-000-000</v>
          </cell>
          <cell r="F5734">
            <v>4369863.1500000004</v>
          </cell>
        </row>
        <row r="5735">
          <cell r="A5735" t="str">
            <v>'82700-14102-000-000-000</v>
          </cell>
          <cell r="F5735">
            <v>14741327.5</v>
          </cell>
        </row>
        <row r="5736">
          <cell r="A5736" t="str">
            <v>'82700-14103-000-000-000</v>
          </cell>
          <cell r="F5736">
            <v>4042247.18</v>
          </cell>
        </row>
        <row r="5737">
          <cell r="A5737" t="str">
            <v>'82700-15201-000-000-000</v>
          </cell>
          <cell r="F5737">
            <v>188436.4</v>
          </cell>
        </row>
        <row r="5738">
          <cell r="A5738" t="str">
            <v>'82700-15402-000-000-000</v>
          </cell>
          <cell r="F5738">
            <v>2822.95</v>
          </cell>
        </row>
        <row r="5739">
          <cell r="A5739" t="str">
            <v>'82700-15405-000-000-000</v>
          </cell>
          <cell r="F5739">
            <v>4593925</v>
          </cell>
        </row>
        <row r="5740">
          <cell r="A5740" t="str">
            <v>'82700-15406-000-000-000</v>
          </cell>
          <cell r="F5740">
            <v>37200</v>
          </cell>
        </row>
        <row r="5741">
          <cell r="A5741" t="str">
            <v>'82700-15407-000-000-000</v>
          </cell>
          <cell r="F5741">
            <v>4342315</v>
          </cell>
        </row>
        <row r="5742">
          <cell r="A5742" t="str">
            <v>'82700-15902-000-000-000</v>
          </cell>
          <cell r="F5742">
            <v>638800</v>
          </cell>
        </row>
        <row r="5743">
          <cell r="A5743" t="str">
            <v>'82700-15904-000-000-000</v>
          </cell>
          <cell r="F5743">
            <v>1748250</v>
          </cell>
        </row>
        <row r="5744">
          <cell r="A5744" t="str">
            <v>'82700-15905-000-000-000</v>
          </cell>
          <cell r="F5744">
            <v>2757700</v>
          </cell>
        </row>
        <row r="5745">
          <cell r="A5745" t="str">
            <v>'82700-17101-000-000-000</v>
          </cell>
          <cell r="F5745">
            <v>1781009.28</v>
          </cell>
        </row>
        <row r="5746">
          <cell r="A5746" t="str">
            <v>'82700-21101-000-000-000</v>
          </cell>
          <cell r="F5746">
            <v>233761.48</v>
          </cell>
        </row>
        <row r="5747">
          <cell r="A5747" t="str">
            <v>'82700-21102-000-000-000</v>
          </cell>
          <cell r="F5747">
            <v>47575.58</v>
          </cell>
        </row>
        <row r="5748">
          <cell r="A5748" t="str">
            <v>'82700-21401-000-000-000</v>
          </cell>
          <cell r="F5748">
            <v>153601.63</v>
          </cell>
        </row>
        <row r="5749">
          <cell r="A5749" t="str">
            <v>'82700-21402-000-000-000</v>
          </cell>
          <cell r="F5749">
            <v>21623.95</v>
          </cell>
        </row>
        <row r="5750">
          <cell r="A5750" t="str">
            <v>'82700-21501-000-000-000</v>
          </cell>
          <cell r="F5750">
            <v>420000</v>
          </cell>
        </row>
        <row r="5751">
          <cell r="A5751" t="str">
            <v>'82700-21601-000-000-000</v>
          </cell>
          <cell r="F5751">
            <v>119123.56</v>
          </cell>
        </row>
        <row r="5752">
          <cell r="A5752" t="str">
            <v>'82700-22101-000-000-000</v>
          </cell>
          <cell r="F5752">
            <v>219713.5</v>
          </cell>
        </row>
        <row r="5753">
          <cell r="A5753" t="str">
            <v>'82700-23802-000-000-000</v>
          </cell>
          <cell r="F5753">
            <v>446562</v>
          </cell>
        </row>
        <row r="5754">
          <cell r="A5754" t="str">
            <v>'82700-24101-000-000-000</v>
          </cell>
          <cell r="F5754">
            <v>252700.91</v>
          </cell>
        </row>
        <row r="5755">
          <cell r="A5755" t="str">
            <v>'82700-24201-000-000-000</v>
          </cell>
          <cell r="F5755">
            <v>1047026.41</v>
          </cell>
        </row>
        <row r="5756">
          <cell r="A5756" t="str">
            <v>'82700-24301-000-000-000</v>
          </cell>
          <cell r="F5756">
            <v>611.28</v>
          </cell>
        </row>
        <row r="5757">
          <cell r="A5757" t="str">
            <v>'82700-24401-000-000-000</v>
          </cell>
          <cell r="F5757">
            <v>5750.5</v>
          </cell>
        </row>
        <row r="5758">
          <cell r="A5758" t="str">
            <v>'82700-24601-000-000-000</v>
          </cell>
          <cell r="F5758">
            <v>363047.61</v>
          </cell>
        </row>
        <row r="5759">
          <cell r="A5759" t="str">
            <v>'82700-24907-000-000-000</v>
          </cell>
          <cell r="F5759">
            <v>305699.51</v>
          </cell>
        </row>
        <row r="5760">
          <cell r="A5760" t="str">
            <v>'82700-25201-000-000-000</v>
          </cell>
          <cell r="F5760">
            <v>612.92999999999995</v>
          </cell>
        </row>
        <row r="5761">
          <cell r="A5761" t="str">
            <v>'82700-25401-000-000-000</v>
          </cell>
          <cell r="F5761">
            <v>1074.5899999999999</v>
          </cell>
        </row>
        <row r="5762">
          <cell r="A5762" t="str">
            <v>'82700-25501-000-000-000</v>
          </cell>
          <cell r="F5762">
            <v>1422.41</v>
          </cell>
        </row>
        <row r="5763">
          <cell r="A5763" t="str">
            <v>'82700-25602-000-000-000</v>
          </cell>
          <cell r="F5763">
            <v>2060510.37</v>
          </cell>
        </row>
        <row r="5764">
          <cell r="A5764" t="str">
            <v>'82700-25901-000-000-000</v>
          </cell>
          <cell r="F5764">
            <v>1289500</v>
          </cell>
        </row>
        <row r="5765">
          <cell r="A5765" t="str">
            <v>'82700-25902-000-000-000</v>
          </cell>
          <cell r="F5765">
            <v>1054545</v>
          </cell>
        </row>
        <row r="5766">
          <cell r="A5766" t="str">
            <v>'82700-25903-000-000-000</v>
          </cell>
          <cell r="F5766">
            <v>826293</v>
          </cell>
        </row>
        <row r="5767">
          <cell r="A5767" t="str">
            <v>'82700-25905-000-000-000</v>
          </cell>
          <cell r="F5767">
            <v>5687.71</v>
          </cell>
        </row>
        <row r="5768">
          <cell r="A5768" t="str">
            <v>'82700-25908-000-000-000</v>
          </cell>
          <cell r="F5768">
            <v>17386.939999999999</v>
          </cell>
        </row>
        <row r="5769">
          <cell r="A5769" t="str">
            <v>'82700-26101-000-000-000</v>
          </cell>
          <cell r="F5769">
            <v>6297078.8700000001</v>
          </cell>
        </row>
        <row r="5770">
          <cell r="A5770" t="str">
            <v>'82700-26102-000-000-000</v>
          </cell>
          <cell r="F5770">
            <v>151569.42000000001</v>
          </cell>
        </row>
        <row r="5771">
          <cell r="A5771" t="str">
            <v>'82700-27101-000-000-000</v>
          </cell>
          <cell r="F5771">
            <v>34630</v>
          </cell>
        </row>
        <row r="5772">
          <cell r="A5772" t="str">
            <v>'82700-27201-000-000-000</v>
          </cell>
          <cell r="F5772">
            <v>125863.58</v>
          </cell>
        </row>
        <row r="5773">
          <cell r="A5773" t="str">
            <v>'82700-27401-000-000-000</v>
          </cell>
          <cell r="F5773">
            <v>22681.02</v>
          </cell>
        </row>
        <row r="5774">
          <cell r="A5774" t="str">
            <v>'82700-29101-000-000-000</v>
          </cell>
          <cell r="F5774">
            <v>577773.75</v>
          </cell>
        </row>
        <row r="5775">
          <cell r="A5775" t="str">
            <v>'82700-29201-000-000-000</v>
          </cell>
          <cell r="F5775">
            <v>5428.19</v>
          </cell>
        </row>
        <row r="5776">
          <cell r="A5776" t="str">
            <v>'82700-29401-000-000-000</v>
          </cell>
          <cell r="F5776">
            <v>36098.76</v>
          </cell>
        </row>
        <row r="5777">
          <cell r="A5777" t="str">
            <v>'82700-29601-000-000-000</v>
          </cell>
          <cell r="F5777">
            <v>165743.16</v>
          </cell>
        </row>
        <row r="5778">
          <cell r="A5778" t="str">
            <v>'82700-29602-000-000-000</v>
          </cell>
          <cell r="F5778">
            <v>330578</v>
          </cell>
        </row>
        <row r="5779">
          <cell r="A5779" t="str">
            <v>'82700-29801-000-000-000</v>
          </cell>
          <cell r="F5779">
            <v>3850506.69</v>
          </cell>
        </row>
        <row r="5780">
          <cell r="A5780" t="str">
            <v>'82700-29901-000-000-000</v>
          </cell>
          <cell r="F5780">
            <v>8551.7199999999993</v>
          </cell>
        </row>
        <row r="5781">
          <cell r="A5781" t="str">
            <v>'82700-31101-000-000-000</v>
          </cell>
          <cell r="F5781">
            <v>92808164.209999993</v>
          </cell>
        </row>
        <row r="5782">
          <cell r="A5782" t="str">
            <v>'82700-31401-000-000-000</v>
          </cell>
          <cell r="F5782">
            <v>137993.12</v>
          </cell>
        </row>
        <row r="5783">
          <cell r="A5783" t="str">
            <v>'82700-31501-000-000-000</v>
          </cell>
          <cell r="F5783">
            <v>181975.25</v>
          </cell>
        </row>
        <row r="5784">
          <cell r="A5784" t="str">
            <v>'82700-31701-000-000-000</v>
          </cell>
          <cell r="F5784">
            <v>241737.95</v>
          </cell>
        </row>
        <row r="5785">
          <cell r="A5785" t="str">
            <v>'82700-31801-000-000-000</v>
          </cell>
          <cell r="F5785">
            <v>430.66</v>
          </cell>
        </row>
        <row r="5786">
          <cell r="A5786" t="str">
            <v>'82700-32201-000-000-000</v>
          </cell>
          <cell r="F5786">
            <v>184567.08</v>
          </cell>
        </row>
        <row r="5787">
          <cell r="A5787" t="str">
            <v>'82700-32601-000-000-000</v>
          </cell>
          <cell r="F5787">
            <v>7548948.0700000003</v>
          </cell>
        </row>
        <row r="5788">
          <cell r="A5788" t="str">
            <v>'82700-32602-000-000-000</v>
          </cell>
          <cell r="F5788">
            <v>150000</v>
          </cell>
        </row>
        <row r="5789">
          <cell r="A5789" t="str">
            <v>'82700-32702-000-000-000</v>
          </cell>
          <cell r="F5789">
            <v>49540</v>
          </cell>
        </row>
        <row r="5790">
          <cell r="A5790" t="str">
            <v>'82700-32901-000-000-000</v>
          </cell>
          <cell r="F5790">
            <v>31422.41</v>
          </cell>
        </row>
        <row r="5791">
          <cell r="A5791" t="str">
            <v>'82700-33202-000-000-000</v>
          </cell>
          <cell r="F5791">
            <v>194940</v>
          </cell>
        </row>
        <row r="5792">
          <cell r="A5792" t="str">
            <v>'82700-33301-000-000-000</v>
          </cell>
          <cell r="F5792">
            <v>115561.76</v>
          </cell>
        </row>
        <row r="5793">
          <cell r="A5793" t="str">
            <v>'82700-33401-000-000-000</v>
          </cell>
          <cell r="F5793">
            <v>140000</v>
          </cell>
        </row>
        <row r="5794">
          <cell r="A5794" t="str">
            <v>'82700-33601-000-000-000</v>
          </cell>
          <cell r="F5794">
            <v>19171.34</v>
          </cell>
        </row>
        <row r="5795">
          <cell r="A5795" t="str">
            <v>'82700-34101-000-000-000</v>
          </cell>
          <cell r="F5795">
            <v>3327493.52</v>
          </cell>
        </row>
        <row r="5796">
          <cell r="A5796" t="str">
            <v>'82700-34301-000-000-000</v>
          </cell>
          <cell r="F5796">
            <v>84041.34</v>
          </cell>
        </row>
        <row r="5797">
          <cell r="A5797" t="str">
            <v>'82700-34501-000-000-000</v>
          </cell>
          <cell r="F5797">
            <v>285911.17</v>
          </cell>
        </row>
        <row r="5798">
          <cell r="A5798" t="str">
            <v>'82700-34801-000-000-000</v>
          </cell>
          <cell r="F5798">
            <v>131464.32000000001</v>
          </cell>
        </row>
        <row r="5799">
          <cell r="A5799" t="str">
            <v>'82700-35101-000-000-000</v>
          </cell>
          <cell r="F5799">
            <v>299016.55</v>
          </cell>
        </row>
        <row r="5800">
          <cell r="A5800" t="str">
            <v>'82700-35302-000-000-000</v>
          </cell>
          <cell r="F5800">
            <v>347</v>
          </cell>
        </row>
        <row r="5801">
          <cell r="A5801" t="str">
            <v>'82700-35501-000-000-000</v>
          </cell>
          <cell r="F5801">
            <v>500693.68</v>
          </cell>
        </row>
        <row r="5802">
          <cell r="A5802" t="str">
            <v>'82700-35702-000-000-000</v>
          </cell>
          <cell r="F5802">
            <v>1257012.98</v>
          </cell>
        </row>
        <row r="5803">
          <cell r="A5803" t="str">
            <v>'82700-35703-000-000-000</v>
          </cell>
          <cell r="F5803">
            <v>12425</v>
          </cell>
        </row>
        <row r="5804">
          <cell r="A5804" t="str">
            <v>'82700-35706-000-000-000</v>
          </cell>
          <cell r="F5804">
            <v>313620.68</v>
          </cell>
        </row>
        <row r="5805">
          <cell r="A5805" t="str">
            <v>'82700-35710-000-000-000</v>
          </cell>
          <cell r="F5805">
            <v>102309.91</v>
          </cell>
        </row>
        <row r="5806">
          <cell r="A5806" t="str">
            <v>'82700-35718-000-000-000</v>
          </cell>
          <cell r="F5806">
            <v>3596.8</v>
          </cell>
        </row>
        <row r="5807">
          <cell r="A5807" t="str">
            <v>'82700-36202-000-000-000</v>
          </cell>
          <cell r="F5807">
            <v>986609.47</v>
          </cell>
        </row>
        <row r="5808">
          <cell r="A5808" t="str">
            <v>'82700-36901-000-000-000</v>
          </cell>
          <cell r="F5808">
            <v>7018.14</v>
          </cell>
        </row>
        <row r="5809">
          <cell r="A5809" t="str">
            <v>'82700-37101-000-000-000</v>
          </cell>
          <cell r="F5809">
            <v>3172.41</v>
          </cell>
        </row>
        <row r="5810">
          <cell r="A5810" t="str">
            <v>'82700-37201-000-000-000</v>
          </cell>
          <cell r="F5810">
            <v>1256683.32</v>
          </cell>
        </row>
        <row r="5811">
          <cell r="A5811" t="str">
            <v>'82700-37202-000-000-000</v>
          </cell>
          <cell r="F5811">
            <v>18609.45</v>
          </cell>
        </row>
        <row r="5812">
          <cell r="A5812" t="str">
            <v>'82700-37203-000-000-000</v>
          </cell>
          <cell r="F5812">
            <v>18772.53</v>
          </cell>
        </row>
        <row r="5813">
          <cell r="A5813" t="str">
            <v>'82700-37204-000-000-000</v>
          </cell>
          <cell r="F5813">
            <v>3553.45</v>
          </cell>
        </row>
        <row r="5814">
          <cell r="A5814" t="str">
            <v>'82700-37502-000-000-000</v>
          </cell>
          <cell r="F5814">
            <v>11478.14</v>
          </cell>
        </row>
        <row r="5815">
          <cell r="A5815" t="str">
            <v>'82700-37503-000-000-000</v>
          </cell>
          <cell r="F5815">
            <v>3462.19</v>
          </cell>
        </row>
        <row r="5816">
          <cell r="A5816" t="str">
            <v>'82700-38201-000-000-000</v>
          </cell>
          <cell r="F5816">
            <v>185439.06</v>
          </cell>
        </row>
        <row r="5817">
          <cell r="A5817" t="str">
            <v>'82700-39101-000-000-000</v>
          </cell>
          <cell r="F5817">
            <v>111260</v>
          </cell>
        </row>
        <row r="5818">
          <cell r="A5818" t="str">
            <v>'82700-39201-000-000-000</v>
          </cell>
          <cell r="F5818">
            <v>1731041</v>
          </cell>
        </row>
        <row r="5819">
          <cell r="A5819" t="str">
            <v>'82700-39203-000-000-000</v>
          </cell>
          <cell r="F5819">
            <v>6239</v>
          </cell>
        </row>
        <row r="5820">
          <cell r="A5820" t="str">
            <v>'82700-39213-000-000-000</v>
          </cell>
          <cell r="F5820">
            <v>498713</v>
          </cell>
        </row>
        <row r="5821">
          <cell r="A5821" t="str">
            <v>'82700-39401-000-000-000</v>
          </cell>
          <cell r="F5821">
            <v>100000</v>
          </cell>
        </row>
        <row r="5822">
          <cell r="A5822" t="str">
            <v>'82700-39501-000-000-000</v>
          </cell>
          <cell r="F5822">
            <v>2590248</v>
          </cell>
        </row>
        <row r="5823">
          <cell r="A5823" t="str">
            <v>'82700-39502-000-000-000</v>
          </cell>
          <cell r="F5823">
            <v>529337.86</v>
          </cell>
        </row>
        <row r="5824">
          <cell r="A5824" t="str">
            <v>'82700-39504-000-000-000</v>
          </cell>
          <cell r="F5824">
            <v>51900.73</v>
          </cell>
        </row>
        <row r="5825">
          <cell r="A5825" t="str">
            <v>'82700-39601-000-000-000</v>
          </cell>
          <cell r="F5825">
            <v>903500</v>
          </cell>
        </row>
        <row r="5826">
          <cell r="A5826" t="str">
            <v>'82700-39902-000-000-000</v>
          </cell>
          <cell r="F5826">
            <v>1531858.32</v>
          </cell>
        </row>
        <row r="5827">
          <cell r="A5827" t="str">
            <v>'82700-44101-000-000-000</v>
          </cell>
          <cell r="F5827">
            <v>40000</v>
          </cell>
        </row>
        <row r="5828">
          <cell r="A5828" t="str">
            <v>'82700-51501-000-000-000</v>
          </cell>
          <cell r="F5828">
            <v>365795.3</v>
          </cell>
        </row>
        <row r="5829">
          <cell r="A5829" t="str">
            <v>'82700-51901-000-000-000</v>
          </cell>
          <cell r="F5829">
            <v>10336.200000000001</v>
          </cell>
        </row>
        <row r="5830">
          <cell r="A5830" t="str">
            <v>'82700-54901-000-000-000</v>
          </cell>
          <cell r="F5830">
            <v>73275.86</v>
          </cell>
        </row>
        <row r="5831">
          <cell r="A5831" t="str">
            <v>'82700-56201-000-000-000</v>
          </cell>
          <cell r="F5831">
            <v>7790078.6900000004</v>
          </cell>
        </row>
        <row r="5832">
          <cell r="A5832" t="str">
            <v>'82700-56301-000-000-000</v>
          </cell>
          <cell r="F5832">
            <v>1580000</v>
          </cell>
        </row>
        <row r="5833">
          <cell r="A5833" t="str">
            <v>'82700-56401-000-000-000</v>
          </cell>
          <cell r="F5833">
            <v>141179.70000000001</v>
          </cell>
        </row>
        <row r="5834">
          <cell r="A5834" t="str">
            <v>'82700-56501-000-000-000</v>
          </cell>
          <cell r="F5834">
            <v>87068.87</v>
          </cell>
        </row>
        <row r="5835">
          <cell r="A5835" t="str">
            <v>'82700-56601-000-000-000</v>
          </cell>
          <cell r="F5835">
            <v>75000</v>
          </cell>
        </row>
        <row r="5836">
          <cell r="A5836" t="str">
            <v>'82700-56905-000-000-000</v>
          </cell>
          <cell r="F5836">
            <v>19566</v>
          </cell>
        </row>
        <row r="5837">
          <cell r="A5837" t="str">
            <v>'82700-61401-000-000-000</v>
          </cell>
          <cell r="F5837">
            <v>3000377.31</v>
          </cell>
        </row>
        <row r="5838">
          <cell r="F5838">
            <v>0</v>
          </cell>
        </row>
        <row r="5839">
          <cell r="F5839">
            <v>4153314391.4299998</v>
          </cell>
        </row>
        <row r="5840">
          <cell r="F5840">
            <v>4153314391.4299998</v>
          </cell>
        </row>
        <row r="5841">
          <cell r="A5841" t="str">
            <v>ELABORADO POR</v>
          </cell>
        </row>
        <row r="5843">
          <cell r="A5843" t="str">
            <v>C.P. LILIANA PIEDAD TORNES LOPEZ</v>
          </cell>
        </row>
        <row r="5844">
          <cell r="A5844" t="str">
            <v>ENCARGADA DEL DEPARTAMENTO DE CONTABILIDAD GENERAL</v>
          </cell>
        </row>
        <row r="5847">
          <cell r="A5847" t="str">
            <v>REVISADOPOR:</v>
          </cell>
        </row>
        <row r="5849">
          <cell r="A5849" t="str">
            <v>L.C. ALEJANDRO NAVA MEDINA</v>
          </cell>
        </row>
        <row r="5850">
          <cell r="A5850" t="str">
            <v>ENCARGADO DE LA DIRECCION DE FINANZAS Y ADMÓN.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8120-50F1-41C0-A7C9-57630B1D8FD9}">
  <sheetPr>
    <tabColor rgb="FF00B0F0"/>
    <pageSetUpPr fitToPage="1"/>
  </sheetPr>
  <dimension ref="A1:W252"/>
  <sheetViews>
    <sheetView showGridLines="0" tabSelected="1" view="pageBreakPreview" topLeftCell="K1" zoomScaleNormal="100" zoomScaleSheetLayoutView="100" workbookViewId="0">
      <selection activeCell="K3" sqref="K3:S3"/>
    </sheetView>
  </sheetViews>
  <sheetFormatPr baseColWidth="10" defaultRowHeight="15" x14ac:dyDescent="0.25"/>
  <cols>
    <col min="1" max="1" width="36.5703125" style="1" hidden="1" customWidth="1"/>
    <col min="2" max="2" width="38" style="1" hidden="1" customWidth="1"/>
    <col min="3" max="6" width="45.28515625" style="1" hidden="1" customWidth="1"/>
    <col min="7" max="9" width="26.140625" style="1" hidden="1" customWidth="1"/>
    <col min="10" max="10" width="11.85546875" style="1" hidden="1" customWidth="1"/>
    <col min="11" max="11" width="5.140625" style="1" customWidth="1"/>
    <col min="12" max="12" width="11.42578125" style="1"/>
    <col min="13" max="13" width="25.140625" style="1" customWidth="1"/>
    <col min="14" max="14" width="17.5703125" style="1" bestFit="1" customWidth="1"/>
    <col min="15" max="15" width="15.85546875" style="1" bestFit="1" customWidth="1"/>
    <col min="16" max="16" width="17.5703125" style="1" bestFit="1" customWidth="1"/>
    <col min="17" max="17" width="16.28515625" style="1" bestFit="1" customWidth="1"/>
    <col min="18" max="18" width="18" style="1" bestFit="1" customWidth="1"/>
    <col min="19" max="19" width="14.85546875" style="1" bestFit="1" customWidth="1"/>
    <col min="20" max="20" width="16.85546875" style="1" bestFit="1" customWidth="1"/>
    <col min="21" max="21" width="16.28515625" style="1" bestFit="1" customWidth="1"/>
    <col min="22" max="22" width="11.42578125" style="1"/>
    <col min="23" max="23" width="15.140625" style="1" bestFit="1" customWidth="1"/>
    <col min="24" max="236" width="11.42578125" style="1"/>
    <col min="237" max="237" width="0.140625" style="1" customWidth="1"/>
    <col min="238" max="238" width="4.140625" style="1" customWidth="1"/>
    <col min="239" max="239" width="11.42578125" style="1"/>
    <col min="240" max="240" width="26.28515625" style="1" customWidth="1"/>
    <col min="241" max="241" width="15.5703125" style="1" customWidth="1"/>
    <col min="242" max="242" width="15.7109375" style="1" customWidth="1"/>
    <col min="243" max="243" width="15.42578125" style="1" customWidth="1"/>
    <col min="244" max="244" width="15.28515625" style="1" customWidth="1"/>
    <col min="245" max="245" width="15.7109375" style="1" customWidth="1"/>
    <col min="246" max="246" width="15.5703125" style="1" customWidth="1"/>
    <col min="247" max="247" width="11.42578125" style="1"/>
    <col min="248" max="248" width="16.85546875" style="1" bestFit="1" customWidth="1"/>
    <col min="249" max="249" width="11.42578125" style="1"/>
    <col min="250" max="250" width="16.28515625" style="1" bestFit="1" customWidth="1"/>
    <col min="251" max="492" width="11.42578125" style="1"/>
    <col min="493" max="493" width="0.140625" style="1" customWidth="1"/>
    <col min="494" max="494" width="4.140625" style="1" customWidth="1"/>
    <col min="495" max="495" width="11.42578125" style="1"/>
    <col min="496" max="496" width="26.28515625" style="1" customWidth="1"/>
    <col min="497" max="497" width="15.5703125" style="1" customWidth="1"/>
    <col min="498" max="498" width="15.7109375" style="1" customWidth="1"/>
    <col min="499" max="499" width="15.42578125" style="1" customWidth="1"/>
    <col min="500" max="500" width="15.28515625" style="1" customWidth="1"/>
    <col min="501" max="501" width="15.7109375" style="1" customWidth="1"/>
    <col min="502" max="502" width="15.5703125" style="1" customWidth="1"/>
    <col min="503" max="503" width="11.42578125" style="1"/>
    <col min="504" max="504" width="16.85546875" style="1" bestFit="1" customWidth="1"/>
    <col min="505" max="505" width="11.42578125" style="1"/>
    <col min="506" max="506" width="16.28515625" style="1" bestFit="1" customWidth="1"/>
    <col min="507" max="748" width="11.42578125" style="1"/>
    <col min="749" max="749" width="0.140625" style="1" customWidth="1"/>
    <col min="750" max="750" width="4.140625" style="1" customWidth="1"/>
    <col min="751" max="751" width="11.42578125" style="1"/>
    <col min="752" max="752" width="26.28515625" style="1" customWidth="1"/>
    <col min="753" max="753" width="15.5703125" style="1" customWidth="1"/>
    <col min="754" max="754" width="15.7109375" style="1" customWidth="1"/>
    <col min="755" max="755" width="15.42578125" style="1" customWidth="1"/>
    <col min="756" max="756" width="15.28515625" style="1" customWidth="1"/>
    <col min="757" max="757" width="15.7109375" style="1" customWidth="1"/>
    <col min="758" max="758" width="15.5703125" style="1" customWidth="1"/>
    <col min="759" max="759" width="11.42578125" style="1"/>
    <col min="760" max="760" width="16.85546875" style="1" bestFit="1" customWidth="1"/>
    <col min="761" max="761" width="11.42578125" style="1"/>
    <col min="762" max="762" width="16.28515625" style="1" bestFit="1" customWidth="1"/>
    <col min="763" max="1004" width="11.42578125" style="1"/>
    <col min="1005" max="1005" width="0.140625" style="1" customWidth="1"/>
    <col min="1006" max="1006" width="4.140625" style="1" customWidth="1"/>
    <col min="1007" max="1007" width="11.42578125" style="1"/>
    <col min="1008" max="1008" width="26.28515625" style="1" customWidth="1"/>
    <col min="1009" max="1009" width="15.5703125" style="1" customWidth="1"/>
    <col min="1010" max="1010" width="15.7109375" style="1" customWidth="1"/>
    <col min="1011" max="1011" width="15.42578125" style="1" customWidth="1"/>
    <col min="1012" max="1012" width="15.28515625" style="1" customWidth="1"/>
    <col min="1013" max="1013" width="15.7109375" style="1" customWidth="1"/>
    <col min="1014" max="1014" width="15.5703125" style="1" customWidth="1"/>
    <col min="1015" max="1015" width="11.42578125" style="1"/>
    <col min="1016" max="1016" width="16.85546875" style="1" bestFit="1" customWidth="1"/>
    <col min="1017" max="1017" width="11.42578125" style="1"/>
    <col min="1018" max="1018" width="16.28515625" style="1" bestFit="1" customWidth="1"/>
    <col min="1019" max="1260" width="11.42578125" style="1"/>
    <col min="1261" max="1261" width="0.140625" style="1" customWidth="1"/>
    <col min="1262" max="1262" width="4.140625" style="1" customWidth="1"/>
    <col min="1263" max="1263" width="11.42578125" style="1"/>
    <col min="1264" max="1264" width="26.28515625" style="1" customWidth="1"/>
    <col min="1265" max="1265" width="15.5703125" style="1" customWidth="1"/>
    <col min="1266" max="1266" width="15.7109375" style="1" customWidth="1"/>
    <col min="1267" max="1267" width="15.42578125" style="1" customWidth="1"/>
    <col min="1268" max="1268" width="15.28515625" style="1" customWidth="1"/>
    <col min="1269" max="1269" width="15.7109375" style="1" customWidth="1"/>
    <col min="1270" max="1270" width="15.5703125" style="1" customWidth="1"/>
    <col min="1271" max="1271" width="11.42578125" style="1"/>
    <col min="1272" max="1272" width="16.85546875" style="1" bestFit="1" customWidth="1"/>
    <col min="1273" max="1273" width="11.42578125" style="1"/>
    <col min="1274" max="1274" width="16.28515625" style="1" bestFit="1" customWidth="1"/>
    <col min="1275" max="1516" width="11.42578125" style="1"/>
    <col min="1517" max="1517" width="0.140625" style="1" customWidth="1"/>
    <col min="1518" max="1518" width="4.140625" style="1" customWidth="1"/>
    <col min="1519" max="1519" width="11.42578125" style="1"/>
    <col min="1520" max="1520" width="26.28515625" style="1" customWidth="1"/>
    <col min="1521" max="1521" width="15.5703125" style="1" customWidth="1"/>
    <col min="1522" max="1522" width="15.7109375" style="1" customWidth="1"/>
    <col min="1523" max="1523" width="15.42578125" style="1" customWidth="1"/>
    <col min="1524" max="1524" width="15.28515625" style="1" customWidth="1"/>
    <col min="1525" max="1525" width="15.7109375" style="1" customWidth="1"/>
    <col min="1526" max="1526" width="15.5703125" style="1" customWidth="1"/>
    <col min="1527" max="1527" width="11.42578125" style="1"/>
    <col min="1528" max="1528" width="16.85546875" style="1" bestFit="1" customWidth="1"/>
    <col min="1529" max="1529" width="11.42578125" style="1"/>
    <col min="1530" max="1530" width="16.28515625" style="1" bestFit="1" customWidth="1"/>
    <col min="1531" max="1772" width="11.42578125" style="1"/>
    <col min="1773" max="1773" width="0.140625" style="1" customWidth="1"/>
    <col min="1774" max="1774" width="4.140625" style="1" customWidth="1"/>
    <col min="1775" max="1775" width="11.42578125" style="1"/>
    <col min="1776" max="1776" width="26.28515625" style="1" customWidth="1"/>
    <col min="1777" max="1777" width="15.5703125" style="1" customWidth="1"/>
    <col min="1778" max="1778" width="15.7109375" style="1" customWidth="1"/>
    <col min="1779" max="1779" width="15.42578125" style="1" customWidth="1"/>
    <col min="1780" max="1780" width="15.28515625" style="1" customWidth="1"/>
    <col min="1781" max="1781" width="15.7109375" style="1" customWidth="1"/>
    <col min="1782" max="1782" width="15.5703125" style="1" customWidth="1"/>
    <col min="1783" max="1783" width="11.42578125" style="1"/>
    <col min="1784" max="1784" width="16.85546875" style="1" bestFit="1" customWidth="1"/>
    <col min="1785" max="1785" width="11.42578125" style="1"/>
    <col min="1786" max="1786" width="16.28515625" style="1" bestFit="1" customWidth="1"/>
    <col min="1787" max="2028" width="11.42578125" style="1"/>
    <col min="2029" max="2029" width="0.140625" style="1" customWidth="1"/>
    <col min="2030" max="2030" width="4.140625" style="1" customWidth="1"/>
    <col min="2031" max="2031" width="11.42578125" style="1"/>
    <col min="2032" max="2032" width="26.28515625" style="1" customWidth="1"/>
    <col min="2033" max="2033" width="15.5703125" style="1" customWidth="1"/>
    <col min="2034" max="2034" width="15.7109375" style="1" customWidth="1"/>
    <col min="2035" max="2035" width="15.42578125" style="1" customWidth="1"/>
    <col min="2036" max="2036" width="15.28515625" style="1" customWidth="1"/>
    <col min="2037" max="2037" width="15.7109375" style="1" customWidth="1"/>
    <col min="2038" max="2038" width="15.5703125" style="1" customWidth="1"/>
    <col min="2039" max="2039" width="11.42578125" style="1"/>
    <col min="2040" max="2040" width="16.85546875" style="1" bestFit="1" customWidth="1"/>
    <col min="2041" max="2041" width="11.42578125" style="1"/>
    <col min="2042" max="2042" width="16.28515625" style="1" bestFit="1" customWidth="1"/>
    <col min="2043" max="2284" width="11.42578125" style="1"/>
    <col min="2285" max="2285" width="0.140625" style="1" customWidth="1"/>
    <col min="2286" max="2286" width="4.140625" style="1" customWidth="1"/>
    <col min="2287" max="2287" width="11.42578125" style="1"/>
    <col min="2288" max="2288" width="26.28515625" style="1" customWidth="1"/>
    <col min="2289" max="2289" width="15.5703125" style="1" customWidth="1"/>
    <col min="2290" max="2290" width="15.7109375" style="1" customWidth="1"/>
    <col min="2291" max="2291" width="15.42578125" style="1" customWidth="1"/>
    <col min="2292" max="2292" width="15.28515625" style="1" customWidth="1"/>
    <col min="2293" max="2293" width="15.7109375" style="1" customWidth="1"/>
    <col min="2294" max="2294" width="15.5703125" style="1" customWidth="1"/>
    <col min="2295" max="2295" width="11.42578125" style="1"/>
    <col min="2296" max="2296" width="16.85546875" style="1" bestFit="1" customWidth="1"/>
    <col min="2297" max="2297" width="11.42578125" style="1"/>
    <col min="2298" max="2298" width="16.28515625" style="1" bestFit="1" customWidth="1"/>
    <col min="2299" max="2540" width="11.42578125" style="1"/>
    <col min="2541" max="2541" width="0.140625" style="1" customWidth="1"/>
    <col min="2542" max="2542" width="4.140625" style="1" customWidth="1"/>
    <col min="2543" max="2543" width="11.42578125" style="1"/>
    <col min="2544" max="2544" width="26.28515625" style="1" customWidth="1"/>
    <col min="2545" max="2545" width="15.5703125" style="1" customWidth="1"/>
    <col min="2546" max="2546" width="15.7109375" style="1" customWidth="1"/>
    <col min="2547" max="2547" width="15.42578125" style="1" customWidth="1"/>
    <col min="2548" max="2548" width="15.28515625" style="1" customWidth="1"/>
    <col min="2549" max="2549" width="15.7109375" style="1" customWidth="1"/>
    <col min="2550" max="2550" width="15.5703125" style="1" customWidth="1"/>
    <col min="2551" max="2551" width="11.42578125" style="1"/>
    <col min="2552" max="2552" width="16.85546875" style="1" bestFit="1" customWidth="1"/>
    <col min="2553" max="2553" width="11.42578125" style="1"/>
    <col min="2554" max="2554" width="16.28515625" style="1" bestFit="1" customWidth="1"/>
    <col min="2555" max="2796" width="11.42578125" style="1"/>
    <col min="2797" max="2797" width="0.140625" style="1" customWidth="1"/>
    <col min="2798" max="2798" width="4.140625" style="1" customWidth="1"/>
    <col min="2799" max="2799" width="11.42578125" style="1"/>
    <col min="2800" max="2800" width="26.28515625" style="1" customWidth="1"/>
    <col min="2801" max="2801" width="15.5703125" style="1" customWidth="1"/>
    <col min="2802" max="2802" width="15.7109375" style="1" customWidth="1"/>
    <col min="2803" max="2803" width="15.42578125" style="1" customWidth="1"/>
    <col min="2804" max="2804" width="15.28515625" style="1" customWidth="1"/>
    <col min="2805" max="2805" width="15.7109375" style="1" customWidth="1"/>
    <col min="2806" max="2806" width="15.5703125" style="1" customWidth="1"/>
    <col min="2807" max="2807" width="11.42578125" style="1"/>
    <col min="2808" max="2808" width="16.85546875" style="1" bestFit="1" customWidth="1"/>
    <col min="2809" max="2809" width="11.42578125" style="1"/>
    <col min="2810" max="2810" width="16.28515625" style="1" bestFit="1" customWidth="1"/>
    <col min="2811" max="3052" width="11.42578125" style="1"/>
    <col min="3053" max="3053" width="0.140625" style="1" customWidth="1"/>
    <col min="3054" max="3054" width="4.140625" style="1" customWidth="1"/>
    <col min="3055" max="3055" width="11.42578125" style="1"/>
    <col min="3056" max="3056" width="26.28515625" style="1" customWidth="1"/>
    <col min="3057" max="3057" width="15.5703125" style="1" customWidth="1"/>
    <col min="3058" max="3058" width="15.7109375" style="1" customWidth="1"/>
    <col min="3059" max="3059" width="15.42578125" style="1" customWidth="1"/>
    <col min="3060" max="3060" width="15.28515625" style="1" customWidth="1"/>
    <col min="3061" max="3061" width="15.7109375" style="1" customWidth="1"/>
    <col min="3062" max="3062" width="15.5703125" style="1" customWidth="1"/>
    <col min="3063" max="3063" width="11.42578125" style="1"/>
    <col min="3064" max="3064" width="16.85546875" style="1" bestFit="1" customWidth="1"/>
    <col min="3065" max="3065" width="11.42578125" style="1"/>
    <col min="3066" max="3066" width="16.28515625" style="1" bestFit="1" customWidth="1"/>
    <col min="3067" max="3308" width="11.42578125" style="1"/>
    <col min="3309" max="3309" width="0.140625" style="1" customWidth="1"/>
    <col min="3310" max="3310" width="4.140625" style="1" customWidth="1"/>
    <col min="3311" max="3311" width="11.42578125" style="1"/>
    <col min="3312" max="3312" width="26.28515625" style="1" customWidth="1"/>
    <col min="3313" max="3313" width="15.5703125" style="1" customWidth="1"/>
    <col min="3314" max="3314" width="15.7109375" style="1" customWidth="1"/>
    <col min="3315" max="3315" width="15.42578125" style="1" customWidth="1"/>
    <col min="3316" max="3316" width="15.28515625" style="1" customWidth="1"/>
    <col min="3317" max="3317" width="15.7109375" style="1" customWidth="1"/>
    <col min="3318" max="3318" width="15.5703125" style="1" customWidth="1"/>
    <col min="3319" max="3319" width="11.42578125" style="1"/>
    <col min="3320" max="3320" width="16.85546875" style="1" bestFit="1" customWidth="1"/>
    <col min="3321" max="3321" width="11.42578125" style="1"/>
    <col min="3322" max="3322" width="16.28515625" style="1" bestFit="1" customWidth="1"/>
    <col min="3323" max="3564" width="11.42578125" style="1"/>
    <col min="3565" max="3565" width="0.140625" style="1" customWidth="1"/>
    <col min="3566" max="3566" width="4.140625" style="1" customWidth="1"/>
    <col min="3567" max="3567" width="11.42578125" style="1"/>
    <col min="3568" max="3568" width="26.28515625" style="1" customWidth="1"/>
    <col min="3569" max="3569" width="15.5703125" style="1" customWidth="1"/>
    <col min="3570" max="3570" width="15.7109375" style="1" customWidth="1"/>
    <col min="3571" max="3571" width="15.42578125" style="1" customWidth="1"/>
    <col min="3572" max="3572" width="15.28515625" style="1" customWidth="1"/>
    <col min="3573" max="3573" width="15.7109375" style="1" customWidth="1"/>
    <col min="3574" max="3574" width="15.5703125" style="1" customWidth="1"/>
    <col min="3575" max="3575" width="11.42578125" style="1"/>
    <col min="3576" max="3576" width="16.85546875" style="1" bestFit="1" customWidth="1"/>
    <col min="3577" max="3577" width="11.42578125" style="1"/>
    <col min="3578" max="3578" width="16.28515625" style="1" bestFit="1" customWidth="1"/>
    <col min="3579" max="3820" width="11.42578125" style="1"/>
    <col min="3821" max="3821" width="0.140625" style="1" customWidth="1"/>
    <col min="3822" max="3822" width="4.140625" style="1" customWidth="1"/>
    <col min="3823" max="3823" width="11.42578125" style="1"/>
    <col min="3824" max="3824" width="26.28515625" style="1" customWidth="1"/>
    <col min="3825" max="3825" width="15.5703125" style="1" customWidth="1"/>
    <col min="3826" max="3826" width="15.7109375" style="1" customWidth="1"/>
    <col min="3827" max="3827" width="15.42578125" style="1" customWidth="1"/>
    <col min="3828" max="3828" width="15.28515625" style="1" customWidth="1"/>
    <col min="3829" max="3829" width="15.7109375" style="1" customWidth="1"/>
    <col min="3830" max="3830" width="15.5703125" style="1" customWidth="1"/>
    <col min="3831" max="3831" width="11.42578125" style="1"/>
    <col min="3832" max="3832" width="16.85546875" style="1" bestFit="1" customWidth="1"/>
    <col min="3833" max="3833" width="11.42578125" style="1"/>
    <col min="3834" max="3834" width="16.28515625" style="1" bestFit="1" customWidth="1"/>
    <col min="3835" max="4076" width="11.42578125" style="1"/>
    <col min="4077" max="4077" width="0.140625" style="1" customWidth="1"/>
    <col min="4078" max="4078" width="4.140625" style="1" customWidth="1"/>
    <col min="4079" max="4079" width="11.42578125" style="1"/>
    <col min="4080" max="4080" width="26.28515625" style="1" customWidth="1"/>
    <col min="4081" max="4081" width="15.5703125" style="1" customWidth="1"/>
    <col min="4082" max="4082" width="15.7109375" style="1" customWidth="1"/>
    <col min="4083" max="4083" width="15.42578125" style="1" customWidth="1"/>
    <col min="4084" max="4084" width="15.28515625" style="1" customWidth="1"/>
    <col min="4085" max="4085" width="15.7109375" style="1" customWidth="1"/>
    <col min="4086" max="4086" width="15.5703125" style="1" customWidth="1"/>
    <col min="4087" max="4087" width="11.42578125" style="1"/>
    <col min="4088" max="4088" width="16.85546875" style="1" bestFit="1" customWidth="1"/>
    <col min="4089" max="4089" width="11.42578125" style="1"/>
    <col min="4090" max="4090" width="16.28515625" style="1" bestFit="1" customWidth="1"/>
    <col min="4091" max="4332" width="11.42578125" style="1"/>
    <col min="4333" max="4333" width="0.140625" style="1" customWidth="1"/>
    <col min="4334" max="4334" width="4.140625" style="1" customWidth="1"/>
    <col min="4335" max="4335" width="11.42578125" style="1"/>
    <col min="4336" max="4336" width="26.28515625" style="1" customWidth="1"/>
    <col min="4337" max="4337" width="15.5703125" style="1" customWidth="1"/>
    <col min="4338" max="4338" width="15.7109375" style="1" customWidth="1"/>
    <col min="4339" max="4339" width="15.42578125" style="1" customWidth="1"/>
    <col min="4340" max="4340" width="15.28515625" style="1" customWidth="1"/>
    <col min="4341" max="4341" width="15.7109375" style="1" customWidth="1"/>
    <col min="4342" max="4342" width="15.5703125" style="1" customWidth="1"/>
    <col min="4343" max="4343" width="11.42578125" style="1"/>
    <col min="4344" max="4344" width="16.85546875" style="1" bestFit="1" customWidth="1"/>
    <col min="4345" max="4345" width="11.42578125" style="1"/>
    <col min="4346" max="4346" width="16.28515625" style="1" bestFit="1" customWidth="1"/>
    <col min="4347" max="4588" width="11.42578125" style="1"/>
    <col min="4589" max="4589" width="0.140625" style="1" customWidth="1"/>
    <col min="4590" max="4590" width="4.140625" style="1" customWidth="1"/>
    <col min="4591" max="4591" width="11.42578125" style="1"/>
    <col min="4592" max="4592" width="26.28515625" style="1" customWidth="1"/>
    <col min="4593" max="4593" width="15.5703125" style="1" customWidth="1"/>
    <col min="4594" max="4594" width="15.7109375" style="1" customWidth="1"/>
    <col min="4595" max="4595" width="15.42578125" style="1" customWidth="1"/>
    <col min="4596" max="4596" width="15.28515625" style="1" customWidth="1"/>
    <col min="4597" max="4597" width="15.7109375" style="1" customWidth="1"/>
    <col min="4598" max="4598" width="15.5703125" style="1" customWidth="1"/>
    <col min="4599" max="4599" width="11.42578125" style="1"/>
    <col min="4600" max="4600" width="16.85546875" style="1" bestFit="1" customWidth="1"/>
    <col min="4601" max="4601" width="11.42578125" style="1"/>
    <col min="4602" max="4602" width="16.28515625" style="1" bestFit="1" customWidth="1"/>
    <col min="4603" max="4844" width="11.42578125" style="1"/>
    <col min="4845" max="4845" width="0.140625" style="1" customWidth="1"/>
    <col min="4846" max="4846" width="4.140625" style="1" customWidth="1"/>
    <col min="4847" max="4847" width="11.42578125" style="1"/>
    <col min="4848" max="4848" width="26.28515625" style="1" customWidth="1"/>
    <col min="4849" max="4849" width="15.5703125" style="1" customWidth="1"/>
    <col min="4850" max="4850" width="15.7109375" style="1" customWidth="1"/>
    <col min="4851" max="4851" width="15.42578125" style="1" customWidth="1"/>
    <col min="4852" max="4852" width="15.28515625" style="1" customWidth="1"/>
    <col min="4853" max="4853" width="15.7109375" style="1" customWidth="1"/>
    <col min="4854" max="4854" width="15.5703125" style="1" customWidth="1"/>
    <col min="4855" max="4855" width="11.42578125" style="1"/>
    <col min="4856" max="4856" width="16.85546875" style="1" bestFit="1" customWidth="1"/>
    <col min="4857" max="4857" width="11.42578125" style="1"/>
    <col min="4858" max="4858" width="16.28515625" style="1" bestFit="1" customWidth="1"/>
    <col min="4859" max="5100" width="11.42578125" style="1"/>
    <col min="5101" max="5101" width="0.140625" style="1" customWidth="1"/>
    <col min="5102" max="5102" width="4.140625" style="1" customWidth="1"/>
    <col min="5103" max="5103" width="11.42578125" style="1"/>
    <col min="5104" max="5104" width="26.28515625" style="1" customWidth="1"/>
    <col min="5105" max="5105" width="15.5703125" style="1" customWidth="1"/>
    <col min="5106" max="5106" width="15.7109375" style="1" customWidth="1"/>
    <col min="5107" max="5107" width="15.42578125" style="1" customWidth="1"/>
    <col min="5108" max="5108" width="15.28515625" style="1" customWidth="1"/>
    <col min="5109" max="5109" width="15.7109375" style="1" customWidth="1"/>
    <col min="5110" max="5110" width="15.5703125" style="1" customWidth="1"/>
    <col min="5111" max="5111" width="11.42578125" style="1"/>
    <col min="5112" max="5112" width="16.85546875" style="1" bestFit="1" customWidth="1"/>
    <col min="5113" max="5113" width="11.42578125" style="1"/>
    <col min="5114" max="5114" width="16.28515625" style="1" bestFit="1" customWidth="1"/>
    <col min="5115" max="5356" width="11.42578125" style="1"/>
    <col min="5357" max="5357" width="0.140625" style="1" customWidth="1"/>
    <col min="5358" max="5358" width="4.140625" style="1" customWidth="1"/>
    <col min="5359" max="5359" width="11.42578125" style="1"/>
    <col min="5360" max="5360" width="26.28515625" style="1" customWidth="1"/>
    <col min="5361" max="5361" width="15.5703125" style="1" customWidth="1"/>
    <col min="5362" max="5362" width="15.7109375" style="1" customWidth="1"/>
    <col min="5363" max="5363" width="15.42578125" style="1" customWidth="1"/>
    <col min="5364" max="5364" width="15.28515625" style="1" customWidth="1"/>
    <col min="5365" max="5365" width="15.7109375" style="1" customWidth="1"/>
    <col min="5366" max="5366" width="15.5703125" style="1" customWidth="1"/>
    <col min="5367" max="5367" width="11.42578125" style="1"/>
    <col min="5368" max="5368" width="16.85546875" style="1" bestFit="1" customWidth="1"/>
    <col min="5369" max="5369" width="11.42578125" style="1"/>
    <col min="5370" max="5370" width="16.28515625" style="1" bestFit="1" customWidth="1"/>
    <col min="5371" max="5612" width="11.42578125" style="1"/>
    <col min="5613" max="5613" width="0.140625" style="1" customWidth="1"/>
    <col min="5614" max="5614" width="4.140625" style="1" customWidth="1"/>
    <col min="5615" max="5615" width="11.42578125" style="1"/>
    <col min="5616" max="5616" width="26.28515625" style="1" customWidth="1"/>
    <col min="5617" max="5617" width="15.5703125" style="1" customWidth="1"/>
    <col min="5618" max="5618" width="15.7109375" style="1" customWidth="1"/>
    <col min="5619" max="5619" width="15.42578125" style="1" customWidth="1"/>
    <col min="5620" max="5620" width="15.28515625" style="1" customWidth="1"/>
    <col min="5621" max="5621" width="15.7109375" style="1" customWidth="1"/>
    <col min="5622" max="5622" width="15.5703125" style="1" customWidth="1"/>
    <col min="5623" max="5623" width="11.42578125" style="1"/>
    <col min="5624" max="5624" width="16.85546875" style="1" bestFit="1" customWidth="1"/>
    <col min="5625" max="5625" width="11.42578125" style="1"/>
    <col min="5626" max="5626" width="16.28515625" style="1" bestFit="1" customWidth="1"/>
    <col min="5627" max="5868" width="11.42578125" style="1"/>
    <col min="5869" max="5869" width="0.140625" style="1" customWidth="1"/>
    <col min="5870" max="5870" width="4.140625" style="1" customWidth="1"/>
    <col min="5871" max="5871" width="11.42578125" style="1"/>
    <col min="5872" max="5872" width="26.28515625" style="1" customWidth="1"/>
    <col min="5873" max="5873" width="15.5703125" style="1" customWidth="1"/>
    <col min="5874" max="5874" width="15.7109375" style="1" customWidth="1"/>
    <col min="5875" max="5875" width="15.42578125" style="1" customWidth="1"/>
    <col min="5876" max="5876" width="15.28515625" style="1" customWidth="1"/>
    <col min="5877" max="5877" width="15.7109375" style="1" customWidth="1"/>
    <col min="5878" max="5878" width="15.5703125" style="1" customWidth="1"/>
    <col min="5879" max="5879" width="11.42578125" style="1"/>
    <col min="5880" max="5880" width="16.85546875" style="1" bestFit="1" customWidth="1"/>
    <col min="5881" max="5881" width="11.42578125" style="1"/>
    <col min="5882" max="5882" width="16.28515625" style="1" bestFit="1" customWidth="1"/>
    <col min="5883" max="6124" width="11.42578125" style="1"/>
    <col min="6125" max="6125" width="0.140625" style="1" customWidth="1"/>
    <col min="6126" max="6126" width="4.140625" style="1" customWidth="1"/>
    <col min="6127" max="6127" width="11.42578125" style="1"/>
    <col min="6128" max="6128" width="26.28515625" style="1" customWidth="1"/>
    <col min="6129" max="6129" width="15.5703125" style="1" customWidth="1"/>
    <col min="6130" max="6130" width="15.7109375" style="1" customWidth="1"/>
    <col min="6131" max="6131" width="15.42578125" style="1" customWidth="1"/>
    <col min="6132" max="6132" width="15.28515625" style="1" customWidth="1"/>
    <col min="6133" max="6133" width="15.7109375" style="1" customWidth="1"/>
    <col min="6134" max="6134" width="15.5703125" style="1" customWidth="1"/>
    <col min="6135" max="6135" width="11.42578125" style="1"/>
    <col min="6136" max="6136" width="16.85546875" style="1" bestFit="1" customWidth="1"/>
    <col min="6137" max="6137" width="11.42578125" style="1"/>
    <col min="6138" max="6138" width="16.28515625" style="1" bestFit="1" customWidth="1"/>
    <col min="6139" max="6380" width="11.42578125" style="1"/>
    <col min="6381" max="6381" width="0.140625" style="1" customWidth="1"/>
    <col min="6382" max="6382" width="4.140625" style="1" customWidth="1"/>
    <col min="6383" max="6383" width="11.42578125" style="1"/>
    <col min="6384" max="6384" width="26.28515625" style="1" customWidth="1"/>
    <col min="6385" max="6385" width="15.5703125" style="1" customWidth="1"/>
    <col min="6386" max="6386" width="15.7109375" style="1" customWidth="1"/>
    <col min="6387" max="6387" width="15.42578125" style="1" customWidth="1"/>
    <col min="6388" max="6388" width="15.28515625" style="1" customWidth="1"/>
    <col min="6389" max="6389" width="15.7109375" style="1" customWidth="1"/>
    <col min="6390" max="6390" width="15.5703125" style="1" customWidth="1"/>
    <col min="6391" max="6391" width="11.42578125" style="1"/>
    <col min="6392" max="6392" width="16.85546875" style="1" bestFit="1" customWidth="1"/>
    <col min="6393" max="6393" width="11.42578125" style="1"/>
    <col min="6394" max="6394" width="16.28515625" style="1" bestFit="1" customWidth="1"/>
    <col min="6395" max="6636" width="11.42578125" style="1"/>
    <col min="6637" max="6637" width="0.140625" style="1" customWidth="1"/>
    <col min="6638" max="6638" width="4.140625" style="1" customWidth="1"/>
    <col min="6639" max="6639" width="11.42578125" style="1"/>
    <col min="6640" max="6640" width="26.28515625" style="1" customWidth="1"/>
    <col min="6641" max="6641" width="15.5703125" style="1" customWidth="1"/>
    <col min="6642" max="6642" width="15.7109375" style="1" customWidth="1"/>
    <col min="6643" max="6643" width="15.42578125" style="1" customWidth="1"/>
    <col min="6644" max="6644" width="15.28515625" style="1" customWidth="1"/>
    <col min="6645" max="6645" width="15.7109375" style="1" customWidth="1"/>
    <col min="6646" max="6646" width="15.5703125" style="1" customWidth="1"/>
    <col min="6647" max="6647" width="11.42578125" style="1"/>
    <col min="6648" max="6648" width="16.85546875" style="1" bestFit="1" customWidth="1"/>
    <col min="6649" max="6649" width="11.42578125" style="1"/>
    <col min="6650" max="6650" width="16.28515625" style="1" bestFit="1" customWidth="1"/>
    <col min="6651" max="6892" width="11.42578125" style="1"/>
    <col min="6893" max="6893" width="0.140625" style="1" customWidth="1"/>
    <col min="6894" max="6894" width="4.140625" style="1" customWidth="1"/>
    <col min="6895" max="6895" width="11.42578125" style="1"/>
    <col min="6896" max="6896" width="26.28515625" style="1" customWidth="1"/>
    <col min="6897" max="6897" width="15.5703125" style="1" customWidth="1"/>
    <col min="6898" max="6898" width="15.7109375" style="1" customWidth="1"/>
    <col min="6899" max="6899" width="15.42578125" style="1" customWidth="1"/>
    <col min="6900" max="6900" width="15.28515625" style="1" customWidth="1"/>
    <col min="6901" max="6901" width="15.7109375" style="1" customWidth="1"/>
    <col min="6902" max="6902" width="15.5703125" style="1" customWidth="1"/>
    <col min="6903" max="6903" width="11.42578125" style="1"/>
    <col min="6904" max="6904" width="16.85546875" style="1" bestFit="1" customWidth="1"/>
    <col min="6905" max="6905" width="11.42578125" style="1"/>
    <col min="6906" max="6906" width="16.28515625" style="1" bestFit="1" customWidth="1"/>
    <col min="6907" max="7148" width="11.42578125" style="1"/>
    <col min="7149" max="7149" width="0.140625" style="1" customWidth="1"/>
    <col min="7150" max="7150" width="4.140625" style="1" customWidth="1"/>
    <col min="7151" max="7151" width="11.42578125" style="1"/>
    <col min="7152" max="7152" width="26.28515625" style="1" customWidth="1"/>
    <col min="7153" max="7153" width="15.5703125" style="1" customWidth="1"/>
    <col min="7154" max="7154" width="15.7109375" style="1" customWidth="1"/>
    <col min="7155" max="7155" width="15.42578125" style="1" customWidth="1"/>
    <col min="7156" max="7156" width="15.28515625" style="1" customWidth="1"/>
    <col min="7157" max="7157" width="15.7109375" style="1" customWidth="1"/>
    <col min="7158" max="7158" width="15.5703125" style="1" customWidth="1"/>
    <col min="7159" max="7159" width="11.42578125" style="1"/>
    <col min="7160" max="7160" width="16.85546875" style="1" bestFit="1" customWidth="1"/>
    <col min="7161" max="7161" width="11.42578125" style="1"/>
    <col min="7162" max="7162" width="16.28515625" style="1" bestFit="1" customWidth="1"/>
    <col min="7163" max="7404" width="11.42578125" style="1"/>
    <col min="7405" max="7405" width="0.140625" style="1" customWidth="1"/>
    <col min="7406" max="7406" width="4.140625" style="1" customWidth="1"/>
    <col min="7407" max="7407" width="11.42578125" style="1"/>
    <col min="7408" max="7408" width="26.28515625" style="1" customWidth="1"/>
    <col min="7409" max="7409" width="15.5703125" style="1" customWidth="1"/>
    <col min="7410" max="7410" width="15.7109375" style="1" customWidth="1"/>
    <col min="7411" max="7411" width="15.42578125" style="1" customWidth="1"/>
    <col min="7412" max="7412" width="15.28515625" style="1" customWidth="1"/>
    <col min="7413" max="7413" width="15.7109375" style="1" customWidth="1"/>
    <col min="7414" max="7414" width="15.5703125" style="1" customWidth="1"/>
    <col min="7415" max="7415" width="11.42578125" style="1"/>
    <col min="7416" max="7416" width="16.85546875" style="1" bestFit="1" customWidth="1"/>
    <col min="7417" max="7417" width="11.42578125" style="1"/>
    <col min="7418" max="7418" width="16.28515625" style="1" bestFit="1" customWidth="1"/>
    <col min="7419" max="7660" width="11.42578125" style="1"/>
    <col min="7661" max="7661" width="0.140625" style="1" customWidth="1"/>
    <col min="7662" max="7662" width="4.140625" style="1" customWidth="1"/>
    <col min="7663" max="7663" width="11.42578125" style="1"/>
    <col min="7664" max="7664" width="26.28515625" style="1" customWidth="1"/>
    <col min="7665" max="7665" width="15.5703125" style="1" customWidth="1"/>
    <col min="7666" max="7666" width="15.7109375" style="1" customWidth="1"/>
    <col min="7667" max="7667" width="15.42578125" style="1" customWidth="1"/>
    <col min="7668" max="7668" width="15.28515625" style="1" customWidth="1"/>
    <col min="7669" max="7669" width="15.7109375" style="1" customWidth="1"/>
    <col min="7670" max="7670" width="15.5703125" style="1" customWidth="1"/>
    <col min="7671" max="7671" width="11.42578125" style="1"/>
    <col min="7672" max="7672" width="16.85546875" style="1" bestFit="1" customWidth="1"/>
    <col min="7673" max="7673" width="11.42578125" style="1"/>
    <col min="7674" max="7674" width="16.28515625" style="1" bestFit="1" customWidth="1"/>
    <col min="7675" max="7916" width="11.42578125" style="1"/>
    <col min="7917" max="7917" width="0.140625" style="1" customWidth="1"/>
    <col min="7918" max="7918" width="4.140625" style="1" customWidth="1"/>
    <col min="7919" max="7919" width="11.42578125" style="1"/>
    <col min="7920" max="7920" width="26.28515625" style="1" customWidth="1"/>
    <col min="7921" max="7921" width="15.5703125" style="1" customWidth="1"/>
    <col min="7922" max="7922" width="15.7109375" style="1" customWidth="1"/>
    <col min="7923" max="7923" width="15.42578125" style="1" customWidth="1"/>
    <col min="7924" max="7924" width="15.28515625" style="1" customWidth="1"/>
    <col min="7925" max="7925" width="15.7109375" style="1" customWidth="1"/>
    <col min="7926" max="7926" width="15.5703125" style="1" customWidth="1"/>
    <col min="7927" max="7927" width="11.42578125" style="1"/>
    <col min="7928" max="7928" width="16.85546875" style="1" bestFit="1" customWidth="1"/>
    <col min="7929" max="7929" width="11.42578125" style="1"/>
    <col min="7930" max="7930" width="16.28515625" style="1" bestFit="1" customWidth="1"/>
    <col min="7931" max="8172" width="11.42578125" style="1"/>
    <col min="8173" max="8173" width="0.140625" style="1" customWidth="1"/>
    <col min="8174" max="8174" width="4.140625" style="1" customWidth="1"/>
    <col min="8175" max="8175" width="11.42578125" style="1"/>
    <col min="8176" max="8176" width="26.28515625" style="1" customWidth="1"/>
    <col min="8177" max="8177" width="15.5703125" style="1" customWidth="1"/>
    <col min="8178" max="8178" width="15.7109375" style="1" customWidth="1"/>
    <col min="8179" max="8179" width="15.42578125" style="1" customWidth="1"/>
    <col min="8180" max="8180" width="15.28515625" style="1" customWidth="1"/>
    <col min="8181" max="8181" width="15.7109375" style="1" customWidth="1"/>
    <col min="8182" max="8182" width="15.5703125" style="1" customWidth="1"/>
    <col min="8183" max="8183" width="11.42578125" style="1"/>
    <col min="8184" max="8184" width="16.85546875" style="1" bestFit="1" customWidth="1"/>
    <col min="8185" max="8185" width="11.42578125" style="1"/>
    <col min="8186" max="8186" width="16.28515625" style="1" bestFit="1" customWidth="1"/>
    <col min="8187" max="8428" width="11.42578125" style="1"/>
    <col min="8429" max="8429" width="0.140625" style="1" customWidth="1"/>
    <col min="8430" max="8430" width="4.140625" style="1" customWidth="1"/>
    <col min="8431" max="8431" width="11.42578125" style="1"/>
    <col min="8432" max="8432" width="26.28515625" style="1" customWidth="1"/>
    <col min="8433" max="8433" width="15.5703125" style="1" customWidth="1"/>
    <col min="8434" max="8434" width="15.7109375" style="1" customWidth="1"/>
    <col min="8435" max="8435" width="15.42578125" style="1" customWidth="1"/>
    <col min="8436" max="8436" width="15.28515625" style="1" customWidth="1"/>
    <col min="8437" max="8437" width="15.7109375" style="1" customWidth="1"/>
    <col min="8438" max="8438" width="15.5703125" style="1" customWidth="1"/>
    <col min="8439" max="8439" width="11.42578125" style="1"/>
    <col min="8440" max="8440" width="16.85546875" style="1" bestFit="1" customWidth="1"/>
    <col min="8441" max="8441" width="11.42578125" style="1"/>
    <col min="8442" max="8442" width="16.28515625" style="1" bestFit="1" customWidth="1"/>
    <col min="8443" max="8684" width="11.42578125" style="1"/>
    <col min="8685" max="8685" width="0.140625" style="1" customWidth="1"/>
    <col min="8686" max="8686" width="4.140625" style="1" customWidth="1"/>
    <col min="8687" max="8687" width="11.42578125" style="1"/>
    <col min="8688" max="8688" width="26.28515625" style="1" customWidth="1"/>
    <col min="8689" max="8689" width="15.5703125" style="1" customWidth="1"/>
    <col min="8690" max="8690" width="15.7109375" style="1" customWidth="1"/>
    <col min="8691" max="8691" width="15.42578125" style="1" customWidth="1"/>
    <col min="8692" max="8692" width="15.28515625" style="1" customWidth="1"/>
    <col min="8693" max="8693" width="15.7109375" style="1" customWidth="1"/>
    <col min="8694" max="8694" width="15.5703125" style="1" customWidth="1"/>
    <col min="8695" max="8695" width="11.42578125" style="1"/>
    <col min="8696" max="8696" width="16.85546875" style="1" bestFit="1" customWidth="1"/>
    <col min="8697" max="8697" width="11.42578125" style="1"/>
    <col min="8698" max="8698" width="16.28515625" style="1" bestFit="1" customWidth="1"/>
    <col min="8699" max="8940" width="11.42578125" style="1"/>
    <col min="8941" max="8941" width="0.140625" style="1" customWidth="1"/>
    <col min="8942" max="8942" width="4.140625" style="1" customWidth="1"/>
    <col min="8943" max="8943" width="11.42578125" style="1"/>
    <col min="8944" max="8944" width="26.28515625" style="1" customWidth="1"/>
    <col min="8945" max="8945" width="15.5703125" style="1" customWidth="1"/>
    <col min="8946" max="8946" width="15.7109375" style="1" customWidth="1"/>
    <col min="8947" max="8947" width="15.42578125" style="1" customWidth="1"/>
    <col min="8948" max="8948" width="15.28515625" style="1" customWidth="1"/>
    <col min="8949" max="8949" width="15.7109375" style="1" customWidth="1"/>
    <col min="8950" max="8950" width="15.5703125" style="1" customWidth="1"/>
    <col min="8951" max="8951" width="11.42578125" style="1"/>
    <col min="8952" max="8952" width="16.85546875" style="1" bestFit="1" customWidth="1"/>
    <col min="8953" max="8953" width="11.42578125" style="1"/>
    <col min="8954" max="8954" width="16.28515625" style="1" bestFit="1" customWidth="1"/>
    <col min="8955" max="9196" width="11.42578125" style="1"/>
    <col min="9197" max="9197" width="0.140625" style="1" customWidth="1"/>
    <col min="9198" max="9198" width="4.140625" style="1" customWidth="1"/>
    <col min="9199" max="9199" width="11.42578125" style="1"/>
    <col min="9200" max="9200" width="26.28515625" style="1" customWidth="1"/>
    <col min="9201" max="9201" width="15.5703125" style="1" customWidth="1"/>
    <col min="9202" max="9202" width="15.7109375" style="1" customWidth="1"/>
    <col min="9203" max="9203" width="15.42578125" style="1" customWidth="1"/>
    <col min="9204" max="9204" width="15.28515625" style="1" customWidth="1"/>
    <col min="9205" max="9205" width="15.7109375" style="1" customWidth="1"/>
    <col min="9206" max="9206" width="15.5703125" style="1" customWidth="1"/>
    <col min="9207" max="9207" width="11.42578125" style="1"/>
    <col min="9208" max="9208" width="16.85546875" style="1" bestFit="1" customWidth="1"/>
    <col min="9209" max="9209" width="11.42578125" style="1"/>
    <col min="9210" max="9210" width="16.28515625" style="1" bestFit="1" customWidth="1"/>
    <col min="9211" max="9452" width="11.42578125" style="1"/>
    <col min="9453" max="9453" width="0.140625" style="1" customWidth="1"/>
    <col min="9454" max="9454" width="4.140625" style="1" customWidth="1"/>
    <col min="9455" max="9455" width="11.42578125" style="1"/>
    <col min="9456" max="9456" width="26.28515625" style="1" customWidth="1"/>
    <col min="9457" max="9457" width="15.5703125" style="1" customWidth="1"/>
    <col min="9458" max="9458" width="15.7109375" style="1" customWidth="1"/>
    <col min="9459" max="9459" width="15.42578125" style="1" customWidth="1"/>
    <col min="9460" max="9460" width="15.28515625" style="1" customWidth="1"/>
    <col min="9461" max="9461" width="15.7109375" style="1" customWidth="1"/>
    <col min="9462" max="9462" width="15.5703125" style="1" customWidth="1"/>
    <col min="9463" max="9463" width="11.42578125" style="1"/>
    <col min="9464" max="9464" width="16.85546875" style="1" bestFit="1" customWidth="1"/>
    <col min="9465" max="9465" width="11.42578125" style="1"/>
    <col min="9466" max="9466" width="16.28515625" style="1" bestFit="1" customWidth="1"/>
    <col min="9467" max="9708" width="11.42578125" style="1"/>
    <col min="9709" max="9709" width="0.140625" style="1" customWidth="1"/>
    <col min="9710" max="9710" width="4.140625" style="1" customWidth="1"/>
    <col min="9711" max="9711" width="11.42578125" style="1"/>
    <col min="9712" max="9712" width="26.28515625" style="1" customWidth="1"/>
    <col min="9713" max="9713" width="15.5703125" style="1" customWidth="1"/>
    <col min="9714" max="9714" width="15.7109375" style="1" customWidth="1"/>
    <col min="9715" max="9715" width="15.42578125" style="1" customWidth="1"/>
    <col min="9716" max="9716" width="15.28515625" style="1" customWidth="1"/>
    <col min="9717" max="9717" width="15.7109375" style="1" customWidth="1"/>
    <col min="9718" max="9718" width="15.5703125" style="1" customWidth="1"/>
    <col min="9719" max="9719" width="11.42578125" style="1"/>
    <col min="9720" max="9720" width="16.85546875" style="1" bestFit="1" customWidth="1"/>
    <col min="9721" max="9721" width="11.42578125" style="1"/>
    <col min="9722" max="9722" width="16.28515625" style="1" bestFit="1" customWidth="1"/>
    <col min="9723" max="9964" width="11.42578125" style="1"/>
    <col min="9965" max="9965" width="0.140625" style="1" customWidth="1"/>
    <col min="9966" max="9966" width="4.140625" style="1" customWidth="1"/>
    <col min="9967" max="9967" width="11.42578125" style="1"/>
    <col min="9968" max="9968" width="26.28515625" style="1" customWidth="1"/>
    <col min="9969" max="9969" width="15.5703125" style="1" customWidth="1"/>
    <col min="9970" max="9970" width="15.7109375" style="1" customWidth="1"/>
    <col min="9971" max="9971" width="15.42578125" style="1" customWidth="1"/>
    <col min="9972" max="9972" width="15.28515625" style="1" customWidth="1"/>
    <col min="9973" max="9973" width="15.7109375" style="1" customWidth="1"/>
    <col min="9974" max="9974" width="15.5703125" style="1" customWidth="1"/>
    <col min="9975" max="9975" width="11.42578125" style="1"/>
    <col min="9976" max="9976" width="16.85546875" style="1" bestFit="1" customWidth="1"/>
    <col min="9977" max="9977" width="11.42578125" style="1"/>
    <col min="9978" max="9978" width="16.28515625" style="1" bestFit="1" customWidth="1"/>
    <col min="9979" max="10220" width="11.42578125" style="1"/>
    <col min="10221" max="10221" width="0.140625" style="1" customWidth="1"/>
    <col min="10222" max="10222" width="4.140625" style="1" customWidth="1"/>
    <col min="10223" max="10223" width="11.42578125" style="1"/>
    <col min="10224" max="10224" width="26.28515625" style="1" customWidth="1"/>
    <col min="10225" max="10225" width="15.5703125" style="1" customWidth="1"/>
    <col min="10226" max="10226" width="15.7109375" style="1" customWidth="1"/>
    <col min="10227" max="10227" width="15.42578125" style="1" customWidth="1"/>
    <col min="10228" max="10228" width="15.28515625" style="1" customWidth="1"/>
    <col min="10229" max="10229" width="15.7109375" style="1" customWidth="1"/>
    <col min="10230" max="10230" width="15.5703125" style="1" customWidth="1"/>
    <col min="10231" max="10231" width="11.42578125" style="1"/>
    <col min="10232" max="10232" width="16.85546875" style="1" bestFit="1" customWidth="1"/>
    <col min="10233" max="10233" width="11.42578125" style="1"/>
    <col min="10234" max="10234" width="16.28515625" style="1" bestFit="1" customWidth="1"/>
    <col min="10235" max="10476" width="11.42578125" style="1"/>
    <col min="10477" max="10477" width="0.140625" style="1" customWidth="1"/>
    <col min="10478" max="10478" width="4.140625" style="1" customWidth="1"/>
    <col min="10479" max="10479" width="11.42578125" style="1"/>
    <col min="10480" max="10480" width="26.28515625" style="1" customWidth="1"/>
    <col min="10481" max="10481" width="15.5703125" style="1" customWidth="1"/>
    <col min="10482" max="10482" width="15.7109375" style="1" customWidth="1"/>
    <col min="10483" max="10483" width="15.42578125" style="1" customWidth="1"/>
    <col min="10484" max="10484" width="15.28515625" style="1" customWidth="1"/>
    <col min="10485" max="10485" width="15.7109375" style="1" customWidth="1"/>
    <col min="10486" max="10486" width="15.5703125" style="1" customWidth="1"/>
    <col min="10487" max="10487" width="11.42578125" style="1"/>
    <col min="10488" max="10488" width="16.85546875" style="1" bestFit="1" customWidth="1"/>
    <col min="10489" max="10489" width="11.42578125" style="1"/>
    <col min="10490" max="10490" width="16.28515625" style="1" bestFit="1" customWidth="1"/>
    <col min="10491" max="10732" width="11.42578125" style="1"/>
    <col min="10733" max="10733" width="0.140625" style="1" customWidth="1"/>
    <col min="10734" max="10734" width="4.140625" style="1" customWidth="1"/>
    <col min="10735" max="10735" width="11.42578125" style="1"/>
    <col min="10736" max="10736" width="26.28515625" style="1" customWidth="1"/>
    <col min="10737" max="10737" width="15.5703125" style="1" customWidth="1"/>
    <col min="10738" max="10738" width="15.7109375" style="1" customWidth="1"/>
    <col min="10739" max="10739" width="15.42578125" style="1" customWidth="1"/>
    <col min="10740" max="10740" width="15.28515625" style="1" customWidth="1"/>
    <col min="10741" max="10741" width="15.7109375" style="1" customWidth="1"/>
    <col min="10742" max="10742" width="15.5703125" style="1" customWidth="1"/>
    <col min="10743" max="10743" width="11.42578125" style="1"/>
    <col min="10744" max="10744" width="16.85546875" style="1" bestFit="1" customWidth="1"/>
    <col min="10745" max="10745" width="11.42578125" style="1"/>
    <col min="10746" max="10746" width="16.28515625" style="1" bestFit="1" customWidth="1"/>
    <col min="10747" max="10988" width="11.42578125" style="1"/>
    <col min="10989" max="10989" width="0.140625" style="1" customWidth="1"/>
    <col min="10990" max="10990" width="4.140625" style="1" customWidth="1"/>
    <col min="10991" max="10991" width="11.42578125" style="1"/>
    <col min="10992" max="10992" width="26.28515625" style="1" customWidth="1"/>
    <col min="10993" max="10993" width="15.5703125" style="1" customWidth="1"/>
    <col min="10994" max="10994" width="15.7109375" style="1" customWidth="1"/>
    <col min="10995" max="10995" width="15.42578125" style="1" customWidth="1"/>
    <col min="10996" max="10996" width="15.28515625" style="1" customWidth="1"/>
    <col min="10997" max="10997" width="15.7109375" style="1" customWidth="1"/>
    <col min="10998" max="10998" width="15.5703125" style="1" customWidth="1"/>
    <col min="10999" max="10999" width="11.42578125" style="1"/>
    <col min="11000" max="11000" width="16.85546875" style="1" bestFit="1" customWidth="1"/>
    <col min="11001" max="11001" width="11.42578125" style="1"/>
    <col min="11002" max="11002" width="16.28515625" style="1" bestFit="1" customWidth="1"/>
    <col min="11003" max="11244" width="11.42578125" style="1"/>
    <col min="11245" max="11245" width="0.140625" style="1" customWidth="1"/>
    <col min="11246" max="11246" width="4.140625" style="1" customWidth="1"/>
    <col min="11247" max="11247" width="11.42578125" style="1"/>
    <col min="11248" max="11248" width="26.28515625" style="1" customWidth="1"/>
    <col min="11249" max="11249" width="15.5703125" style="1" customWidth="1"/>
    <col min="11250" max="11250" width="15.7109375" style="1" customWidth="1"/>
    <col min="11251" max="11251" width="15.42578125" style="1" customWidth="1"/>
    <col min="11252" max="11252" width="15.28515625" style="1" customWidth="1"/>
    <col min="11253" max="11253" width="15.7109375" style="1" customWidth="1"/>
    <col min="11254" max="11254" width="15.5703125" style="1" customWidth="1"/>
    <col min="11255" max="11255" width="11.42578125" style="1"/>
    <col min="11256" max="11256" width="16.85546875" style="1" bestFit="1" customWidth="1"/>
    <col min="11257" max="11257" width="11.42578125" style="1"/>
    <col min="11258" max="11258" width="16.28515625" style="1" bestFit="1" customWidth="1"/>
    <col min="11259" max="11500" width="11.42578125" style="1"/>
    <col min="11501" max="11501" width="0.140625" style="1" customWidth="1"/>
    <col min="11502" max="11502" width="4.140625" style="1" customWidth="1"/>
    <col min="11503" max="11503" width="11.42578125" style="1"/>
    <col min="11504" max="11504" width="26.28515625" style="1" customWidth="1"/>
    <col min="11505" max="11505" width="15.5703125" style="1" customWidth="1"/>
    <col min="11506" max="11506" width="15.7109375" style="1" customWidth="1"/>
    <col min="11507" max="11507" width="15.42578125" style="1" customWidth="1"/>
    <col min="11508" max="11508" width="15.28515625" style="1" customWidth="1"/>
    <col min="11509" max="11509" width="15.7109375" style="1" customWidth="1"/>
    <col min="11510" max="11510" width="15.5703125" style="1" customWidth="1"/>
    <col min="11511" max="11511" width="11.42578125" style="1"/>
    <col min="11512" max="11512" width="16.85546875" style="1" bestFit="1" customWidth="1"/>
    <col min="11513" max="11513" width="11.42578125" style="1"/>
    <col min="11514" max="11514" width="16.28515625" style="1" bestFit="1" customWidth="1"/>
    <col min="11515" max="11756" width="11.42578125" style="1"/>
    <col min="11757" max="11757" width="0.140625" style="1" customWidth="1"/>
    <col min="11758" max="11758" width="4.140625" style="1" customWidth="1"/>
    <col min="11759" max="11759" width="11.42578125" style="1"/>
    <col min="11760" max="11760" width="26.28515625" style="1" customWidth="1"/>
    <col min="11761" max="11761" width="15.5703125" style="1" customWidth="1"/>
    <col min="11762" max="11762" width="15.7109375" style="1" customWidth="1"/>
    <col min="11763" max="11763" width="15.42578125" style="1" customWidth="1"/>
    <col min="11764" max="11764" width="15.28515625" style="1" customWidth="1"/>
    <col min="11765" max="11765" width="15.7109375" style="1" customWidth="1"/>
    <col min="11766" max="11766" width="15.5703125" style="1" customWidth="1"/>
    <col min="11767" max="11767" width="11.42578125" style="1"/>
    <col min="11768" max="11768" width="16.85546875" style="1" bestFit="1" customWidth="1"/>
    <col min="11769" max="11769" width="11.42578125" style="1"/>
    <col min="11770" max="11770" width="16.28515625" style="1" bestFit="1" customWidth="1"/>
    <col min="11771" max="12012" width="11.42578125" style="1"/>
    <col min="12013" max="12013" width="0.140625" style="1" customWidth="1"/>
    <col min="12014" max="12014" width="4.140625" style="1" customWidth="1"/>
    <col min="12015" max="12015" width="11.42578125" style="1"/>
    <col min="12016" max="12016" width="26.28515625" style="1" customWidth="1"/>
    <col min="12017" max="12017" width="15.5703125" style="1" customWidth="1"/>
    <col min="12018" max="12018" width="15.7109375" style="1" customWidth="1"/>
    <col min="12019" max="12019" width="15.42578125" style="1" customWidth="1"/>
    <col min="12020" max="12020" width="15.28515625" style="1" customWidth="1"/>
    <col min="12021" max="12021" width="15.7109375" style="1" customWidth="1"/>
    <col min="12022" max="12022" width="15.5703125" style="1" customWidth="1"/>
    <col min="12023" max="12023" width="11.42578125" style="1"/>
    <col min="12024" max="12024" width="16.85546875" style="1" bestFit="1" customWidth="1"/>
    <col min="12025" max="12025" width="11.42578125" style="1"/>
    <col min="12026" max="12026" width="16.28515625" style="1" bestFit="1" customWidth="1"/>
    <col min="12027" max="12268" width="11.42578125" style="1"/>
    <col min="12269" max="12269" width="0.140625" style="1" customWidth="1"/>
    <col min="12270" max="12270" width="4.140625" style="1" customWidth="1"/>
    <col min="12271" max="12271" width="11.42578125" style="1"/>
    <col min="12272" max="12272" width="26.28515625" style="1" customWidth="1"/>
    <col min="12273" max="12273" width="15.5703125" style="1" customWidth="1"/>
    <col min="12274" max="12274" width="15.7109375" style="1" customWidth="1"/>
    <col min="12275" max="12275" width="15.42578125" style="1" customWidth="1"/>
    <col min="12276" max="12276" width="15.28515625" style="1" customWidth="1"/>
    <col min="12277" max="12277" width="15.7109375" style="1" customWidth="1"/>
    <col min="12278" max="12278" width="15.5703125" style="1" customWidth="1"/>
    <col min="12279" max="12279" width="11.42578125" style="1"/>
    <col min="12280" max="12280" width="16.85546875" style="1" bestFit="1" customWidth="1"/>
    <col min="12281" max="12281" width="11.42578125" style="1"/>
    <col min="12282" max="12282" width="16.28515625" style="1" bestFit="1" customWidth="1"/>
    <col min="12283" max="12524" width="11.42578125" style="1"/>
    <col min="12525" max="12525" width="0.140625" style="1" customWidth="1"/>
    <col min="12526" max="12526" width="4.140625" style="1" customWidth="1"/>
    <col min="12527" max="12527" width="11.42578125" style="1"/>
    <col min="12528" max="12528" width="26.28515625" style="1" customWidth="1"/>
    <col min="12529" max="12529" width="15.5703125" style="1" customWidth="1"/>
    <col min="12530" max="12530" width="15.7109375" style="1" customWidth="1"/>
    <col min="12531" max="12531" width="15.42578125" style="1" customWidth="1"/>
    <col min="12532" max="12532" width="15.28515625" style="1" customWidth="1"/>
    <col min="12533" max="12533" width="15.7109375" style="1" customWidth="1"/>
    <col min="12534" max="12534" width="15.5703125" style="1" customWidth="1"/>
    <col min="12535" max="12535" width="11.42578125" style="1"/>
    <col min="12536" max="12536" width="16.85546875" style="1" bestFit="1" customWidth="1"/>
    <col min="12537" max="12537" width="11.42578125" style="1"/>
    <col min="12538" max="12538" width="16.28515625" style="1" bestFit="1" customWidth="1"/>
    <col min="12539" max="12780" width="11.42578125" style="1"/>
    <col min="12781" max="12781" width="0.140625" style="1" customWidth="1"/>
    <col min="12782" max="12782" width="4.140625" style="1" customWidth="1"/>
    <col min="12783" max="12783" width="11.42578125" style="1"/>
    <col min="12784" max="12784" width="26.28515625" style="1" customWidth="1"/>
    <col min="12785" max="12785" width="15.5703125" style="1" customWidth="1"/>
    <col min="12786" max="12786" width="15.7109375" style="1" customWidth="1"/>
    <col min="12787" max="12787" width="15.42578125" style="1" customWidth="1"/>
    <col min="12788" max="12788" width="15.28515625" style="1" customWidth="1"/>
    <col min="12789" max="12789" width="15.7109375" style="1" customWidth="1"/>
    <col min="12790" max="12790" width="15.5703125" style="1" customWidth="1"/>
    <col min="12791" max="12791" width="11.42578125" style="1"/>
    <col min="12792" max="12792" width="16.85546875" style="1" bestFit="1" customWidth="1"/>
    <col min="12793" max="12793" width="11.42578125" style="1"/>
    <col min="12794" max="12794" width="16.28515625" style="1" bestFit="1" customWidth="1"/>
    <col min="12795" max="13036" width="11.42578125" style="1"/>
    <col min="13037" max="13037" width="0.140625" style="1" customWidth="1"/>
    <col min="13038" max="13038" width="4.140625" style="1" customWidth="1"/>
    <col min="13039" max="13039" width="11.42578125" style="1"/>
    <col min="13040" max="13040" width="26.28515625" style="1" customWidth="1"/>
    <col min="13041" max="13041" width="15.5703125" style="1" customWidth="1"/>
    <col min="13042" max="13042" width="15.7109375" style="1" customWidth="1"/>
    <col min="13043" max="13043" width="15.42578125" style="1" customWidth="1"/>
    <col min="13044" max="13044" width="15.28515625" style="1" customWidth="1"/>
    <col min="13045" max="13045" width="15.7109375" style="1" customWidth="1"/>
    <col min="13046" max="13046" width="15.5703125" style="1" customWidth="1"/>
    <col min="13047" max="13047" width="11.42578125" style="1"/>
    <col min="13048" max="13048" width="16.85546875" style="1" bestFit="1" customWidth="1"/>
    <col min="13049" max="13049" width="11.42578125" style="1"/>
    <col min="13050" max="13050" width="16.28515625" style="1" bestFit="1" customWidth="1"/>
    <col min="13051" max="13292" width="11.42578125" style="1"/>
    <col min="13293" max="13293" width="0.140625" style="1" customWidth="1"/>
    <col min="13294" max="13294" width="4.140625" style="1" customWidth="1"/>
    <col min="13295" max="13295" width="11.42578125" style="1"/>
    <col min="13296" max="13296" width="26.28515625" style="1" customWidth="1"/>
    <col min="13297" max="13297" width="15.5703125" style="1" customWidth="1"/>
    <col min="13298" max="13298" width="15.7109375" style="1" customWidth="1"/>
    <col min="13299" max="13299" width="15.42578125" style="1" customWidth="1"/>
    <col min="13300" max="13300" width="15.28515625" style="1" customWidth="1"/>
    <col min="13301" max="13301" width="15.7109375" style="1" customWidth="1"/>
    <col min="13302" max="13302" width="15.5703125" style="1" customWidth="1"/>
    <col min="13303" max="13303" width="11.42578125" style="1"/>
    <col min="13304" max="13304" width="16.85546875" style="1" bestFit="1" customWidth="1"/>
    <col min="13305" max="13305" width="11.42578125" style="1"/>
    <col min="13306" max="13306" width="16.28515625" style="1" bestFit="1" customWidth="1"/>
    <col min="13307" max="13548" width="11.42578125" style="1"/>
    <col min="13549" max="13549" width="0.140625" style="1" customWidth="1"/>
    <col min="13550" max="13550" width="4.140625" style="1" customWidth="1"/>
    <col min="13551" max="13551" width="11.42578125" style="1"/>
    <col min="13552" max="13552" width="26.28515625" style="1" customWidth="1"/>
    <col min="13553" max="13553" width="15.5703125" style="1" customWidth="1"/>
    <col min="13554" max="13554" width="15.7109375" style="1" customWidth="1"/>
    <col min="13555" max="13555" width="15.42578125" style="1" customWidth="1"/>
    <col min="13556" max="13556" width="15.28515625" style="1" customWidth="1"/>
    <col min="13557" max="13557" width="15.7109375" style="1" customWidth="1"/>
    <col min="13558" max="13558" width="15.5703125" style="1" customWidth="1"/>
    <col min="13559" max="13559" width="11.42578125" style="1"/>
    <col min="13560" max="13560" width="16.85546875" style="1" bestFit="1" customWidth="1"/>
    <col min="13561" max="13561" width="11.42578125" style="1"/>
    <col min="13562" max="13562" width="16.28515625" style="1" bestFit="1" customWidth="1"/>
    <col min="13563" max="13804" width="11.42578125" style="1"/>
    <col min="13805" max="13805" width="0.140625" style="1" customWidth="1"/>
    <col min="13806" max="13806" width="4.140625" style="1" customWidth="1"/>
    <col min="13807" max="13807" width="11.42578125" style="1"/>
    <col min="13808" max="13808" width="26.28515625" style="1" customWidth="1"/>
    <col min="13809" max="13809" width="15.5703125" style="1" customWidth="1"/>
    <col min="13810" max="13810" width="15.7109375" style="1" customWidth="1"/>
    <col min="13811" max="13811" width="15.42578125" style="1" customWidth="1"/>
    <col min="13812" max="13812" width="15.28515625" style="1" customWidth="1"/>
    <col min="13813" max="13813" width="15.7109375" style="1" customWidth="1"/>
    <col min="13814" max="13814" width="15.5703125" style="1" customWidth="1"/>
    <col min="13815" max="13815" width="11.42578125" style="1"/>
    <col min="13816" max="13816" width="16.85546875" style="1" bestFit="1" customWidth="1"/>
    <col min="13817" max="13817" width="11.42578125" style="1"/>
    <col min="13818" max="13818" width="16.28515625" style="1" bestFit="1" customWidth="1"/>
    <col min="13819" max="14060" width="11.42578125" style="1"/>
    <col min="14061" max="14061" width="0.140625" style="1" customWidth="1"/>
    <col min="14062" max="14062" width="4.140625" style="1" customWidth="1"/>
    <col min="14063" max="14063" width="11.42578125" style="1"/>
    <col min="14064" max="14064" width="26.28515625" style="1" customWidth="1"/>
    <col min="14065" max="14065" width="15.5703125" style="1" customWidth="1"/>
    <col min="14066" max="14066" width="15.7109375" style="1" customWidth="1"/>
    <col min="14067" max="14067" width="15.42578125" style="1" customWidth="1"/>
    <col min="14068" max="14068" width="15.28515625" style="1" customWidth="1"/>
    <col min="14069" max="14069" width="15.7109375" style="1" customWidth="1"/>
    <col min="14070" max="14070" width="15.5703125" style="1" customWidth="1"/>
    <col min="14071" max="14071" width="11.42578125" style="1"/>
    <col min="14072" max="14072" width="16.85546875" style="1" bestFit="1" customWidth="1"/>
    <col min="14073" max="14073" width="11.42578125" style="1"/>
    <col min="14074" max="14074" width="16.28515625" style="1" bestFit="1" customWidth="1"/>
    <col min="14075" max="14316" width="11.42578125" style="1"/>
    <col min="14317" max="14317" width="0.140625" style="1" customWidth="1"/>
    <col min="14318" max="14318" width="4.140625" style="1" customWidth="1"/>
    <col min="14319" max="14319" width="11.42578125" style="1"/>
    <col min="14320" max="14320" width="26.28515625" style="1" customWidth="1"/>
    <col min="14321" max="14321" width="15.5703125" style="1" customWidth="1"/>
    <col min="14322" max="14322" width="15.7109375" style="1" customWidth="1"/>
    <col min="14323" max="14323" width="15.42578125" style="1" customWidth="1"/>
    <col min="14324" max="14324" width="15.28515625" style="1" customWidth="1"/>
    <col min="14325" max="14325" width="15.7109375" style="1" customWidth="1"/>
    <col min="14326" max="14326" width="15.5703125" style="1" customWidth="1"/>
    <col min="14327" max="14327" width="11.42578125" style="1"/>
    <col min="14328" max="14328" width="16.85546875" style="1" bestFit="1" customWidth="1"/>
    <col min="14329" max="14329" width="11.42578125" style="1"/>
    <col min="14330" max="14330" width="16.28515625" style="1" bestFit="1" customWidth="1"/>
    <col min="14331" max="14572" width="11.42578125" style="1"/>
    <col min="14573" max="14573" width="0.140625" style="1" customWidth="1"/>
    <col min="14574" max="14574" width="4.140625" style="1" customWidth="1"/>
    <col min="14575" max="14575" width="11.42578125" style="1"/>
    <col min="14576" max="14576" width="26.28515625" style="1" customWidth="1"/>
    <col min="14577" max="14577" width="15.5703125" style="1" customWidth="1"/>
    <col min="14578" max="14578" width="15.7109375" style="1" customWidth="1"/>
    <col min="14579" max="14579" width="15.42578125" style="1" customWidth="1"/>
    <col min="14580" max="14580" width="15.28515625" style="1" customWidth="1"/>
    <col min="14581" max="14581" width="15.7109375" style="1" customWidth="1"/>
    <col min="14582" max="14582" width="15.5703125" style="1" customWidth="1"/>
    <col min="14583" max="14583" width="11.42578125" style="1"/>
    <col min="14584" max="14584" width="16.85546875" style="1" bestFit="1" customWidth="1"/>
    <col min="14585" max="14585" width="11.42578125" style="1"/>
    <col min="14586" max="14586" width="16.28515625" style="1" bestFit="1" customWidth="1"/>
    <col min="14587" max="14828" width="11.42578125" style="1"/>
    <col min="14829" max="14829" width="0.140625" style="1" customWidth="1"/>
    <col min="14830" max="14830" width="4.140625" style="1" customWidth="1"/>
    <col min="14831" max="14831" width="11.42578125" style="1"/>
    <col min="14832" max="14832" width="26.28515625" style="1" customWidth="1"/>
    <col min="14833" max="14833" width="15.5703125" style="1" customWidth="1"/>
    <col min="14834" max="14834" width="15.7109375" style="1" customWidth="1"/>
    <col min="14835" max="14835" width="15.42578125" style="1" customWidth="1"/>
    <col min="14836" max="14836" width="15.28515625" style="1" customWidth="1"/>
    <col min="14837" max="14837" width="15.7109375" style="1" customWidth="1"/>
    <col min="14838" max="14838" width="15.5703125" style="1" customWidth="1"/>
    <col min="14839" max="14839" width="11.42578125" style="1"/>
    <col min="14840" max="14840" width="16.85546875" style="1" bestFit="1" customWidth="1"/>
    <col min="14841" max="14841" width="11.42578125" style="1"/>
    <col min="14842" max="14842" width="16.28515625" style="1" bestFit="1" customWidth="1"/>
    <col min="14843" max="15084" width="11.42578125" style="1"/>
    <col min="15085" max="15085" width="0.140625" style="1" customWidth="1"/>
    <col min="15086" max="15086" width="4.140625" style="1" customWidth="1"/>
    <col min="15087" max="15087" width="11.42578125" style="1"/>
    <col min="15088" max="15088" width="26.28515625" style="1" customWidth="1"/>
    <col min="15089" max="15089" width="15.5703125" style="1" customWidth="1"/>
    <col min="15090" max="15090" width="15.7109375" style="1" customWidth="1"/>
    <col min="15091" max="15091" width="15.42578125" style="1" customWidth="1"/>
    <col min="15092" max="15092" width="15.28515625" style="1" customWidth="1"/>
    <col min="15093" max="15093" width="15.7109375" style="1" customWidth="1"/>
    <col min="15094" max="15094" width="15.5703125" style="1" customWidth="1"/>
    <col min="15095" max="15095" width="11.42578125" style="1"/>
    <col min="15096" max="15096" width="16.85546875" style="1" bestFit="1" customWidth="1"/>
    <col min="15097" max="15097" width="11.42578125" style="1"/>
    <col min="15098" max="15098" width="16.28515625" style="1" bestFit="1" customWidth="1"/>
    <col min="15099" max="15340" width="11.42578125" style="1"/>
    <col min="15341" max="15341" width="0.140625" style="1" customWidth="1"/>
    <col min="15342" max="15342" width="4.140625" style="1" customWidth="1"/>
    <col min="15343" max="15343" width="11.42578125" style="1"/>
    <col min="15344" max="15344" width="26.28515625" style="1" customWidth="1"/>
    <col min="15345" max="15345" width="15.5703125" style="1" customWidth="1"/>
    <col min="15346" max="15346" width="15.7109375" style="1" customWidth="1"/>
    <col min="15347" max="15347" width="15.42578125" style="1" customWidth="1"/>
    <col min="15348" max="15348" width="15.28515625" style="1" customWidth="1"/>
    <col min="15349" max="15349" width="15.7109375" style="1" customWidth="1"/>
    <col min="15350" max="15350" width="15.5703125" style="1" customWidth="1"/>
    <col min="15351" max="15351" width="11.42578125" style="1"/>
    <col min="15352" max="15352" width="16.85546875" style="1" bestFit="1" customWidth="1"/>
    <col min="15353" max="15353" width="11.42578125" style="1"/>
    <col min="15354" max="15354" width="16.28515625" style="1" bestFit="1" customWidth="1"/>
    <col min="15355" max="15596" width="11.42578125" style="1"/>
    <col min="15597" max="15597" width="0.140625" style="1" customWidth="1"/>
    <col min="15598" max="15598" width="4.140625" style="1" customWidth="1"/>
    <col min="15599" max="15599" width="11.42578125" style="1"/>
    <col min="15600" max="15600" width="26.28515625" style="1" customWidth="1"/>
    <col min="15601" max="15601" width="15.5703125" style="1" customWidth="1"/>
    <col min="15602" max="15602" width="15.7109375" style="1" customWidth="1"/>
    <col min="15603" max="15603" width="15.42578125" style="1" customWidth="1"/>
    <col min="15604" max="15604" width="15.28515625" style="1" customWidth="1"/>
    <col min="15605" max="15605" width="15.7109375" style="1" customWidth="1"/>
    <col min="15606" max="15606" width="15.5703125" style="1" customWidth="1"/>
    <col min="15607" max="15607" width="11.42578125" style="1"/>
    <col min="15608" max="15608" width="16.85546875" style="1" bestFit="1" customWidth="1"/>
    <col min="15609" max="15609" width="11.42578125" style="1"/>
    <col min="15610" max="15610" width="16.28515625" style="1" bestFit="1" customWidth="1"/>
    <col min="15611" max="15852" width="11.42578125" style="1"/>
    <col min="15853" max="15853" width="0.140625" style="1" customWidth="1"/>
    <col min="15854" max="15854" width="4.140625" style="1" customWidth="1"/>
    <col min="15855" max="15855" width="11.42578125" style="1"/>
    <col min="15856" max="15856" width="26.28515625" style="1" customWidth="1"/>
    <col min="15857" max="15857" width="15.5703125" style="1" customWidth="1"/>
    <col min="15858" max="15858" width="15.7109375" style="1" customWidth="1"/>
    <col min="15859" max="15859" width="15.42578125" style="1" customWidth="1"/>
    <col min="15860" max="15860" width="15.28515625" style="1" customWidth="1"/>
    <col min="15861" max="15861" width="15.7109375" style="1" customWidth="1"/>
    <col min="15862" max="15862" width="15.5703125" style="1" customWidth="1"/>
    <col min="15863" max="15863" width="11.42578125" style="1"/>
    <col min="15864" max="15864" width="16.85546875" style="1" bestFit="1" customWidth="1"/>
    <col min="15865" max="15865" width="11.42578125" style="1"/>
    <col min="15866" max="15866" width="16.28515625" style="1" bestFit="1" customWidth="1"/>
    <col min="15867" max="16384" width="11.42578125" style="1"/>
  </cols>
  <sheetData>
    <row r="1" spans="3:21" ht="23.25" customHeight="1" x14ac:dyDescent="0.25">
      <c r="K1" s="2" t="s">
        <v>0</v>
      </c>
      <c r="L1" s="3"/>
      <c r="M1" s="3"/>
      <c r="N1" s="3"/>
      <c r="O1" s="3"/>
      <c r="P1" s="3"/>
      <c r="Q1" s="3"/>
      <c r="R1" s="3"/>
      <c r="S1" s="4"/>
    </row>
    <row r="2" spans="3:21" x14ac:dyDescent="0.25">
      <c r="K2" s="5" t="s">
        <v>1</v>
      </c>
      <c r="L2" s="6"/>
      <c r="M2" s="6"/>
      <c r="N2" s="6"/>
      <c r="O2" s="6"/>
      <c r="P2" s="6"/>
      <c r="Q2" s="6"/>
      <c r="R2" s="6"/>
      <c r="S2" s="7"/>
    </row>
    <row r="3" spans="3:21" x14ac:dyDescent="0.25">
      <c r="K3" s="5" t="s">
        <v>335</v>
      </c>
      <c r="L3" s="6"/>
      <c r="M3" s="6"/>
      <c r="N3" s="6"/>
      <c r="O3" s="6"/>
      <c r="P3" s="6"/>
      <c r="Q3" s="6"/>
      <c r="R3" s="6"/>
      <c r="S3" s="7"/>
    </row>
    <row r="4" spans="3:21" ht="15.75" thickBot="1" x14ac:dyDescent="0.3">
      <c r="K4" s="8" t="s">
        <v>2</v>
      </c>
      <c r="L4" s="9"/>
      <c r="M4" s="9"/>
      <c r="N4" s="9"/>
      <c r="O4" s="9"/>
      <c r="P4" s="9"/>
      <c r="Q4" s="9"/>
      <c r="R4" s="9"/>
      <c r="S4" s="10"/>
    </row>
    <row r="5" spans="3:21" x14ac:dyDescent="0.25">
      <c r="K5" s="11" t="s">
        <v>3</v>
      </c>
      <c r="L5" s="12"/>
      <c r="M5" s="13"/>
      <c r="N5" s="14" t="s">
        <v>4</v>
      </c>
      <c r="O5" s="15"/>
      <c r="P5" s="15"/>
      <c r="Q5" s="15"/>
      <c r="R5" s="16"/>
      <c r="S5" s="17" t="s">
        <v>5</v>
      </c>
    </row>
    <row r="6" spans="3:21" ht="29.25" customHeight="1" x14ac:dyDescent="0.25">
      <c r="K6" s="18"/>
      <c r="L6" s="19"/>
      <c r="M6" s="20"/>
      <c r="N6" s="21" t="s">
        <v>6</v>
      </c>
      <c r="O6" s="22" t="s">
        <v>7</v>
      </c>
      <c r="P6" s="21" t="s">
        <v>8</v>
      </c>
      <c r="Q6" s="21" t="s">
        <v>9</v>
      </c>
      <c r="R6" s="21" t="s">
        <v>10</v>
      </c>
      <c r="S6" s="23"/>
    </row>
    <row r="7" spans="3:21" ht="15" customHeight="1" x14ac:dyDescent="0.25">
      <c r="K7" s="24" t="s">
        <v>11</v>
      </c>
      <c r="L7" s="25"/>
      <c r="M7" s="25"/>
      <c r="N7" s="26">
        <v>0</v>
      </c>
      <c r="O7" s="26">
        <v>0</v>
      </c>
      <c r="P7" s="27">
        <f>N7+O7</f>
        <v>0</v>
      </c>
      <c r="Q7" s="28">
        <v>0</v>
      </c>
      <c r="R7" s="28">
        <v>0</v>
      </c>
      <c r="S7" s="29">
        <f>R7-N7</f>
        <v>0</v>
      </c>
    </row>
    <row r="8" spans="3:21" ht="15" customHeight="1" x14ac:dyDescent="0.25">
      <c r="K8" s="30" t="s">
        <v>12</v>
      </c>
      <c r="L8" s="31"/>
      <c r="M8" s="31"/>
      <c r="N8" s="32">
        <v>0</v>
      </c>
      <c r="O8" s="32">
        <v>0</v>
      </c>
      <c r="P8" s="33">
        <f>N8+O8</f>
        <v>0</v>
      </c>
      <c r="Q8" s="34">
        <v>0</v>
      </c>
      <c r="R8" s="34">
        <v>0</v>
      </c>
      <c r="S8" s="35">
        <f t="shared" ref="S8:S15" si="0">R8-N8</f>
        <v>0</v>
      </c>
    </row>
    <row r="9" spans="3:21" ht="15" customHeight="1" x14ac:dyDescent="0.25">
      <c r="K9" s="30" t="s">
        <v>13</v>
      </c>
      <c r="L9" s="31"/>
      <c r="M9" s="31"/>
      <c r="N9" s="32">
        <v>0</v>
      </c>
      <c r="O9" s="32">
        <v>0</v>
      </c>
      <c r="P9" s="33">
        <f>N9+O9</f>
        <v>0</v>
      </c>
      <c r="Q9" s="34">
        <v>0</v>
      </c>
      <c r="R9" s="34">
        <v>0</v>
      </c>
      <c r="S9" s="35">
        <f t="shared" si="0"/>
        <v>0</v>
      </c>
    </row>
    <row r="10" spans="3:21" ht="15" customHeight="1" x14ac:dyDescent="0.25">
      <c r="K10" s="36" t="s">
        <v>14</v>
      </c>
      <c r="L10" s="37"/>
      <c r="M10" s="37"/>
      <c r="N10" s="34">
        <v>0</v>
      </c>
      <c r="O10" s="34">
        <v>0</v>
      </c>
      <c r="P10" s="38">
        <f>N10+O10</f>
        <v>0</v>
      </c>
      <c r="Q10" s="34">
        <v>0</v>
      </c>
      <c r="R10" s="39">
        <v>0</v>
      </c>
      <c r="S10" s="40">
        <f t="shared" si="0"/>
        <v>0</v>
      </c>
    </row>
    <row r="11" spans="3:21" ht="15" customHeight="1" x14ac:dyDescent="0.25">
      <c r="K11" s="36" t="s">
        <v>15</v>
      </c>
      <c r="L11" s="37"/>
      <c r="M11" s="37"/>
      <c r="N11" s="38">
        <f>N12+N13+N14</f>
        <v>90000</v>
      </c>
      <c r="O11" s="38">
        <f t="shared" ref="O11:S11" si="1">O12+O13+O14</f>
        <v>0</v>
      </c>
      <c r="P11" s="38">
        <f t="shared" si="1"/>
        <v>90000</v>
      </c>
      <c r="Q11" s="38">
        <f>Q12+Q13+Q14</f>
        <v>45445.16</v>
      </c>
      <c r="R11" s="38">
        <f>R12+R13+R14</f>
        <v>45445.16</v>
      </c>
      <c r="S11" s="40">
        <f t="shared" si="1"/>
        <v>-44554.84</v>
      </c>
      <c r="T11" s="41"/>
    </row>
    <row r="12" spans="3:21" ht="15" hidden="1" customHeight="1" x14ac:dyDescent="0.25">
      <c r="C12" s="1" t="s">
        <v>16</v>
      </c>
      <c r="I12" s="1" t="s">
        <v>17</v>
      </c>
      <c r="J12" s="1">
        <v>5101</v>
      </c>
      <c r="K12" s="42"/>
      <c r="L12" s="43" t="s">
        <v>18</v>
      </c>
      <c r="M12" s="44"/>
      <c r="N12" s="45">
        <f>IFERROR(VLOOKUP(J12,[1]PI!$A$6:$F$100,6,0),0)</f>
        <v>0</v>
      </c>
      <c r="O12" s="45">
        <f>IFERROR(VLOOKUP(C12,[1]REAI!$F$15:$H$739,3,0),0)</f>
        <v>0</v>
      </c>
      <c r="P12" s="45">
        <f>N12+O12</f>
        <v>0</v>
      </c>
      <c r="Q12" s="45">
        <f>SUMIF([1]BALANZA!A:A,'7 DET POR CONCEPT'!I12,[1]BALANZA!F:F)+SUMIF([1]BALANZA!A:A,'7 DET POR CONCEPT'!H12,[1]BALANZA!F:F)+SUMIF([1]BALANZA!A:A,'7 DET POR CONCEPT'!G12,[1]BALANZA!F:F)+SUMIF([1]BALANZA!A:A,'7 DET POR CONCEPT'!C12,[1]BALANZA!F:F)</f>
        <v>0</v>
      </c>
      <c r="R12" s="45">
        <f>SUMIF([1]REAI!$F$11:$F$739,'7 DET POR CONCEPT'!A12,[1]REAI!$K$11:$K$739)+SUMIF([1]REAI!$F$11:$F$739,'7 DET POR CONCEPT'!B12,[1]REAI!$K$11:$K$739)+SUMIF([1]REAI!$F$11:$F$739,'7 DET POR CONCEPT'!C12,[1]REAI!$K$11:$K$739)</f>
        <v>0</v>
      </c>
      <c r="S12" s="46">
        <f t="shared" si="0"/>
        <v>0</v>
      </c>
      <c r="T12" s="41"/>
    </row>
    <row r="13" spans="3:21" ht="15" customHeight="1" x14ac:dyDescent="0.25">
      <c r="C13" s="1" t="s">
        <v>19</v>
      </c>
      <c r="I13" s="1" t="s">
        <v>20</v>
      </c>
      <c r="J13" s="1">
        <v>5102</v>
      </c>
      <c r="K13" s="42"/>
      <c r="L13" s="43" t="s">
        <v>21</v>
      </c>
      <c r="M13" s="44"/>
      <c r="N13" s="45">
        <v>90000</v>
      </c>
      <c r="O13" s="45">
        <v>0</v>
      </c>
      <c r="P13" s="45">
        <f t="shared" ref="P13:P14" si="2">N13+O13</f>
        <v>90000</v>
      </c>
      <c r="Q13" s="45">
        <v>45445.16</v>
      </c>
      <c r="R13" s="45">
        <v>45445.16</v>
      </c>
      <c r="S13" s="46">
        <f t="shared" si="0"/>
        <v>-44554.84</v>
      </c>
      <c r="T13" s="41"/>
    </row>
    <row r="14" spans="3:21" ht="15" customHeight="1" x14ac:dyDescent="0.25">
      <c r="C14" s="1" t="s">
        <v>22</v>
      </c>
      <c r="I14" s="1" t="s">
        <v>23</v>
      </c>
      <c r="J14" s="1">
        <v>5103</v>
      </c>
      <c r="K14" s="42"/>
      <c r="L14" s="43" t="s">
        <v>24</v>
      </c>
      <c r="M14" s="44"/>
      <c r="N14" s="45">
        <v>0</v>
      </c>
      <c r="O14" s="45">
        <v>0</v>
      </c>
      <c r="P14" s="45">
        <f t="shared" si="2"/>
        <v>0</v>
      </c>
      <c r="Q14" s="45">
        <v>0</v>
      </c>
      <c r="R14" s="45">
        <v>0</v>
      </c>
      <c r="S14" s="46">
        <f t="shared" si="0"/>
        <v>0</v>
      </c>
      <c r="T14" s="41"/>
    </row>
    <row r="15" spans="3:21" ht="15" customHeight="1" x14ac:dyDescent="0.25">
      <c r="K15" s="36" t="s">
        <v>25</v>
      </c>
      <c r="L15" s="37"/>
      <c r="M15" s="37"/>
      <c r="N15" s="38">
        <v>0</v>
      </c>
      <c r="O15" s="47">
        <v>0</v>
      </c>
      <c r="P15" s="38">
        <f>N15+O15</f>
        <v>0</v>
      </c>
      <c r="Q15" s="38">
        <v>0</v>
      </c>
      <c r="R15" s="47">
        <v>0</v>
      </c>
      <c r="S15" s="40">
        <f t="shared" si="0"/>
        <v>0</v>
      </c>
      <c r="T15" s="41"/>
    </row>
    <row r="16" spans="3:21" ht="25.5" customHeight="1" x14ac:dyDescent="0.25">
      <c r="I16" s="1" t="s">
        <v>26</v>
      </c>
      <c r="K16" s="36" t="s">
        <v>27</v>
      </c>
      <c r="L16" s="37"/>
      <c r="M16" s="37"/>
      <c r="N16" s="48">
        <f t="shared" ref="N16:S16" si="3">SUM(N17:N97)</f>
        <v>976496175.79000056</v>
      </c>
      <c r="O16" s="48">
        <f t="shared" si="3"/>
        <v>3279047.51</v>
      </c>
      <c r="P16" s="48">
        <f t="shared" si="3"/>
        <v>979775223.30000055</v>
      </c>
      <c r="Q16" s="48">
        <f t="shared" si="3"/>
        <v>438853979.2299999</v>
      </c>
      <c r="R16" s="48">
        <f t="shared" si="3"/>
        <v>438853979.2299999</v>
      </c>
      <c r="S16" s="49">
        <f t="shared" si="3"/>
        <v>-537642196.55999994</v>
      </c>
      <c r="T16" s="41"/>
      <c r="U16" s="50"/>
    </row>
    <row r="17" spans="1:21" ht="15" customHeight="1" x14ac:dyDescent="0.25">
      <c r="A17" s="51" t="s">
        <v>28</v>
      </c>
      <c r="B17" s="51" t="s">
        <v>29</v>
      </c>
      <c r="C17" s="1" t="s">
        <v>30</v>
      </c>
      <c r="D17" t="s">
        <v>31</v>
      </c>
      <c r="E17" s="1" t="s">
        <v>32</v>
      </c>
      <c r="F17" s="1" t="s">
        <v>33</v>
      </c>
      <c r="G17" s="1" t="s">
        <v>34</v>
      </c>
      <c r="H17" s="1" t="s">
        <v>35</v>
      </c>
      <c r="I17" s="1" t="s">
        <v>36</v>
      </c>
      <c r="J17" s="1">
        <v>730001</v>
      </c>
      <c r="K17" s="52"/>
      <c r="L17" s="53" t="s">
        <v>37</v>
      </c>
      <c r="M17" s="54"/>
      <c r="N17" s="45">
        <v>508593145.57999998</v>
      </c>
      <c r="O17" s="45">
        <v>0</v>
      </c>
      <c r="P17" s="45">
        <f t="shared" ref="P17:P84" si="4">N17+O17</f>
        <v>508593145.57999998</v>
      </c>
      <c r="Q17" s="45">
        <v>212493635.06999999</v>
      </c>
      <c r="R17" s="45">
        <v>212493635.06999999</v>
      </c>
      <c r="S17" s="46">
        <f t="shared" ref="S17:S84" si="5">R17-N17</f>
        <v>-296099510.50999999</v>
      </c>
      <c r="T17" s="41"/>
      <c r="U17" s="41"/>
    </row>
    <row r="18" spans="1:21" ht="15" customHeight="1" x14ac:dyDescent="0.25">
      <c r="A18" s="51" t="s">
        <v>38</v>
      </c>
      <c r="B18" s="51" t="s">
        <v>39</v>
      </c>
      <c r="C18" s="1" t="s">
        <v>40</v>
      </c>
      <c r="D18" t="s">
        <v>41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  <c r="J18" s="1">
        <v>730002</v>
      </c>
      <c r="K18" s="52"/>
      <c r="L18" s="53" t="s">
        <v>47</v>
      </c>
      <c r="M18" s="54"/>
      <c r="N18" s="45">
        <v>297829875.91000003</v>
      </c>
      <c r="O18" s="45">
        <v>0</v>
      </c>
      <c r="P18" s="45">
        <f t="shared" si="4"/>
        <v>297829875.91000003</v>
      </c>
      <c r="Q18" s="45">
        <v>132664983.03</v>
      </c>
      <c r="R18" s="45">
        <v>132664983.03</v>
      </c>
      <c r="S18" s="46">
        <f t="shared" si="5"/>
        <v>-165164892.88000003</v>
      </c>
      <c r="T18" s="41"/>
      <c r="U18" s="41"/>
    </row>
    <row r="19" spans="1:21" ht="15" customHeight="1" x14ac:dyDescent="0.25">
      <c r="A19" s="51" t="s">
        <v>48</v>
      </c>
      <c r="B19" s="51" t="s">
        <v>49</v>
      </c>
      <c r="C19" s="1" t="s">
        <v>50</v>
      </c>
      <c r="D19" t="s">
        <v>51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  <c r="J19" s="1">
        <v>730003</v>
      </c>
      <c r="K19" s="52"/>
      <c r="L19" s="53" t="s">
        <v>57</v>
      </c>
      <c r="M19" s="54"/>
      <c r="N19" s="45">
        <v>58849501.950000003</v>
      </c>
      <c r="O19" s="45">
        <v>0</v>
      </c>
      <c r="P19" s="45">
        <f t="shared" si="4"/>
        <v>58849501.950000003</v>
      </c>
      <c r="Q19" s="45">
        <v>30863100.770000003</v>
      </c>
      <c r="R19" s="45">
        <v>30863100.770000003</v>
      </c>
      <c r="S19" s="46">
        <f t="shared" si="5"/>
        <v>-27986401.18</v>
      </c>
      <c r="T19" s="41"/>
      <c r="U19" s="41"/>
    </row>
    <row r="20" spans="1:21" ht="15" customHeight="1" x14ac:dyDescent="0.25">
      <c r="A20" s="51" t="s">
        <v>58</v>
      </c>
      <c r="B20" s="51" t="s">
        <v>59</v>
      </c>
      <c r="C20" s="1" t="s">
        <v>60</v>
      </c>
      <c r="D20" t="s">
        <v>61</v>
      </c>
      <c r="E20" s="55" t="s">
        <v>62</v>
      </c>
      <c r="F20" s="1" t="s">
        <v>63</v>
      </c>
      <c r="G20" s="1" t="s">
        <v>64</v>
      </c>
      <c r="H20" s="1" t="s">
        <v>65</v>
      </c>
      <c r="I20" s="1" t="s">
        <v>66</v>
      </c>
      <c r="J20" s="1">
        <v>730004</v>
      </c>
      <c r="K20" s="52"/>
      <c r="L20" s="53" t="s">
        <v>67</v>
      </c>
      <c r="M20" s="54"/>
      <c r="N20" s="45">
        <v>49547390.939999998</v>
      </c>
      <c r="O20" s="45">
        <v>0</v>
      </c>
      <c r="P20" s="45">
        <f t="shared" si="4"/>
        <v>49547390.939999998</v>
      </c>
      <c r="Q20" s="45">
        <v>25921009.289999999</v>
      </c>
      <c r="R20" s="45">
        <v>25921009.290000003</v>
      </c>
      <c r="S20" s="46">
        <f t="shared" si="5"/>
        <v>-23626381.649999995</v>
      </c>
      <c r="T20" s="41"/>
      <c r="U20" s="41"/>
    </row>
    <row r="21" spans="1:21" ht="15" customHeight="1" x14ac:dyDescent="0.25">
      <c r="A21" s="51" t="s">
        <v>68</v>
      </c>
      <c r="C21" s="1" t="s">
        <v>69</v>
      </c>
      <c r="D21" t="s">
        <v>70</v>
      </c>
      <c r="F21" s="1" t="s">
        <v>71</v>
      </c>
      <c r="G21" s="1" t="s">
        <v>72</v>
      </c>
      <c r="H21" s="1" t="s">
        <v>73</v>
      </c>
      <c r="I21" s="1" t="s">
        <v>74</v>
      </c>
      <c r="J21" s="1">
        <v>730005</v>
      </c>
      <c r="K21" s="52"/>
      <c r="L21" s="53" t="s">
        <v>75</v>
      </c>
      <c r="M21" s="54"/>
      <c r="N21" s="45">
        <v>11755469.199999999</v>
      </c>
      <c r="O21" s="45">
        <v>0</v>
      </c>
      <c r="P21" s="45">
        <f t="shared" si="4"/>
        <v>11755469.199999999</v>
      </c>
      <c r="Q21" s="45">
        <v>9569542.1500000004</v>
      </c>
      <c r="R21" s="45">
        <v>9569542.1500000004</v>
      </c>
      <c r="S21" s="46">
        <f t="shared" si="5"/>
        <v>-2185927.0499999989</v>
      </c>
      <c r="T21" s="41"/>
      <c r="U21" s="41"/>
    </row>
    <row r="22" spans="1:21" ht="15" customHeight="1" x14ac:dyDescent="0.25">
      <c r="C22" s="1" t="s">
        <v>76</v>
      </c>
      <c r="I22" s="1" t="s">
        <v>77</v>
      </c>
      <c r="J22" s="1">
        <v>730006</v>
      </c>
      <c r="K22" s="52"/>
      <c r="L22" s="53" t="s">
        <v>78</v>
      </c>
      <c r="M22" s="54"/>
      <c r="N22" s="45">
        <v>142302.57</v>
      </c>
      <c r="O22" s="45">
        <v>0</v>
      </c>
      <c r="P22" s="45">
        <f t="shared" si="4"/>
        <v>142302.57</v>
      </c>
      <c r="Q22" s="45">
        <v>101129.01</v>
      </c>
      <c r="R22" s="45">
        <v>101129.01</v>
      </c>
      <c r="S22" s="46">
        <f t="shared" si="5"/>
        <v>-41173.560000000012</v>
      </c>
      <c r="T22" s="41"/>
      <c r="U22" s="41"/>
    </row>
    <row r="23" spans="1:21" ht="15" customHeight="1" x14ac:dyDescent="0.25">
      <c r="C23" s="1" t="s">
        <v>79</v>
      </c>
      <c r="I23" s="1" t="s">
        <v>80</v>
      </c>
      <c r="J23" s="1">
        <v>730007</v>
      </c>
      <c r="K23" s="52"/>
      <c r="L23" s="53" t="s">
        <v>81</v>
      </c>
      <c r="M23" s="54"/>
      <c r="N23" s="45">
        <v>2630105.06</v>
      </c>
      <c r="O23" s="45">
        <v>0</v>
      </c>
      <c r="P23" s="45">
        <f t="shared" si="4"/>
        <v>2630105.06</v>
      </c>
      <c r="Q23" s="45">
        <v>746473.16</v>
      </c>
      <c r="R23" s="45">
        <v>746473.16</v>
      </c>
      <c r="S23" s="46">
        <f t="shared" si="5"/>
        <v>-1883631.9</v>
      </c>
      <c r="T23" s="41"/>
      <c r="U23" s="41"/>
    </row>
    <row r="24" spans="1:21" ht="15" customHeight="1" x14ac:dyDescent="0.25">
      <c r="C24" s="1" t="s">
        <v>82</v>
      </c>
      <c r="I24" s="1" t="s">
        <v>83</v>
      </c>
      <c r="J24" s="1">
        <v>730008</v>
      </c>
      <c r="K24" s="52"/>
      <c r="L24" s="53" t="s">
        <v>84</v>
      </c>
      <c r="M24" s="54"/>
      <c r="N24" s="45">
        <v>37814.82</v>
      </c>
      <c r="O24" s="45">
        <v>0</v>
      </c>
      <c r="P24" s="45">
        <f t="shared" si="4"/>
        <v>37814.82</v>
      </c>
      <c r="Q24" s="45">
        <v>16369.28</v>
      </c>
      <c r="R24" s="45">
        <v>16369.28</v>
      </c>
      <c r="S24" s="46">
        <f t="shared" si="5"/>
        <v>-21445.54</v>
      </c>
      <c r="T24" s="41"/>
      <c r="U24" s="41"/>
    </row>
    <row r="25" spans="1:21" ht="15" customHeight="1" x14ac:dyDescent="0.25">
      <c r="C25" s="1" t="s">
        <v>85</v>
      </c>
      <c r="I25" s="1" t="s">
        <v>86</v>
      </c>
      <c r="J25" s="1">
        <v>730009</v>
      </c>
      <c r="K25" s="52"/>
      <c r="L25" s="53" t="s">
        <v>87</v>
      </c>
      <c r="M25" s="54"/>
      <c r="N25" s="45">
        <v>745477.11</v>
      </c>
      <c r="O25" s="45">
        <v>0</v>
      </c>
      <c r="P25" s="45">
        <f t="shared" si="4"/>
        <v>745477.11</v>
      </c>
      <c r="Q25" s="45">
        <v>78070.61</v>
      </c>
      <c r="R25" s="45">
        <v>78070.61</v>
      </c>
      <c r="S25" s="46">
        <f t="shared" si="5"/>
        <v>-667406.5</v>
      </c>
      <c r="T25" s="41"/>
      <c r="U25" s="41"/>
    </row>
    <row r="26" spans="1:21" ht="15" customHeight="1" x14ac:dyDescent="0.25">
      <c r="C26" s="1" t="s">
        <v>88</v>
      </c>
      <c r="I26" s="1" t="s">
        <v>89</v>
      </c>
      <c r="J26" s="1">
        <v>730010</v>
      </c>
      <c r="K26" s="52"/>
      <c r="L26" s="53" t="s">
        <v>90</v>
      </c>
      <c r="M26" s="54"/>
      <c r="N26" s="45">
        <v>41637.15</v>
      </c>
      <c r="O26" s="45">
        <v>0</v>
      </c>
      <c r="P26" s="45">
        <f t="shared" si="4"/>
        <v>41637.15</v>
      </c>
      <c r="Q26" s="45">
        <v>232</v>
      </c>
      <c r="R26" s="45">
        <v>232</v>
      </c>
      <c r="S26" s="46">
        <f t="shared" si="5"/>
        <v>-41405.15</v>
      </c>
      <c r="T26" s="41"/>
      <c r="U26" s="41"/>
    </row>
    <row r="27" spans="1:21" ht="15" customHeight="1" x14ac:dyDescent="0.25">
      <c r="C27" s="1" t="s">
        <v>91</v>
      </c>
      <c r="I27" s="55" t="s">
        <v>92</v>
      </c>
      <c r="J27" s="1">
        <v>730011</v>
      </c>
      <c r="K27" s="52"/>
      <c r="L27" s="53" t="s">
        <v>93</v>
      </c>
      <c r="M27" s="54"/>
      <c r="N27" s="45">
        <v>1386341.49</v>
      </c>
      <c r="O27" s="45">
        <v>0</v>
      </c>
      <c r="P27" s="45">
        <f t="shared" si="4"/>
        <v>1386341.49</v>
      </c>
      <c r="Q27" s="45">
        <v>359120.45</v>
      </c>
      <c r="R27" s="45">
        <v>359120.45</v>
      </c>
      <c r="S27" s="46">
        <f t="shared" si="5"/>
        <v>-1027221.04</v>
      </c>
      <c r="T27" s="41"/>
      <c r="U27" s="41"/>
    </row>
    <row r="28" spans="1:21" ht="15" customHeight="1" x14ac:dyDescent="0.25">
      <c r="C28" s="1" t="s">
        <v>94</v>
      </c>
      <c r="D28" t="s">
        <v>95</v>
      </c>
      <c r="I28" s="55"/>
      <c r="J28" s="56"/>
      <c r="K28" s="52"/>
      <c r="L28" s="53" t="s">
        <v>94</v>
      </c>
      <c r="M28" s="54"/>
      <c r="N28" s="45">
        <v>0</v>
      </c>
      <c r="O28" s="45">
        <v>12036.17</v>
      </c>
      <c r="P28" s="45">
        <f t="shared" si="4"/>
        <v>12036.17</v>
      </c>
      <c r="Q28" s="45">
        <v>12036.17</v>
      </c>
      <c r="R28" s="45">
        <v>12036.17</v>
      </c>
      <c r="S28" s="46">
        <f t="shared" si="5"/>
        <v>12036.17</v>
      </c>
      <c r="T28" s="41"/>
      <c r="U28" s="41"/>
    </row>
    <row r="29" spans="1:21" ht="15" customHeight="1" x14ac:dyDescent="0.25">
      <c r="C29" s="1" t="s">
        <v>96</v>
      </c>
      <c r="I29" s="57" t="s">
        <v>97</v>
      </c>
      <c r="J29" s="1">
        <v>730014</v>
      </c>
      <c r="K29" s="52"/>
      <c r="L29" s="53" t="s">
        <v>98</v>
      </c>
      <c r="M29" s="54"/>
      <c r="N29" s="45">
        <v>73524.28</v>
      </c>
      <c r="O29" s="45">
        <v>0</v>
      </c>
      <c r="P29" s="45">
        <f t="shared" si="4"/>
        <v>73524.28</v>
      </c>
      <c r="Q29" s="45">
        <v>67869.84</v>
      </c>
      <c r="R29" s="45">
        <v>67869.84</v>
      </c>
      <c r="S29" s="46">
        <f t="shared" si="5"/>
        <v>-5654.4400000000023</v>
      </c>
      <c r="T29" s="41"/>
      <c r="U29" s="41"/>
    </row>
    <row r="30" spans="1:21" ht="15" customHeight="1" x14ac:dyDescent="0.25">
      <c r="C30" s="1" t="s">
        <v>99</v>
      </c>
      <c r="I30" s="55" t="s">
        <v>100</v>
      </c>
      <c r="J30" s="1">
        <v>730015</v>
      </c>
      <c r="K30" s="52"/>
      <c r="L30" s="53" t="s">
        <v>101</v>
      </c>
      <c r="M30" s="54"/>
      <c r="N30" s="45">
        <v>0</v>
      </c>
      <c r="O30" s="45">
        <v>0</v>
      </c>
      <c r="P30" s="45">
        <f t="shared" si="4"/>
        <v>0</v>
      </c>
      <c r="Q30" s="45">
        <v>0</v>
      </c>
      <c r="R30" s="45">
        <v>0</v>
      </c>
      <c r="S30" s="46">
        <f t="shared" si="5"/>
        <v>0</v>
      </c>
      <c r="T30" s="41"/>
      <c r="U30" s="41"/>
    </row>
    <row r="31" spans="1:21" ht="15" customHeight="1" x14ac:dyDescent="0.25">
      <c r="C31" s="1" t="s">
        <v>102</v>
      </c>
      <c r="I31" s="58" t="s">
        <v>103</v>
      </c>
      <c r="K31" s="52"/>
      <c r="L31" s="53" t="s">
        <v>104</v>
      </c>
      <c r="M31" s="54"/>
      <c r="N31" s="45">
        <v>0</v>
      </c>
      <c r="O31" s="45">
        <v>0</v>
      </c>
      <c r="P31" s="45">
        <f t="shared" si="4"/>
        <v>0</v>
      </c>
      <c r="Q31" s="45">
        <v>0</v>
      </c>
      <c r="R31" s="45">
        <v>0</v>
      </c>
      <c r="S31" s="46">
        <f t="shared" si="5"/>
        <v>0</v>
      </c>
      <c r="T31" s="41"/>
      <c r="U31" s="41"/>
    </row>
    <row r="32" spans="1:21" ht="15" customHeight="1" x14ac:dyDescent="0.25">
      <c r="C32" s="1" t="s">
        <v>105</v>
      </c>
      <c r="I32" s="1" t="s">
        <v>106</v>
      </c>
      <c r="J32" s="1">
        <v>730016</v>
      </c>
      <c r="K32" s="52"/>
      <c r="L32" s="53" t="s">
        <v>107</v>
      </c>
      <c r="M32" s="54"/>
      <c r="N32" s="45">
        <v>469386.16</v>
      </c>
      <c r="O32" s="45">
        <v>0</v>
      </c>
      <c r="P32" s="45">
        <f t="shared" si="4"/>
        <v>469386.16</v>
      </c>
      <c r="Q32" s="45">
        <v>22375.05</v>
      </c>
      <c r="R32" s="45">
        <v>22375.05</v>
      </c>
      <c r="S32" s="46">
        <f t="shared" si="5"/>
        <v>-447011.11</v>
      </c>
      <c r="T32" s="41"/>
      <c r="U32" s="41"/>
    </row>
    <row r="33" spans="3:21" ht="15" customHeight="1" x14ac:dyDescent="0.25">
      <c r="C33" s="1" t="s">
        <v>108</v>
      </c>
      <c r="I33" s="1" t="s">
        <v>109</v>
      </c>
      <c r="J33" s="1">
        <v>730017</v>
      </c>
      <c r="K33" s="52"/>
      <c r="L33" s="53" t="s">
        <v>110</v>
      </c>
      <c r="M33" s="54"/>
      <c r="N33" s="45">
        <v>4139332.14</v>
      </c>
      <c r="O33" s="45">
        <v>0</v>
      </c>
      <c r="P33" s="45">
        <f t="shared" si="4"/>
        <v>4139332.14</v>
      </c>
      <c r="Q33" s="45">
        <v>1425939.24</v>
      </c>
      <c r="R33" s="45">
        <v>1425939.24</v>
      </c>
      <c r="S33" s="46">
        <f t="shared" si="5"/>
        <v>-2713392.9000000004</v>
      </c>
      <c r="T33" s="41"/>
      <c r="U33" s="41"/>
    </row>
    <row r="34" spans="3:21" ht="15" customHeight="1" x14ac:dyDescent="0.25">
      <c r="C34" s="1" t="s">
        <v>111</v>
      </c>
      <c r="I34" s="1" t="s">
        <v>112</v>
      </c>
      <c r="J34" s="1">
        <v>730018</v>
      </c>
      <c r="K34" s="52"/>
      <c r="L34" s="53" t="s">
        <v>113</v>
      </c>
      <c r="M34" s="54"/>
      <c r="N34" s="45">
        <v>660667.86</v>
      </c>
      <c r="O34" s="45">
        <v>0</v>
      </c>
      <c r="P34" s="45">
        <f t="shared" si="4"/>
        <v>660667.86</v>
      </c>
      <c r="Q34" s="45">
        <v>223794.71</v>
      </c>
      <c r="R34" s="45">
        <v>223794.71</v>
      </c>
      <c r="S34" s="46">
        <f t="shared" si="5"/>
        <v>-436873.15</v>
      </c>
      <c r="T34" s="41"/>
      <c r="U34" s="41"/>
    </row>
    <row r="35" spans="3:21" ht="15" customHeight="1" x14ac:dyDescent="0.25">
      <c r="C35" s="1" t="s">
        <v>114</v>
      </c>
      <c r="I35" s="1" t="s">
        <v>115</v>
      </c>
      <c r="J35" s="1">
        <v>730019</v>
      </c>
      <c r="K35" s="52"/>
      <c r="L35" s="53" t="s">
        <v>116</v>
      </c>
      <c r="M35" s="54"/>
      <c r="N35" s="45">
        <v>2012488.6</v>
      </c>
      <c r="O35" s="45">
        <v>0</v>
      </c>
      <c r="P35" s="45">
        <f t="shared" si="4"/>
        <v>2012488.6</v>
      </c>
      <c r="Q35" s="45">
        <v>880224.63</v>
      </c>
      <c r="R35" s="45">
        <v>880224.63</v>
      </c>
      <c r="S35" s="46">
        <f t="shared" si="5"/>
        <v>-1132263.9700000002</v>
      </c>
      <c r="T35" s="41"/>
      <c r="U35" s="41"/>
    </row>
    <row r="36" spans="3:21" ht="15" customHeight="1" x14ac:dyDescent="0.25">
      <c r="C36" s="1" t="s">
        <v>117</v>
      </c>
      <c r="I36" s="1" t="s">
        <v>118</v>
      </c>
      <c r="J36" s="1">
        <v>730020</v>
      </c>
      <c r="K36" s="52"/>
      <c r="L36" s="53" t="s">
        <v>119</v>
      </c>
      <c r="M36" s="54"/>
      <c r="N36" s="45">
        <v>387511.4</v>
      </c>
      <c r="O36" s="45">
        <v>0</v>
      </c>
      <c r="P36" s="45">
        <f t="shared" si="4"/>
        <v>387511.4</v>
      </c>
      <c r="Q36" s="45">
        <v>151530.29999999999</v>
      </c>
      <c r="R36" s="45">
        <v>151530.29999999999</v>
      </c>
      <c r="S36" s="46">
        <f t="shared" si="5"/>
        <v>-235981.10000000003</v>
      </c>
      <c r="T36" s="41"/>
      <c r="U36" s="41"/>
    </row>
    <row r="37" spans="3:21" ht="15" customHeight="1" x14ac:dyDescent="0.25">
      <c r="C37" s="1" t="s">
        <v>120</v>
      </c>
      <c r="I37" s="1" t="s">
        <v>121</v>
      </c>
      <c r="J37" s="1">
        <v>730146</v>
      </c>
      <c r="K37" s="52"/>
      <c r="L37" s="53" t="s">
        <v>122</v>
      </c>
      <c r="M37" s="54"/>
      <c r="N37" s="45">
        <v>297054.2</v>
      </c>
      <c r="O37" s="45">
        <v>0</v>
      </c>
      <c r="P37" s="45">
        <f t="shared" si="4"/>
        <v>297054.2</v>
      </c>
      <c r="Q37" s="45">
        <v>120588.34</v>
      </c>
      <c r="R37" s="45">
        <v>120588.34</v>
      </c>
      <c r="S37" s="46">
        <f t="shared" si="5"/>
        <v>-176465.86000000002</v>
      </c>
      <c r="T37" s="41"/>
      <c r="U37" s="41"/>
    </row>
    <row r="38" spans="3:21" ht="15" customHeight="1" x14ac:dyDescent="0.25">
      <c r="C38" s="59" t="s">
        <v>123</v>
      </c>
      <c r="D38" s="59"/>
      <c r="E38" s="59"/>
      <c r="I38" s="60" t="s">
        <v>124</v>
      </c>
      <c r="J38" s="1">
        <v>730147</v>
      </c>
      <c r="K38" s="52"/>
      <c r="L38" s="53" t="s">
        <v>125</v>
      </c>
      <c r="M38" s="54"/>
      <c r="N38" s="45">
        <v>27224.1</v>
      </c>
      <c r="O38" s="45">
        <v>0</v>
      </c>
      <c r="P38" s="45">
        <f t="shared" si="4"/>
        <v>27224.1</v>
      </c>
      <c r="Q38" s="45">
        <v>4885.6499999999996</v>
      </c>
      <c r="R38" s="45">
        <v>4885.6499999999996</v>
      </c>
      <c r="S38" s="46">
        <f t="shared" si="5"/>
        <v>-22338.449999999997</v>
      </c>
      <c r="T38" s="41"/>
      <c r="U38" s="41"/>
    </row>
    <row r="39" spans="3:21" ht="15" customHeight="1" x14ac:dyDescent="0.25">
      <c r="C39" s="1" t="s">
        <v>126</v>
      </c>
      <c r="I39" s="1" t="s">
        <v>127</v>
      </c>
      <c r="J39" s="1">
        <v>730148</v>
      </c>
      <c r="K39" s="52"/>
      <c r="L39" s="53" t="s">
        <v>128</v>
      </c>
      <c r="M39" s="54"/>
      <c r="N39" s="45">
        <v>559387.43999999994</v>
      </c>
      <c r="O39" s="45">
        <v>0</v>
      </c>
      <c r="P39" s="45">
        <f t="shared" si="4"/>
        <v>559387.43999999994</v>
      </c>
      <c r="Q39" s="45">
        <v>125658.33</v>
      </c>
      <c r="R39" s="45">
        <v>125658.33</v>
      </c>
      <c r="S39" s="46">
        <f t="shared" si="5"/>
        <v>-433729.10999999993</v>
      </c>
      <c r="T39" s="41"/>
      <c r="U39" s="41"/>
    </row>
    <row r="40" spans="3:21" ht="15" customHeight="1" x14ac:dyDescent="0.25">
      <c r="C40" s="1" t="s">
        <v>129</v>
      </c>
      <c r="I40" s="1" t="s">
        <v>130</v>
      </c>
      <c r="J40" s="1">
        <v>730149</v>
      </c>
      <c r="K40" s="52"/>
      <c r="L40" s="53" t="s">
        <v>131</v>
      </c>
      <c r="M40" s="54"/>
      <c r="N40" s="45">
        <v>5881594</v>
      </c>
      <c r="O40" s="45">
        <v>0</v>
      </c>
      <c r="P40" s="45">
        <f t="shared" si="4"/>
        <v>5881594</v>
      </c>
      <c r="Q40" s="45">
        <v>5496106.5899999999</v>
      </c>
      <c r="R40" s="45">
        <v>5496106.5899999999</v>
      </c>
      <c r="S40" s="46">
        <f t="shared" si="5"/>
        <v>-385487.41000000015</v>
      </c>
      <c r="T40" s="41"/>
      <c r="U40" s="41"/>
    </row>
    <row r="41" spans="3:21" ht="15" customHeight="1" x14ac:dyDescent="0.25">
      <c r="C41" s="1" t="s">
        <v>132</v>
      </c>
      <c r="I41" s="1" t="s">
        <v>133</v>
      </c>
      <c r="J41" s="1">
        <v>730150</v>
      </c>
      <c r="K41" s="52"/>
      <c r="L41" s="53" t="s">
        <v>134</v>
      </c>
      <c r="M41" s="54"/>
      <c r="N41" s="45">
        <v>3570012.78</v>
      </c>
      <c r="O41" s="45">
        <v>0</v>
      </c>
      <c r="P41" s="45">
        <f t="shared" si="4"/>
        <v>3570012.78</v>
      </c>
      <c r="Q41" s="45">
        <v>1607131.3</v>
      </c>
      <c r="R41" s="45">
        <v>1607131.3</v>
      </c>
      <c r="S41" s="46">
        <f t="shared" si="5"/>
        <v>-1962881.4799999997</v>
      </c>
      <c r="T41" s="41"/>
      <c r="U41" s="41"/>
    </row>
    <row r="42" spans="3:21" ht="15" customHeight="1" x14ac:dyDescent="0.25">
      <c r="C42" s="1" t="s">
        <v>135</v>
      </c>
      <c r="I42" s="1" t="s">
        <v>136</v>
      </c>
      <c r="J42" s="1">
        <v>730151</v>
      </c>
      <c r="K42" s="52"/>
      <c r="L42" s="53" t="s">
        <v>137</v>
      </c>
      <c r="M42" s="54"/>
      <c r="N42" s="45">
        <v>370120.33</v>
      </c>
      <c r="O42" s="45">
        <v>0</v>
      </c>
      <c r="P42" s="45">
        <f t="shared" si="4"/>
        <v>370120.33</v>
      </c>
      <c r="Q42" s="45">
        <v>145655.51999999999</v>
      </c>
      <c r="R42" s="45">
        <v>145655.51999999999</v>
      </c>
      <c r="S42" s="46">
        <f t="shared" si="5"/>
        <v>-224464.81000000003</v>
      </c>
      <c r="T42" s="41"/>
      <c r="U42" s="41"/>
    </row>
    <row r="43" spans="3:21" ht="15" customHeight="1" x14ac:dyDescent="0.25">
      <c r="C43" s="1" t="s">
        <v>138</v>
      </c>
      <c r="I43" s="1" t="s">
        <v>139</v>
      </c>
      <c r="J43" s="1">
        <v>730152</v>
      </c>
      <c r="K43" s="52"/>
      <c r="L43" s="53" t="s">
        <v>140</v>
      </c>
      <c r="M43" s="54"/>
      <c r="N43" s="45">
        <v>68504.28</v>
      </c>
      <c r="O43" s="45">
        <v>0</v>
      </c>
      <c r="P43" s="45">
        <f t="shared" si="4"/>
        <v>68504.28</v>
      </c>
      <c r="Q43" s="45">
        <v>21870.84</v>
      </c>
      <c r="R43" s="45">
        <v>21870.84</v>
      </c>
      <c r="S43" s="46">
        <f t="shared" si="5"/>
        <v>-46633.440000000002</v>
      </c>
      <c r="T43" s="41"/>
      <c r="U43" s="41"/>
    </row>
    <row r="44" spans="3:21" ht="15" customHeight="1" x14ac:dyDescent="0.25">
      <c r="C44" s="1" t="s">
        <v>141</v>
      </c>
      <c r="I44" s="1" t="s">
        <v>142</v>
      </c>
      <c r="J44" s="1">
        <v>730153</v>
      </c>
      <c r="K44" s="52"/>
      <c r="L44" s="53" t="s">
        <v>143</v>
      </c>
      <c r="M44" s="54"/>
      <c r="N44" s="45">
        <v>39993.9</v>
      </c>
      <c r="O44" s="45">
        <v>0</v>
      </c>
      <c r="P44" s="45">
        <f t="shared" si="4"/>
        <v>39993.9</v>
      </c>
      <c r="Q44" s="45">
        <v>20822.88</v>
      </c>
      <c r="R44" s="45">
        <v>20822.88</v>
      </c>
      <c r="S44" s="46">
        <f t="shared" si="5"/>
        <v>-19171.02</v>
      </c>
      <c r="T44" s="41"/>
      <c r="U44" s="41"/>
    </row>
    <row r="45" spans="3:21" ht="15" customHeight="1" x14ac:dyDescent="0.25">
      <c r="C45" s="1" t="s">
        <v>144</v>
      </c>
      <c r="I45" s="1" t="s">
        <v>145</v>
      </c>
      <c r="J45" s="1">
        <v>730154</v>
      </c>
      <c r="K45" s="52"/>
      <c r="L45" s="53" t="s">
        <v>146</v>
      </c>
      <c r="M45" s="54"/>
      <c r="N45" s="45">
        <v>3752294.2</v>
      </c>
      <c r="O45" s="45">
        <v>0</v>
      </c>
      <c r="P45" s="45">
        <f t="shared" si="4"/>
        <v>3752294.2</v>
      </c>
      <c r="Q45" s="45">
        <v>2181714.5</v>
      </c>
      <c r="R45" s="45">
        <v>2181714.5</v>
      </c>
      <c r="S45" s="46">
        <f t="shared" si="5"/>
        <v>-1570579.7000000002</v>
      </c>
      <c r="T45" s="41"/>
      <c r="U45" s="41"/>
    </row>
    <row r="46" spans="3:21" ht="15" customHeight="1" x14ac:dyDescent="0.25">
      <c r="C46" s="1" t="s">
        <v>147</v>
      </c>
      <c r="I46" s="1" t="s">
        <v>148</v>
      </c>
      <c r="J46" s="1">
        <v>730155</v>
      </c>
      <c r="K46" s="52"/>
      <c r="L46" s="53" t="s">
        <v>149</v>
      </c>
      <c r="M46" s="54"/>
      <c r="N46" s="45">
        <v>1376247.93</v>
      </c>
      <c r="O46" s="45">
        <v>0</v>
      </c>
      <c r="P46" s="45">
        <f t="shared" si="4"/>
        <v>1376247.93</v>
      </c>
      <c r="Q46" s="45">
        <v>1163256.1200000001</v>
      </c>
      <c r="R46" s="45">
        <v>1163256.1200000001</v>
      </c>
      <c r="S46" s="46">
        <f t="shared" si="5"/>
        <v>-212991.80999999982</v>
      </c>
      <c r="T46" s="41"/>
      <c r="U46" s="41"/>
    </row>
    <row r="47" spans="3:21" ht="15" customHeight="1" x14ac:dyDescent="0.25">
      <c r="C47" s="1" t="s">
        <v>150</v>
      </c>
      <c r="I47" s="1" t="s">
        <v>151</v>
      </c>
      <c r="J47" s="1">
        <v>730156</v>
      </c>
      <c r="K47" s="52"/>
      <c r="L47" s="53" t="s">
        <v>152</v>
      </c>
      <c r="M47" s="54"/>
      <c r="N47" s="45">
        <v>36160.120000000003</v>
      </c>
      <c r="O47" s="45">
        <v>0</v>
      </c>
      <c r="P47" s="45">
        <f t="shared" si="4"/>
        <v>36160.120000000003</v>
      </c>
      <c r="Q47" s="45">
        <v>23781.119999999999</v>
      </c>
      <c r="R47" s="45">
        <v>23781.119999999999</v>
      </c>
      <c r="S47" s="46">
        <f t="shared" si="5"/>
        <v>-12379.000000000004</v>
      </c>
      <c r="T47" s="41"/>
      <c r="U47" s="41"/>
    </row>
    <row r="48" spans="3:21" ht="15" customHeight="1" x14ac:dyDescent="0.25">
      <c r="C48" s="1" t="s">
        <v>153</v>
      </c>
      <c r="I48" s="1" t="s">
        <v>154</v>
      </c>
      <c r="J48" s="1">
        <v>730157</v>
      </c>
      <c r="K48" s="52"/>
      <c r="L48" s="53" t="s">
        <v>155</v>
      </c>
      <c r="M48" s="54"/>
      <c r="N48" s="45">
        <v>29362.94</v>
      </c>
      <c r="O48" s="45">
        <v>0</v>
      </c>
      <c r="P48" s="45">
        <f t="shared" si="4"/>
        <v>29362.94</v>
      </c>
      <c r="Q48" s="45">
        <v>16792.560000000001</v>
      </c>
      <c r="R48" s="45">
        <v>16792.560000000001</v>
      </c>
      <c r="S48" s="46">
        <f t="shared" si="5"/>
        <v>-12570.379999999997</v>
      </c>
      <c r="T48" s="41"/>
      <c r="U48" s="41"/>
    </row>
    <row r="49" spans="3:21" ht="15" customHeight="1" x14ac:dyDescent="0.25">
      <c r="C49" s="1" t="s">
        <v>156</v>
      </c>
      <c r="I49" s="1" t="s">
        <v>157</v>
      </c>
      <c r="J49" s="1">
        <v>730158</v>
      </c>
      <c r="K49" s="52"/>
      <c r="L49" s="53" t="s">
        <v>158</v>
      </c>
      <c r="M49" s="54"/>
      <c r="N49" s="45">
        <v>6435.4</v>
      </c>
      <c r="O49" s="45">
        <v>84776.3</v>
      </c>
      <c r="P49" s="45">
        <f t="shared" si="4"/>
        <v>91211.7</v>
      </c>
      <c r="Q49" s="45">
        <v>91211.7</v>
      </c>
      <c r="R49" s="45">
        <v>91211.7</v>
      </c>
      <c r="S49" s="46">
        <f t="shared" si="5"/>
        <v>84776.3</v>
      </c>
      <c r="T49" s="41"/>
      <c r="U49" s="41"/>
    </row>
    <row r="50" spans="3:21" ht="15" customHeight="1" x14ac:dyDescent="0.25">
      <c r="C50" s="1" t="s">
        <v>159</v>
      </c>
      <c r="I50" s="1" t="s">
        <v>160</v>
      </c>
      <c r="J50" s="1">
        <v>730159</v>
      </c>
      <c r="K50" s="52"/>
      <c r="L50" s="53" t="s">
        <v>161</v>
      </c>
      <c r="M50" s="54"/>
      <c r="N50" s="45">
        <v>11459.2</v>
      </c>
      <c r="O50" s="45">
        <v>0</v>
      </c>
      <c r="P50" s="45">
        <f t="shared" si="4"/>
        <v>11459.2</v>
      </c>
      <c r="Q50" s="45">
        <v>8437.34</v>
      </c>
      <c r="R50" s="45">
        <v>8437.34</v>
      </c>
      <c r="S50" s="46">
        <f t="shared" si="5"/>
        <v>-3021.8600000000006</v>
      </c>
      <c r="T50" s="41"/>
      <c r="U50" s="41"/>
    </row>
    <row r="51" spans="3:21" ht="15" customHeight="1" x14ac:dyDescent="0.25">
      <c r="C51" s="1" t="s">
        <v>162</v>
      </c>
      <c r="I51" s="1" t="s">
        <v>163</v>
      </c>
      <c r="J51" s="1">
        <v>730160</v>
      </c>
      <c r="K51" s="52"/>
      <c r="L51" s="53" t="s">
        <v>164</v>
      </c>
      <c r="M51" s="54"/>
      <c r="N51" s="45">
        <v>1036487.08</v>
      </c>
      <c r="O51" s="45">
        <v>0</v>
      </c>
      <c r="P51" s="45">
        <f t="shared" si="4"/>
        <v>1036487.08</v>
      </c>
      <c r="Q51" s="45">
        <v>354898.41</v>
      </c>
      <c r="R51" s="45">
        <v>354898.41</v>
      </c>
      <c r="S51" s="46">
        <f t="shared" si="5"/>
        <v>-681588.66999999993</v>
      </c>
      <c r="T51" s="41"/>
      <c r="U51" s="41"/>
    </row>
    <row r="52" spans="3:21" ht="15" customHeight="1" x14ac:dyDescent="0.25">
      <c r="C52" s="1" t="s">
        <v>165</v>
      </c>
      <c r="I52" s="1" t="s">
        <v>166</v>
      </c>
      <c r="J52" s="1">
        <v>730161</v>
      </c>
      <c r="K52" s="52"/>
      <c r="L52" s="53" t="s">
        <v>167</v>
      </c>
      <c r="M52" s="54"/>
      <c r="N52" s="45">
        <v>71440.44</v>
      </c>
      <c r="O52" s="45">
        <v>0</v>
      </c>
      <c r="P52" s="45">
        <f t="shared" si="4"/>
        <v>71440.44</v>
      </c>
      <c r="Q52" s="45">
        <v>20152.86</v>
      </c>
      <c r="R52" s="45">
        <v>20152.86</v>
      </c>
      <c r="S52" s="46">
        <f t="shared" si="5"/>
        <v>-51287.58</v>
      </c>
      <c r="T52" s="41"/>
      <c r="U52" s="41"/>
    </row>
    <row r="53" spans="3:21" ht="15" customHeight="1" x14ac:dyDescent="0.25">
      <c r="C53" s="1" t="s">
        <v>168</v>
      </c>
      <c r="I53" s="1" t="s">
        <v>169</v>
      </c>
      <c r="J53" s="1">
        <v>730162</v>
      </c>
      <c r="K53" s="52"/>
      <c r="L53" s="53" t="s">
        <v>170</v>
      </c>
      <c r="M53" s="54"/>
      <c r="N53" s="45">
        <v>545039.38</v>
      </c>
      <c r="O53" s="45">
        <v>0</v>
      </c>
      <c r="P53" s="45">
        <f t="shared" si="4"/>
        <v>545039.38</v>
      </c>
      <c r="Q53" s="45">
        <v>177138.19</v>
      </c>
      <c r="R53" s="45">
        <v>177138.19</v>
      </c>
      <c r="S53" s="46">
        <f t="shared" si="5"/>
        <v>-367901.19</v>
      </c>
      <c r="T53" s="41"/>
      <c r="U53" s="41"/>
    </row>
    <row r="54" spans="3:21" ht="15" customHeight="1" x14ac:dyDescent="0.25">
      <c r="C54" s="51" t="s">
        <v>171</v>
      </c>
      <c r="D54" s="51"/>
      <c r="E54" s="51"/>
      <c r="F54" s="51"/>
      <c r="I54" s="61" t="s">
        <v>172</v>
      </c>
      <c r="J54" s="1">
        <v>730217</v>
      </c>
      <c r="K54" s="52"/>
      <c r="L54" s="53" t="s">
        <v>173</v>
      </c>
      <c r="M54" s="54"/>
      <c r="N54" s="45">
        <v>41030.639999999999</v>
      </c>
      <c r="O54" s="45">
        <v>0</v>
      </c>
      <c r="P54" s="45">
        <f t="shared" si="4"/>
        <v>41030.639999999999</v>
      </c>
      <c r="Q54" s="45">
        <v>2983.44</v>
      </c>
      <c r="R54" s="45">
        <v>2983.44</v>
      </c>
      <c r="S54" s="46">
        <f t="shared" si="5"/>
        <v>-38047.199999999997</v>
      </c>
      <c r="T54" s="41"/>
      <c r="U54" s="41"/>
    </row>
    <row r="55" spans="3:21" ht="15" customHeight="1" x14ac:dyDescent="0.25">
      <c r="C55" s="1" t="s">
        <v>174</v>
      </c>
      <c r="I55" s="1" t="s">
        <v>175</v>
      </c>
      <c r="J55" s="1">
        <v>730163</v>
      </c>
      <c r="K55" s="52"/>
      <c r="L55" s="53" t="s">
        <v>176</v>
      </c>
      <c r="M55" s="54"/>
      <c r="N55" s="45">
        <v>51093.14</v>
      </c>
      <c r="O55" s="45">
        <v>0</v>
      </c>
      <c r="P55" s="45">
        <f t="shared" si="4"/>
        <v>51093.14</v>
      </c>
      <c r="Q55" s="45">
        <v>64056.85</v>
      </c>
      <c r="R55" s="45">
        <v>64056.85</v>
      </c>
      <c r="S55" s="46">
        <f t="shared" si="5"/>
        <v>12963.71</v>
      </c>
      <c r="T55" s="41"/>
      <c r="U55" s="41"/>
    </row>
    <row r="56" spans="3:21" ht="15" customHeight="1" x14ac:dyDescent="0.25">
      <c r="C56" s="1" t="s">
        <v>177</v>
      </c>
      <c r="I56" s="1" t="s">
        <v>178</v>
      </c>
      <c r="J56" s="1">
        <v>730164</v>
      </c>
      <c r="K56" s="52"/>
      <c r="L56" s="53" t="s">
        <v>179</v>
      </c>
      <c r="M56" s="54"/>
      <c r="N56" s="45">
        <v>31812.63</v>
      </c>
      <c r="O56" s="45">
        <v>0</v>
      </c>
      <c r="P56" s="45">
        <f t="shared" si="4"/>
        <v>31812.63</v>
      </c>
      <c r="Q56" s="45">
        <v>12388.21</v>
      </c>
      <c r="R56" s="45">
        <v>12388.21</v>
      </c>
      <c r="S56" s="46">
        <f t="shared" si="5"/>
        <v>-19424.420000000002</v>
      </c>
      <c r="T56" s="41"/>
      <c r="U56" s="41"/>
    </row>
    <row r="57" spans="3:21" ht="15" customHeight="1" x14ac:dyDescent="0.25">
      <c r="C57" s="1" t="s">
        <v>180</v>
      </c>
      <c r="I57" s="1" t="s">
        <v>181</v>
      </c>
      <c r="J57" s="1">
        <v>730165</v>
      </c>
      <c r="K57" s="52"/>
      <c r="L57" s="53" t="s">
        <v>182</v>
      </c>
      <c r="M57" s="54"/>
      <c r="N57" s="45">
        <v>36257.46</v>
      </c>
      <c r="O57" s="45">
        <v>0</v>
      </c>
      <c r="P57" s="45">
        <f t="shared" si="4"/>
        <v>36257.46</v>
      </c>
      <c r="Q57" s="45">
        <v>19817.599999999999</v>
      </c>
      <c r="R57" s="45">
        <v>19817.599999999999</v>
      </c>
      <c r="S57" s="46">
        <f t="shared" si="5"/>
        <v>-16439.86</v>
      </c>
      <c r="T57" s="41"/>
      <c r="U57" s="41"/>
    </row>
    <row r="58" spans="3:21" ht="15" customHeight="1" x14ac:dyDescent="0.25">
      <c r="C58" s="1" t="s">
        <v>183</v>
      </c>
      <c r="I58" s="1" t="s">
        <v>184</v>
      </c>
      <c r="J58" s="1">
        <v>730166</v>
      </c>
      <c r="K58" s="52"/>
      <c r="L58" s="53" t="s">
        <v>185</v>
      </c>
      <c r="M58" s="54"/>
      <c r="N58" s="45">
        <v>25135.03</v>
      </c>
      <c r="O58" s="45">
        <v>0</v>
      </c>
      <c r="P58" s="45">
        <f t="shared" si="4"/>
        <v>25135.03</v>
      </c>
      <c r="Q58" s="45">
        <v>21032.400000000001</v>
      </c>
      <c r="R58" s="45">
        <v>21032.400000000001</v>
      </c>
      <c r="S58" s="46">
        <f t="shared" si="5"/>
        <v>-4102.6299999999974</v>
      </c>
      <c r="T58" s="41"/>
      <c r="U58" s="41"/>
    </row>
    <row r="59" spans="3:21" ht="15" customHeight="1" x14ac:dyDescent="0.25">
      <c r="C59" s="1" t="s">
        <v>186</v>
      </c>
      <c r="I59" s="1" t="s">
        <v>187</v>
      </c>
      <c r="J59" s="1">
        <v>730167</v>
      </c>
      <c r="K59" s="52"/>
      <c r="L59" s="53" t="s">
        <v>188</v>
      </c>
      <c r="M59" s="54"/>
      <c r="N59" s="45">
        <v>4466724.1100000003</v>
      </c>
      <c r="O59" s="45">
        <v>0</v>
      </c>
      <c r="P59" s="45">
        <f t="shared" si="4"/>
        <v>4466724.1100000003</v>
      </c>
      <c r="Q59" s="45">
        <v>2003358.7</v>
      </c>
      <c r="R59" s="45">
        <v>2003358.7</v>
      </c>
      <c r="S59" s="46">
        <f t="shared" si="5"/>
        <v>-2463365.41</v>
      </c>
      <c r="T59" s="41"/>
      <c r="U59" s="41"/>
    </row>
    <row r="60" spans="3:21" ht="15" customHeight="1" x14ac:dyDescent="0.25">
      <c r="C60" s="1" t="s">
        <v>189</v>
      </c>
      <c r="I60" s="1" t="s">
        <v>190</v>
      </c>
      <c r="J60" s="1">
        <v>730168</v>
      </c>
      <c r="K60" s="52"/>
      <c r="L60" s="53" t="s">
        <v>191</v>
      </c>
      <c r="M60" s="54"/>
      <c r="N60" s="45">
        <v>159818.46</v>
      </c>
      <c r="O60" s="45">
        <v>0</v>
      </c>
      <c r="P60" s="45">
        <f t="shared" si="4"/>
        <v>159818.46</v>
      </c>
      <c r="Q60" s="45">
        <v>56997.08</v>
      </c>
      <c r="R60" s="45">
        <v>56997.08</v>
      </c>
      <c r="S60" s="46">
        <f t="shared" si="5"/>
        <v>-102821.37999999999</v>
      </c>
      <c r="T60" s="41"/>
      <c r="U60" s="41"/>
    </row>
    <row r="61" spans="3:21" ht="15" customHeight="1" x14ac:dyDescent="0.25">
      <c r="C61" s="1" t="s">
        <v>192</v>
      </c>
      <c r="I61" s="1" t="s">
        <v>193</v>
      </c>
      <c r="J61" s="1">
        <v>730334</v>
      </c>
      <c r="K61" s="52"/>
      <c r="L61" s="53" t="s">
        <v>194</v>
      </c>
      <c r="M61" s="54"/>
      <c r="N61" s="45">
        <v>1186.07</v>
      </c>
      <c r="O61" s="45">
        <v>1160.04</v>
      </c>
      <c r="P61" s="45">
        <f t="shared" si="4"/>
        <v>2346.1099999999997</v>
      </c>
      <c r="Q61" s="45">
        <v>2346.11</v>
      </c>
      <c r="R61" s="45">
        <v>2346.11</v>
      </c>
      <c r="S61" s="46">
        <f t="shared" si="5"/>
        <v>1160.0400000000002</v>
      </c>
      <c r="T61" s="41"/>
      <c r="U61" s="41"/>
    </row>
    <row r="62" spans="3:21" ht="15" customHeight="1" x14ac:dyDescent="0.25">
      <c r="C62" s="59" t="s">
        <v>195</v>
      </c>
      <c r="D62" s="59"/>
      <c r="E62" s="59"/>
      <c r="F62" s="59"/>
      <c r="I62" s="1" t="s">
        <v>196</v>
      </c>
      <c r="J62" s="1">
        <v>730335</v>
      </c>
      <c r="K62" s="52"/>
      <c r="L62" s="53" t="s">
        <v>197</v>
      </c>
      <c r="M62" s="54"/>
      <c r="N62" s="45">
        <v>1186.07</v>
      </c>
      <c r="O62" s="45">
        <v>0</v>
      </c>
      <c r="P62" s="45">
        <f t="shared" si="4"/>
        <v>1186.07</v>
      </c>
      <c r="Q62" s="45">
        <v>0</v>
      </c>
      <c r="R62" s="45">
        <v>0</v>
      </c>
      <c r="S62" s="46">
        <f t="shared" si="5"/>
        <v>-1186.07</v>
      </c>
      <c r="T62" s="41"/>
      <c r="U62" s="41"/>
    </row>
    <row r="63" spans="3:21" ht="15" customHeight="1" x14ac:dyDescent="0.25">
      <c r="C63" s="1" t="s">
        <v>198</v>
      </c>
      <c r="I63" s="1" t="s">
        <v>199</v>
      </c>
      <c r="J63" s="1">
        <v>730336</v>
      </c>
      <c r="K63" s="52"/>
      <c r="L63" s="53" t="s">
        <v>200</v>
      </c>
      <c r="M63" s="54"/>
      <c r="N63" s="45">
        <v>67119.16</v>
      </c>
      <c r="O63" s="45">
        <v>0</v>
      </c>
      <c r="P63" s="45">
        <f t="shared" si="4"/>
        <v>67119.16</v>
      </c>
      <c r="Q63" s="45">
        <v>32693.42</v>
      </c>
      <c r="R63" s="45">
        <v>32693.42</v>
      </c>
      <c r="S63" s="46">
        <f t="shared" si="5"/>
        <v>-34425.740000000005</v>
      </c>
      <c r="T63" s="41"/>
      <c r="U63" s="41"/>
    </row>
    <row r="64" spans="3:21" ht="15" customHeight="1" x14ac:dyDescent="0.25">
      <c r="C64" s="1" t="s">
        <v>201</v>
      </c>
      <c r="I64" s="1" t="s">
        <v>202</v>
      </c>
      <c r="J64" s="1">
        <v>730171</v>
      </c>
      <c r="K64" s="52"/>
      <c r="L64" s="53" t="s">
        <v>203</v>
      </c>
      <c r="M64" s="54"/>
      <c r="N64" s="45">
        <v>22304.27</v>
      </c>
      <c r="O64" s="45">
        <v>0</v>
      </c>
      <c r="P64" s="45">
        <f t="shared" si="4"/>
        <v>22304.27</v>
      </c>
      <c r="Q64" s="45">
        <v>4347.0200000000004</v>
      </c>
      <c r="R64" s="45">
        <v>4347.0200000000004</v>
      </c>
      <c r="S64" s="46">
        <f t="shared" si="5"/>
        <v>-17957.25</v>
      </c>
      <c r="T64" s="41"/>
      <c r="U64" s="41"/>
    </row>
    <row r="65" spans="3:21" ht="15" customHeight="1" x14ac:dyDescent="0.25">
      <c r="C65" s="1" t="s">
        <v>204</v>
      </c>
      <c r="I65" s="1" t="s">
        <v>205</v>
      </c>
      <c r="J65" s="1">
        <v>730172</v>
      </c>
      <c r="K65" s="52"/>
      <c r="L65" s="53" t="s">
        <v>206</v>
      </c>
      <c r="M65" s="54"/>
      <c r="N65" s="45">
        <v>5837.71</v>
      </c>
      <c r="O65" s="45">
        <v>0</v>
      </c>
      <c r="P65" s="45">
        <f t="shared" si="4"/>
        <v>5837.71</v>
      </c>
      <c r="Q65" s="45">
        <v>4095.43</v>
      </c>
      <c r="R65" s="45">
        <v>4095.43</v>
      </c>
      <c r="S65" s="46">
        <f t="shared" si="5"/>
        <v>-1742.2800000000002</v>
      </c>
      <c r="T65" s="41"/>
      <c r="U65" s="41"/>
    </row>
    <row r="66" spans="3:21" ht="15" customHeight="1" x14ac:dyDescent="0.25">
      <c r="C66" s="1" t="s">
        <v>207</v>
      </c>
      <c r="I66" s="1" t="s">
        <v>208</v>
      </c>
      <c r="J66" s="1">
        <v>730173</v>
      </c>
      <c r="K66" s="52"/>
      <c r="L66" s="53" t="s">
        <v>209</v>
      </c>
      <c r="M66" s="54"/>
      <c r="N66" s="45">
        <v>1200000</v>
      </c>
      <c r="O66" s="45">
        <v>0</v>
      </c>
      <c r="P66" s="45">
        <f t="shared" si="4"/>
        <v>1200000</v>
      </c>
      <c r="Q66" s="45">
        <v>236028.6</v>
      </c>
      <c r="R66" s="45">
        <v>236028.6</v>
      </c>
      <c r="S66" s="46">
        <f t="shared" si="5"/>
        <v>-963971.4</v>
      </c>
      <c r="T66" s="41"/>
      <c r="U66" s="41"/>
    </row>
    <row r="67" spans="3:21" ht="15" customHeight="1" x14ac:dyDescent="0.25">
      <c r="C67" s="1" t="s">
        <v>210</v>
      </c>
      <c r="I67" s="1" t="s">
        <v>211</v>
      </c>
      <c r="J67" s="1">
        <v>730174</v>
      </c>
      <c r="K67" s="52"/>
      <c r="L67" s="53" t="s">
        <v>212</v>
      </c>
      <c r="M67" s="54"/>
      <c r="N67" s="45">
        <v>0</v>
      </c>
      <c r="O67" s="45">
        <v>0</v>
      </c>
      <c r="P67" s="45">
        <f t="shared" si="4"/>
        <v>0</v>
      </c>
      <c r="Q67" s="45">
        <v>0</v>
      </c>
      <c r="R67" s="45">
        <v>0</v>
      </c>
      <c r="S67" s="46">
        <f t="shared" si="5"/>
        <v>0</v>
      </c>
      <c r="T67" s="41"/>
      <c r="U67" s="41"/>
    </row>
    <row r="68" spans="3:21" ht="15" customHeight="1" x14ac:dyDescent="0.25">
      <c r="C68" s="1" t="s">
        <v>213</v>
      </c>
      <c r="I68" s="1" t="s">
        <v>214</v>
      </c>
      <c r="J68" s="1">
        <v>730175</v>
      </c>
      <c r="K68" s="52"/>
      <c r="L68" s="53" t="s">
        <v>215</v>
      </c>
      <c r="M68" s="54"/>
      <c r="N68" s="45">
        <v>6364.21</v>
      </c>
      <c r="O68" s="45">
        <v>0</v>
      </c>
      <c r="P68" s="45">
        <f t="shared" si="4"/>
        <v>6364.21</v>
      </c>
      <c r="Q68" s="45">
        <v>1142.69</v>
      </c>
      <c r="R68" s="45">
        <v>1142.69</v>
      </c>
      <c r="S68" s="46">
        <f t="shared" si="5"/>
        <v>-5221.5200000000004</v>
      </c>
      <c r="T68" s="41"/>
      <c r="U68" s="41"/>
    </row>
    <row r="69" spans="3:21" ht="15" customHeight="1" x14ac:dyDescent="0.25">
      <c r="C69" s="1" t="s">
        <v>216</v>
      </c>
      <c r="I69" s="1" t="s">
        <v>217</v>
      </c>
      <c r="J69" s="1">
        <v>730176</v>
      </c>
      <c r="K69" s="52"/>
      <c r="L69" s="53" t="s">
        <v>218</v>
      </c>
      <c r="M69" s="54"/>
      <c r="N69" s="45">
        <v>4863.18</v>
      </c>
      <c r="O69" s="45">
        <v>287.17</v>
      </c>
      <c r="P69" s="45">
        <f t="shared" si="4"/>
        <v>5150.3500000000004</v>
      </c>
      <c r="Q69" s="45">
        <v>5384.97</v>
      </c>
      <c r="R69" s="45">
        <v>5384.97</v>
      </c>
      <c r="S69" s="46">
        <f t="shared" si="5"/>
        <v>521.79</v>
      </c>
      <c r="T69" s="41"/>
      <c r="U69" s="41"/>
    </row>
    <row r="70" spans="3:21" ht="15" customHeight="1" x14ac:dyDescent="0.25">
      <c r="C70" s="1" t="s">
        <v>219</v>
      </c>
      <c r="I70" s="1" t="s">
        <v>220</v>
      </c>
      <c r="J70" s="1">
        <v>730177</v>
      </c>
      <c r="K70" s="52"/>
      <c r="L70" s="53" t="s">
        <v>221</v>
      </c>
      <c r="M70" s="54"/>
      <c r="N70" s="45">
        <v>60342.52</v>
      </c>
      <c r="O70" s="45">
        <v>0</v>
      </c>
      <c r="P70" s="45">
        <f t="shared" si="4"/>
        <v>60342.52</v>
      </c>
      <c r="Q70" s="45">
        <v>15484.92</v>
      </c>
      <c r="R70" s="45">
        <v>15484.92</v>
      </c>
      <c r="S70" s="46">
        <f t="shared" si="5"/>
        <v>-44857.599999999999</v>
      </c>
      <c r="T70" s="41"/>
      <c r="U70" s="41"/>
    </row>
    <row r="71" spans="3:21" ht="15" customHeight="1" x14ac:dyDescent="0.25">
      <c r="C71" s="1" t="s">
        <v>222</v>
      </c>
      <c r="I71" s="1" t="s">
        <v>223</v>
      </c>
      <c r="J71" s="1">
        <v>730178</v>
      </c>
      <c r="K71" s="52"/>
      <c r="L71" s="53" t="s">
        <v>224</v>
      </c>
      <c r="M71" s="54"/>
      <c r="N71" s="45">
        <v>1132799.2</v>
      </c>
      <c r="O71" s="45">
        <v>0</v>
      </c>
      <c r="P71" s="45">
        <f t="shared" si="4"/>
        <v>1132799.2</v>
      </c>
      <c r="Q71" s="45">
        <v>601097.34</v>
      </c>
      <c r="R71" s="45">
        <v>601097.34</v>
      </c>
      <c r="S71" s="46">
        <f t="shared" si="5"/>
        <v>-531701.86</v>
      </c>
      <c r="T71" s="41"/>
      <c r="U71" s="41"/>
    </row>
    <row r="72" spans="3:21" ht="15" customHeight="1" x14ac:dyDescent="0.25">
      <c r="C72" s="1" t="s">
        <v>225</v>
      </c>
      <c r="I72" s="1" t="s">
        <v>226</v>
      </c>
      <c r="J72" s="1">
        <v>730179</v>
      </c>
      <c r="K72" s="52"/>
      <c r="L72" s="53" t="s">
        <v>227</v>
      </c>
      <c r="M72" s="54"/>
      <c r="N72" s="45">
        <v>1508.82</v>
      </c>
      <c r="O72" s="45">
        <v>491.98</v>
      </c>
      <c r="P72" s="45">
        <f t="shared" si="4"/>
        <v>2000.8</v>
      </c>
      <c r="Q72" s="45">
        <v>2000.8</v>
      </c>
      <c r="R72" s="45">
        <v>2000.8</v>
      </c>
      <c r="S72" s="46">
        <f t="shared" si="5"/>
        <v>491.98</v>
      </c>
      <c r="T72" s="41"/>
      <c r="U72" s="41"/>
    </row>
    <row r="73" spans="3:21" ht="15" customHeight="1" x14ac:dyDescent="0.25">
      <c r="C73" s="1" t="s">
        <v>228</v>
      </c>
      <c r="I73" s="1" t="s">
        <v>229</v>
      </c>
      <c r="J73" s="1">
        <v>730180</v>
      </c>
      <c r="K73" s="52"/>
      <c r="L73" s="53" t="s">
        <v>230</v>
      </c>
      <c r="M73" s="54"/>
      <c r="N73" s="45">
        <v>21777.48</v>
      </c>
      <c r="O73" s="45">
        <v>0</v>
      </c>
      <c r="P73" s="45">
        <f t="shared" si="4"/>
        <v>21777.48</v>
      </c>
      <c r="Q73" s="45">
        <v>9386.2000000000007</v>
      </c>
      <c r="R73" s="45">
        <v>9386.2000000000007</v>
      </c>
      <c r="S73" s="46">
        <f t="shared" si="5"/>
        <v>-12391.279999999999</v>
      </c>
      <c r="T73" s="41"/>
      <c r="U73" s="41"/>
    </row>
    <row r="74" spans="3:21" ht="15" customHeight="1" x14ac:dyDescent="0.25">
      <c r="C74" s="1" t="s">
        <v>231</v>
      </c>
      <c r="I74" s="1" t="s">
        <v>232</v>
      </c>
      <c r="J74" s="1">
        <v>730181</v>
      </c>
      <c r="K74" s="52"/>
      <c r="L74" s="53" t="s">
        <v>233</v>
      </c>
      <c r="M74" s="54"/>
      <c r="N74" s="45">
        <v>1664.13</v>
      </c>
      <c r="O74" s="45">
        <v>0</v>
      </c>
      <c r="P74" s="45">
        <f t="shared" si="4"/>
        <v>1664.13</v>
      </c>
      <c r="Q74" s="45">
        <v>234.64</v>
      </c>
      <c r="R74" s="45">
        <v>234.64</v>
      </c>
      <c r="S74" s="46">
        <f t="shared" si="5"/>
        <v>-1429.4900000000002</v>
      </c>
      <c r="T74" s="41"/>
      <c r="U74" s="41"/>
    </row>
    <row r="75" spans="3:21" ht="15" customHeight="1" x14ac:dyDescent="0.25">
      <c r="C75" s="1" t="s">
        <v>234</v>
      </c>
      <c r="I75" s="1" t="s">
        <v>235</v>
      </c>
      <c r="J75" s="1">
        <v>730182</v>
      </c>
      <c r="K75" s="52"/>
      <c r="L75" s="53" t="s">
        <v>236</v>
      </c>
      <c r="M75" s="54"/>
      <c r="N75" s="45">
        <v>0</v>
      </c>
      <c r="O75" s="45">
        <v>0</v>
      </c>
      <c r="P75" s="45">
        <f t="shared" si="4"/>
        <v>0</v>
      </c>
      <c r="Q75" s="45">
        <v>0</v>
      </c>
      <c r="R75" s="45">
        <v>0</v>
      </c>
      <c r="S75" s="46">
        <f t="shared" si="5"/>
        <v>0</v>
      </c>
      <c r="T75" s="41"/>
      <c r="U75" s="41"/>
    </row>
    <row r="76" spans="3:21" ht="15" customHeight="1" x14ac:dyDescent="0.25">
      <c r="C76" s="1" t="s">
        <v>237</v>
      </c>
      <c r="I76" s="1" t="s">
        <v>238</v>
      </c>
      <c r="J76" s="1">
        <v>730183</v>
      </c>
      <c r="K76" s="52"/>
      <c r="L76" s="53" t="s">
        <v>239</v>
      </c>
      <c r="M76" s="54"/>
      <c r="N76" s="45">
        <v>91499.31</v>
      </c>
      <c r="O76" s="45">
        <v>0</v>
      </c>
      <c r="P76" s="45">
        <f t="shared" si="4"/>
        <v>91499.31</v>
      </c>
      <c r="Q76" s="45">
        <v>31348.09</v>
      </c>
      <c r="R76" s="45">
        <v>31348.09</v>
      </c>
      <c r="S76" s="46">
        <f t="shared" si="5"/>
        <v>-60151.22</v>
      </c>
      <c r="T76" s="41"/>
      <c r="U76" s="41"/>
    </row>
    <row r="77" spans="3:21" ht="15" customHeight="1" x14ac:dyDescent="0.25">
      <c r="C77" s="1" t="s">
        <v>240</v>
      </c>
      <c r="I77" s="1" t="s">
        <v>241</v>
      </c>
      <c r="J77" s="1">
        <v>730184</v>
      </c>
      <c r="K77" s="52"/>
      <c r="L77" s="53" t="s">
        <v>242</v>
      </c>
      <c r="M77" s="54"/>
      <c r="N77" s="45">
        <v>68557.3</v>
      </c>
      <c r="O77" s="45">
        <v>0</v>
      </c>
      <c r="P77" s="45">
        <f t="shared" si="4"/>
        <v>68557.3</v>
      </c>
      <c r="Q77" s="45">
        <v>13641.97</v>
      </c>
      <c r="R77" s="45">
        <v>13641.97</v>
      </c>
      <c r="S77" s="46">
        <f t="shared" si="5"/>
        <v>-54915.33</v>
      </c>
      <c r="T77" s="41"/>
      <c r="U77" s="41"/>
    </row>
    <row r="78" spans="3:21" ht="15" customHeight="1" x14ac:dyDescent="0.25">
      <c r="C78" s="1" t="s">
        <v>243</v>
      </c>
      <c r="I78" s="1" t="s">
        <v>244</v>
      </c>
      <c r="J78" s="1">
        <v>730185</v>
      </c>
      <c r="K78" s="52"/>
      <c r="L78" s="53" t="s">
        <v>245</v>
      </c>
      <c r="M78" s="54"/>
      <c r="N78" s="45">
        <v>3143.68</v>
      </c>
      <c r="O78" s="45">
        <v>0</v>
      </c>
      <c r="P78" s="45">
        <f t="shared" si="4"/>
        <v>3143.68</v>
      </c>
      <c r="Q78" s="45">
        <v>379.9</v>
      </c>
      <c r="R78" s="45">
        <v>379.9</v>
      </c>
      <c r="S78" s="46">
        <f t="shared" si="5"/>
        <v>-2763.7799999999997</v>
      </c>
      <c r="T78" s="41"/>
      <c r="U78" s="41"/>
    </row>
    <row r="79" spans="3:21" ht="15" customHeight="1" x14ac:dyDescent="0.25">
      <c r="C79" s="1" t="s">
        <v>246</v>
      </c>
      <c r="I79" s="1" t="s">
        <v>247</v>
      </c>
      <c r="J79" s="1">
        <v>730186</v>
      </c>
      <c r="K79" s="52"/>
      <c r="L79" s="53" t="s">
        <v>248</v>
      </c>
      <c r="M79" s="54"/>
      <c r="N79" s="45">
        <v>628.74</v>
      </c>
      <c r="O79" s="45">
        <v>0</v>
      </c>
      <c r="P79" s="45">
        <f t="shared" si="4"/>
        <v>628.74</v>
      </c>
      <c r="Q79" s="45">
        <v>379.9</v>
      </c>
      <c r="R79" s="45">
        <v>379.9</v>
      </c>
      <c r="S79" s="46">
        <f t="shared" si="5"/>
        <v>-248.84000000000003</v>
      </c>
      <c r="T79" s="41"/>
      <c r="U79" s="41"/>
    </row>
    <row r="80" spans="3:21" ht="15" customHeight="1" x14ac:dyDescent="0.25">
      <c r="C80" s="1" t="s">
        <v>249</v>
      </c>
      <c r="I80" s="1" t="s">
        <v>250</v>
      </c>
      <c r="J80" s="1">
        <v>730187</v>
      </c>
      <c r="K80" s="52"/>
      <c r="L80" s="53" t="s">
        <v>251</v>
      </c>
      <c r="M80" s="54"/>
      <c r="N80" s="45">
        <v>10323690.939999999</v>
      </c>
      <c r="O80" s="45">
        <v>0</v>
      </c>
      <c r="P80" s="45">
        <f t="shared" si="4"/>
        <v>10323690.939999999</v>
      </c>
      <c r="Q80" s="45">
        <v>5074388.75</v>
      </c>
      <c r="R80" s="45">
        <v>5074388.75</v>
      </c>
      <c r="S80" s="46">
        <f t="shared" si="5"/>
        <v>-5249302.1899999995</v>
      </c>
      <c r="T80" s="41"/>
      <c r="U80" s="41"/>
    </row>
    <row r="81" spans="3:21" ht="15" customHeight="1" x14ac:dyDescent="0.25">
      <c r="C81" s="1" t="s">
        <v>252</v>
      </c>
      <c r="I81" s="1" t="s">
        <v>253</v>
      </c>
      <c r="J81" s="1">
        <v>730188</v>
      </c>
      <c r="K81" s="52"/>
      <c r="L81" s="53" t="s">
        <v>254</v>
      </c>
      <c r="M81" s="54"/>
      <c r="N81" s="45">
        <v>716309.06</v>
      </c>
      <c r="O81" s="45">
        <v>0</v>
      </c>
      <c r="P81" s="45">
        <f t="shared" si="4"/>
        <v>716309.06</v>
      </c>
      <c r="Q81" s="45">
        <v>125450.14</v>
      </c>
      <c r="R81" s="45">
        <v>125450.14</v>
      </c>
      <c r="S81" s="46">
        <f t="shared" si="5"/>
        <v>-590858.92000000004</v>
      </c>
      <c r="T81" s="41"/>
      <c r="U81" s="41"/>
    </row>
    <row r="82" spans="3:21" ht="15" customHeight="1" x14ac:dyDescent="0.25">
      <c r="C82" s="1" t="s">
        <v>255</v>
      </c>
      <c r="I82" s="1" t="s">
        <v>256</v>
      </c>
      <c r="J82" s="1">
        <v>730189</v>
      </c>
      <c r="K82" s="52"/>
      <c r="L82" s="53" t="s">
        <v>257</v>
      </c>
      <c r="M82" s="54"/>
      <c r="N82" s="45">
        <v>873484.28</v>
      </c>
      <c r="O82" s="45">
        <v>0</v>
      </c>
      <c r="P82" s="45">
        <f t="shared" si="4"/>
        <v>873484.28</v>
      </c>
      <c r="Q82" s="45">
        <v>138696.66</v>
      </c>
      <c r="R82" s="45">
        <v>138696.66</v>
      </c>
      <c r="S82" s="46">
        <f t="shared" si="5"/>
        <v>-734787.62</v>
      </c>
      <c r="T82" s="41"/>
      <c r="U82" s="41"/>
    </row>
    <row r="83" spans="3:21" ht="15" customHeight="1" x14ac:dyDescent="0.25">
      <c r="C83" s="51" t="s">
        <v>258</v>
      </c>
      <c r="D83" s="51"/>
      <c r="E83" s="51"/>
      <c r="F83" s="51"/>
      <c r="I83" s="1" t="s">
        <v>259</v>
      </c>
      <c r="J83" s="1">
        <v>730215</v>
      </c>
      <c r="K83" s="52"/>
      <c r="L83" s="53" t="s">
        <v>260</v>
      </c>
      <c r="M83" s="54"/>
      <c r="N83" s="45">
        <v>86515.72</v>
      </c>
      <c r="O83" s="45">
        <v>0</v>
      </c>
      <c r="P83" s="45">
        <f t="shared" si="4"/>
        <v>86515.72</v>
      </c>
      <c r="Q83" s="45">
        <v>3438.46</v>
      </c>
      <c r="R83" s="45">
        <v>3438.46</v>
      </c>
      <c r="S83" s="46">
        <f t="shared" si="5"/>
        <v>-83077.259999999995</v>
      </c>
      <c r="T83" s="41"/>
      <c r="U83" s="41"/>
    </row>
    <row r="84" spans="3:21" ht="15" customHeight="1" x14ac:dyDescent="0.25">
      <c r="C84" s="51" t="s">
        <v>261</v>
      </c>
      <c r="D84" s="51"/>
      <c r="E84" s="51"/>
      <c r="F84" s="51"/>
      <c r="I84" s="1" t="s">
        <v>262</v>
      </c>
      <c r="K84" s="52"/>
      <c r="L84" s="53" t="s">
        <v>263</v>
      </c>
      <c r="M84" s="54"/>
      <c r="N84" s="45">
        <v>0</v>
      </c>
      <c r="O84" s="45">
        <v>700</v>
      </c>
      <c r="P84" s="45">
        <f t="shared" si="4"/>
        <v>700</v>
      </c>
      <c r="Q84" s="45">
        <v>700</v>
      </c>
      <c r="R84" s="45">
        <v>700</v>
      </c>
      <c r="S84" s="46">
        <f t="shared" si="5"/>
        <v>700</v>
      </c>
      <c r="T84" s="41"/>
      <c r="U84" s="41"/>
    </row>
    <row r="85" spans="3:21" ht="15" customHeight="1" x14ac:dyDescent="0.25">
      <c r="C85" s="51" t="s">
        <v>264</v>
      </c>
      <c r="D85" s="51"/>
      <c r="E85" s="51"/>
      <c r="F85" s="51"/>
      <c r="I85" s="55" t="s">
        <v>265</v>
      </c>
      <c r="J85" s="1">
        <v>730361</v>
      </c>
      <c r="K85" s="52"/>
      <c r="L85" s="53" t="s">
        <v>264</v>
      </c>
      <c r="M85" s="54"/>
      <c r="N85" s="45">
        <v>5722.45</v>
      </c>
      <c r="O85" s="45">
        <v>0</v>
      </c>
      <c r="P85" s="45">
        <f t="shared" ref="P85:P97" si="6">N85+O85</f>
        <v>5722.45</v>
      </c>
      <c r="Q85" s="45">
        <v>0</v>
      </c>
      <c r="R85" s="45">
        <v>0</v>
      </c>
      <c r="S85" s="46">
        <f t="shared" ref="S85:S97" si="7">R85-N85</f>
        <v>-5722.45</v>
      </c>
      <c r="T85" s="41"/>
      <c r="U85" s="41"/>
    </row>
    <row r="86" spans="3:21" ht="15" customHeight="1" x14ac:dyDescent="0.25">
      <c r="C86" s="1" t="s">
        <v>266</v>
      </c>
      <c r="I86" s="1" t="s">
        <v>267</v>
      </c>
      <c r="K86" s="52"/>
      <c r="L86" s="53" t="s">
        <v>266</v>
      </c>
      <c r="M86" s="54"/>
      <c r="N86" s="45">
        <v>0</v>
      </c>
      <c r="O86" s="45">
        <v>3000</v>
      </c>
      <c r="P86" s="45">
        <f t="shared" si="6"/>
        <v>3000</v>
      </c>
      <c r="Q86" s="45">
        <v>4407.72</v>
      </c>
      <c r="R86" s="45">
        <v>4407.72</v>
      </c>
      <c r="S86" s="46">
        <f t="shared" si="7"/>
        <v>4407.72</v>
      </c>
      <c r="T86" s="41"/>
      <c r="U86" s="41"/>
    </row>
    <row r="87" spans="3:21" ht="15" customHeight="1" x14ac:dyDescent="0.25">
      <c r="C87" s="1" t="s">
        <v>268</v>
      </c>
      <c r="I87" s="1" t="s">
        <v>269</v>
      </c>
      <c r="J87" s="1">
        <v>730363</v>
      </c>
      <c r="K87" s="52"/>
      <c r="L87" s="53" t="s">
        <v>270</v>
      </c>
      <c r="M87" s="54"/>
      <c r="N87" s="45">
        <v>6671.37</v>
      </c>
      <c r="O87" s="45">
        <v>3955.35</v>
      </c>
      <c r="P87" s="45">
        <f t="shared" si="6"/>
        <v>10626.72</v>
      </c>
      <c r="Q87" s="45">
        <v>10856.72</v>
      </c>
      <c r="R87" s="45">
        <v>10856.72</v>
      </c>
      <c r="S87" s="46">
        <f t="shared" si="7"/>
        <v>4185.3499999999995</v>
      </c>
      <c r="T87" s="41"/>
      <c r="U87" s="41"/>
    </row>
    <row r="88" spans="3:21" ht="15" customHeight="1" x14ac:dyDescent="0.25">
      <c r="C88" s="1" t="s">
        <v>271</v>
      </c>
      <c r="I88" s="1" t="s">
        <v>272</v>
      </c>
      <c r="K88" s="52"/>
      <c r="L88" s="53" t="s">
        <v>273</v>
      </c>
      <c r="M88" s="54"/>
      <c r="N88" s="45">
        <v>0</v>
      </c>
      <c r="O88" s="45">
        <v>0</v>
      </c>
      <c r="P88" s="45">
        <f t="shared" si="6"/>
        <v>0</v>
      </c>
      <c r="Q88" s="45">
        <v>0</v>
      </c>
      <c r="R88" s="45">
        <v>0</v>
      </c>
      <c r="S88" s="46">
        <f t="shared" si="7"/>
        <v>0</v>
      </c>
      <c r="T88" s="41"/>
      <c r="U88" s="41"/>
    </row>
    <row r="89" spans="3:21" ht="15" customHeight="1" x14ac:dyDescent="0.25">
      <c r="C89" s="1" t="s">
        <v>274</v>
      </c>
      <c r="I89" s="1" t="s">
        <v>275</v>
      </c>
      <c r="K89" s="52"/>
      <c r="L89" s="53" t="s">
        <v>276</v>
      </c>
      <c r="M89" s="54"/>
      <c r="N89" s="45">
        <v>0</v>
      </c>
      <c r="O89" s="45">
        <v>405719</v>
      </c>
      <c r="P89" s="45">
        <f t="shared" si="6"/>
        <v>405719</v>
      </c>
      <c r="Q89" s="45">
        <v>405719</v>
      </c>
      <c r="R89" s="45">
        <v>405719</v>
      </c>
      <c r="S89" s="46">
        <f t="shared" si="7"/>
        <v>405719</v>
      </c>
      <c r="T89" s="41"/>
      <c r="U89" s="41"/>
    </row>
    <row r="90" spans="3:21" ht="15" customHeight="1" x14ac:dyDescent="0.25">
      <c r="C90" s="1" t="s">
        <v>277</v>
      </c>
      <c r="I90" s="1" t="s">
        <v>278</v>
      </c>
      <c r="K90" s="52"/>
      <c r="L90" s="53" t="s">
        <v>279</v>
      </c>
      <c r="M90" s="54"/>
      <c r="N90" s="45">
        <v>0</v>
      </c>
      <c r="O90" s="45">
        <v>4370</v>
      </c>
      <c r="P90" s="45">
        <f t="shared" si="6"/>
        <v>4370</v>
      </c>
      <c r="Q90" s="45">
        <v>4370</v>
      </c>
      <c r="R90" s="45">
        <v>4370</v>
      </c>
      <c r="S90" s="46">
        <f t="shared" si="7"/>
        <v>4370</v>
      </c>
      <c r="T90" s="41"/>
      <c r="U90" s="41"/>
    </row>
    <row r="91" spans="3:21" ht="15" customHeight="1" x14ac:dyDescent="0.25">
      <c r="C91" s="1" t="s">
        <v>280</v>
      </c>
      <c r="I91" s="1" t="s">
        <v>281</v>
      </c>
      <c r="J91" s="1">
        <v>730267</v>
      </c>
      <c r="K91" s="52"/>
      <c r="L91" s="53" t="s">
        <v>18</v>
      </c>
      <c r="M91" s="54"/>
      <c r="N91" s="45">
        <v>0</v>
      </c>
      <c r="O91" s="45">
        <v>46061.5</v>
      </c>
      <c r="P91" s="45">
        <f t="shared" si="6"/>
        <v>46061.5</v>
      </c>
      <c r="Q91" s="45">
        <v>51298.49</v>
      </c>
      <c r="R91" s="45">
        <v>51298.49</v>
      </c>
      <c r="S91" s="46">
        <f t="shared" si="7"/>
        <v>51298.49</v>
      </c>
      <c r="T91" s="41"/>
      <c r="U91" s="41"/>
    </row>
    <row r="92" spans="3:21" ht="15" customHeight="1" x14ac:dyDescent="0.25">
      <c r="C92" s="1" t="s">
        <v>282</v>
      </c>
      <c r="I92" s="55" t="s">
        <v>283</v>
      </c>
      <c r="J92" s="1">
        <v>73191</v>
      </c>
      <c r="K92" s="52"/>
      <c r="L92" s="53" t="s">
        <v>282</v>
      </c>
      <c r="M92" s="54"/>
      <c r="N92" s="45">
        <v>0</v>
      </c>
      <c r="O92" s="45">
        <v>0</v>
      </c>
      <c r="P92" s="45">
        <f t="shared" si="6"/>
        <v>0</v>
      </c>
      <c r="Q92" s="45">
        <v>0</v>
      </c>
      <c r="R92" s="45">
        <v>0</v>
      </c>
      <c r="S92" s="46">
        <f t="shared" si="7"/>
        <v>0</v>
      </c>
      <c r="T92" s="41"/>
      <c r="U92" s="41"/>
    </row>
    <row r="93" spans="3:21" ht="15" customHeight="1" x14ac:dyDescent="0.25">
      <c r="C93" s="1" t="s">
        <v>284</v>
      </c>
      <c r="I93" s="55" t="s">
        <v>285</v>
      </c>
      <c r="K93" s="52"/>
      <c r="L93" s="53" t="s">
        <v>284</v>
      </c>
      <c r="M93" s="54"/>
      <c r="N93" s="45">
        <v>0</v>
      </c>
      <c r="O93" s="45">
        <v>0</v>
      </c>
      <c r="P93" s="45">
        <f t="shared" si="6"/>
        <v>0</v>
      </c>
      <c r="Q93" s="45">
        <v>0</v>
      </c>
      <c r="R93" s="45">
        <v>0</v>
      </c>
      <c r="S93" s="46">
        <f t="shared" si="7"/>
        <v>0</v>
      </c>
      <c r="T93" s="41"/>
      <c r="U93" s="41"/>
    </row>
    <row r="94" spans="3:21" ht="15" customHeight="1" x14ac:dyDescent="0.25">
      <c r="C94" s="1" t="s">
        <v>286</v>
      </c>
      <c r="I94" s="58" t="s">
        <v>287</v>
      </c>
      <c r="J94" s="1">
        <v>730326</v>
      </c>
      <c r="K94" s="52"/>
      <c r="L94" s="53" t="s">
        <v>288</v>
      </c>
      <c r="M94" s="54"/>
      <c r="N94" s="45">
        <v>338.71</v>
      </c>
      <c r="O94" s="45">
        <v>0</v>
      </c>
      <c r="P94" s="45">
        <f t="shared" si="6"/>
        <v>338.71</v>
      </c>
      <c r="Q94" s="45">
        <v>0</v>
      </c>
      <c r="R94" s="45">
        <v>0</v>
      </c>
      <c r="S94" s="46">
        <f t="shared" si="7"/>
        <v>-338.71</v>
      </c>
      <c r="T94" s="41"/>
      <c r="U94" s="41"/>
    </row>
    <row r="95" spans="3:21" ht="15" customHeight="1" x14ac:dyDescent="0.25">
      <c r="C95" s="1" t="s">
        <v>289</v>
      </c>
      <c r="I95" s="55" t="s">
        <v>290</v>
      </c>
      <c r="J95" s="1">
        <v>730377</v>
      </c>
      <c r="K95" s="52"/>
      <c r="L95" s="53" t="s">
        <v>289</v>
      </c>
      <c r="M95" s="54"/>
      <c r="N95" s="45">
        <v>0</v>
      </c>
      <c r="O95" s="45">
        <v>2716490</v>
      </c>
      <c r="P95" s="45">
        <f t="shared" si="6"/>
        <v>2716490</v>
      </c>
      <c r="Q95" s="45">
        <v>2716490</v>
      </c>
      <c r="R95" s="45">
        <v>2716490</v>
      </c>
      <c r="S95" s="46">
        <f t="shared" si="7"/>
        <v>2716490</v>
      </c>
      <c r="T95" s="41"/>
      <c r="U95" s="41"/>
    </row>
    <row r="96" spans="3:21" ht="15" customHeight="1" x14ac:dyDescent="0.25">
      <c r="C96" s="1" t="s">
        <v>291</v>
      </c>
      <c r="I96" s="55" t="s">
        <v>292</v>
      </c>
      <c r="J96" s="1">
        <v>730376</v>
      </c>
      <c r="K96" s="52"/>
      <c r="L96" s="53" t="s">
        <v>291</v>
      </c>
      <c r="M96" s="54"/>
      <c r="N96" s="45">
        <v>0</v>
      </c>
      <c r="O96" s="45">
        <v>0</v>
      </c>
      <c r="P96" s="45">
        <f t="shared" si="6"/>
        <v>0</v>
      </c>
      <c r="Q96" s="45">
        <v>0</v>
      </c>
      <c r="R96" s="45">
        <v>0</v>
      </c>
      <c r="S96" s="46">
        <f t="shared" si="7"/>
        <v>0</v>
      </c>
      <c r="T96" s="41"/>
      <c r="U96" s="41"/>
    </row>
    <row r="97" spans="1:23" ht="15" customHeight="1" x14ac:dyDescent="0.25">
      <c r="C97" s="1" t="s">
        <v>293</v>
      </c>
      <c r="I97" s="1" t="s">
        <v>294</v>
      </c>
      <c r="K97" s="42"/>
      <c r="L97" s="43" t="s">
        <v>295</v>
      </c>
      <c r="M97" s="44"/>
      <c r="N97" s="45">
        <v>0</v>
      </c>
      <c r="O97" s="45">
        <v>0</v>
      </c>
      <c r="P97" s="45">
        <f t="shared" si="6"/>
        <v>0</v>
      </c>
      <c r="Q97" s="45">
        <v>0</v>
      </c>
      <c r="R97" s="45">
        <v>0</v>
      </c>
      <c r="S97" s="46">
        <f t="shared" si="7"/>
        <v>0</v>
      </c>
      <c r="T97" s="41"/>
      <c r="U97" s="41"/>
    </row>
    <row r="98" spans="1:23" ht="36.75" customHeight="1" x14ac:dyDescent="0.25">
      <c r="K98" s="62" t="s">
        <v>296</v>
      </c>
      <c r="L98" s="63"/>
      <c r="M98" s="64"/>
      <c r="N98" s="34">
        <f>SUM(N99)</f>
        <v>0</v>
      </c>
      <c r="O98" s="34">
        <f>SUM(O99)</f>
        <v>0</v>
      </c>
      <c r="P98" s="34">
        <f t="shared" ref="P98:S98" si="8">SUM(P99)</f>
        <v>0</v>
      </c>
      <c r="Q98" s="34">
        <f t="shared" si="8"/>
        <v>0</v>
      </c>
      <c r="R98" s="34">
        <f t="shared" si="8"/>
        <v>0</v>
      </c>
      <c r="S98" s="34">
        <f t="shared" si="8"/>
        <v>0</v>
      </c>
      <c r="T98" s="41"/>
      <c r="U98" s="41"/>
    </row>
    <row r="99" spans="1:23" ht="15" hidden="1" customHeight="1" x14ac:dyDescent="0.25">
      <c r="C99" s="51" t="s">
        <v>297</v>
      </c>
      <c r="D99" s="51"/>
      <c r="E99" s="51"/>
      <c r="F99" s="51"/>
      <c r="I99" s="65" t="s">
        <v>298</v>
      </c>
      <c r="J99" s="65">
        <v>8401</v>
      </c>
      <c r="K99" s="42"/>
      <c r="L99" s="43" t="s">
        <v>299</v>
      </c>
      <c r="M99" s="44"/>
      <c r="N99" s="45">
        <f>IFERROR(VLOOKUP(J99,[1]PI!$A$6:$F$100,6,0),0)</f>
        <v>0</v>
      </c>
      <c r="O99" s="45">
        <f>IFERROR(VLOOKUP(C99,[1]REAI!$F$15:$H$739,3,0),0)</f>
        <v>0</v>
      </c>
      <c r="P99" s="45">
        <f t="shared" ref="P99:P102" si="9">N99+O99</f>
        <v>0</v>
      </c>
      <c r="Q99" s="45">
        <f>SUMIF([1]BALANZA!A:A,'7 DET POR CONCEPT'!I99,[1]BALANZA!F:F)+SUMIF([1]BALANZA!A:A,'7 DET POR CONCEPT'!H99,[1]BALANZA!F:F)+SUMIF([1]BALANZA!A:A,'7 DET POR CONCEPT'!G99,[1]BALANZA!F:F)+SUMIF([1]BALANZA!A:A,'7 DET POR CONCEPT'!C102,[1]BALANZA!F:F)</f>
        <v>0</v>
      </c>
      <c r="R99" s="45">
        <f>SUMIF([1]REAI!$F$11:$F$739,'7 DET POR CONCEPT'!A99,[1]REAI!$K$11:$K$739)+SUMIF([1]REAI!$F$11:$F$739,'7 DET POR CONCEPT'!B99,[1]REAI!$K$11:$K$739)+SUMIF([1]REAI!$F$11:$F$739,'7 DET POR CONCEPT'!C99,[1]REAI!$K$11:$K$739)</f>
        <v>0</v>
      </c>
      <c r="S99" s="46">
        <f t="shared" ref="S99" si="10">R99-N99</f>
        <v>0</v>
      </c>
      <c r="T99" s="41"/>
      <c r="U99" s="41"/>
    </row>
    <row r="100" spans="1:23" ht="25.5" customHeight="1" x14ac:dyDescent="0.25">
      <c r="K100" s="36" t="s">
        <v>300</v>
      </c>
      <c r="L100" s="37"/>
      <c r="M100" s="37"/>
      <c r="N100" s="34">
        <f>SUM(N101:N102)</f>
        <v>75000000</v>
      </c>
      <c r="O100" s="34">
        <f>SUM(O101:O102)</f>
        <v>0</v>
      </c>
      <c r="P100" s="34">
        <f t="shared" ref="P100:S100" si="11">SUM(P101:P102)</f>
        <v>75000000</v>
      </c>
      <c r="Q100" s="34">
        <f t="shared" si="11"/>
        <v>17194971</v>
      </c>
      <c r="R100" s="34">
        <f t="shared" si="11"/>
        <v>17194971</v>
      </c>
      <c r="S100" s="34">
        <f t="shared" si="11"/>
        <v>-57805029</v>
      </c>
      <c r="T100" s="41"/>
      <c r="U100" s="41"/>
    </row>
    <row r="101" spans="1:23" ht="25.5" customHeight="1" x14ac:dyDescent="0.25">
      <c r="C101" s="1" t="s">
        <v>301</v>
      </c>
      <c r="I101" s="55" t="s">
        <v>302</v>
      </c>
      <c r="J101" s="65">
        <v>9101</v>
      </c>
      <c r="K101" s="42"/>
      <c r="L101" s="43" t="s">
        <v>299</v>
      </c>
      <c r="M101" s="44"/>
      <c r="N101" s="45">
        <v>40000000</v>
      </c>
      <c r="O101" s="45">
        <v>0</v>
      </c>
      <c r="P101" s="45">
        <f t="shared" ref="P101" si="12">N101+O101</f>
        <v>40000000</v>
      </c>
      <c r="Q101" s="45">
        <v>17194971</v>
      </c>
      <c r="R101" s="45">
        <v>17194971</v>
      </c>
      <c r="S101" s="46">
        <f t="shared" ref="S101:S102" si="13">R101-N101</f>
        <v>-22805029</v>
      </c>
      <c r="T101" s="41"/>
      <c r="U101" s="41"/>
    </row>
    <row r="102" spans="1:23" ht="25.5" customHeight="1" x14ac:dyDescent="0.25">
      <c r="C102" s="51" t="s">
        <v>303</v>
      </c>
      <c r="D102" s="51"/>
      <c r="E102" s="51"/>
      <c r="F102" s="51"/>
      <c r="I102" s="1" t="s">
        <v>304</v>
      </c>
      <c r="J102" s="1">
        <v>9301</v>
      </c>
      <c r="K102" s="42"/>
      <c r="L102" s="43" t="s">
        <v>305</v>
      </c>
      <c r="M102" s="44"/>
      <c r="N102" s="45">
        <v>35000000</v>
      </c>
      <c r="O102" s="45">
        <v>0</v>
      </c>
      <c r="P102" s="45">
        <f t="shared" si="9"/>
        <v>35000000</v>
      </c>
      <c r="Q102" s="45">
        <v>0</v>
      </c>
      <c r="R102" s="45">
        <v>0</v>
      </c>
      <c r="S102" s="46">
        <f t="shared" si="13"/>
        <v>-35000000</v>
      </c>
      <c r="T102" s="41"/>
      <c r="U102" s="41"/>
    </row>
    <row r="103" spans="1:23" ht="15" customHeight="1" x14ac:dyDescent="0.25">
      <c r="K103" s="36" t="s">
        <v>306</v>
      </c>
      <c r="L103" s="37"/>
      <c r="M103" s="37"/>
      <c r="N103" s="34">
        <v>0</v>
      </c>
      <c r="O103" s="66">
        <v>0</v>
      </c>
      <c r="P103" s="38">
        <v>0</v>
      </c>
      <c r="Q103" s="66">
        <f>SUMIF([1]BALANZA!A:A,'7 DET POR CONCEPT'!I103,[1]BALANZA!F:F)+SUMIF([1]BALANZA!A:A,'7 DET POR CONCEPT'!H103,[1]BALANZA!F:F)+SUMIF([1]BALANZA!A:A,'7 DET POR CONCEPT'!G103,[1]BALANZA!F:F)+SUMIF([1]BALANZA!A:A,'7 DET POR CONCEPT'!C105,[1]BALANZA!F:F)</f>
        <v>0</v>
      </c>
      <c r="R103" s="34">
        <v>0</v>
      </c>
      <c r="S103" s="40">
        <f>R103-N103</f>
        <v>0</v>
      </c>
      <c r="U103" s="41"/>
    </row>
    <row r="104" spans="1:23" s="67" customFormat="1" ht="11.25" customHeight="1" thickBot="1" x14ac:dyDescent="0.3">
      <c r="C104" s="1"/>
      <c r="D104" s="1"/>
      <c r="E104" s="1"/>
      <c r="F104" s="1"/>
      <c r="K104" s="68"/>
      <c r="L104" s="69"/>
      <c r="M104" s="70"/>
      <c r="N104" s="71"/>
      <c r="O104" s="71"/>
      <c r="P104" s="71"/>
      <c r="Q104" s="71"/>
      <c r="R104" s="71"/>
      <c r="S104" s="72"/>
      <c r="U104" s="41"/>
    </row>
    <row r="105" spans="1:23" s="67" customFormat="1" ht="20.25" customHeight="1" x14ac:dyDescent="0.25">
      <c r="C105" s="1"/>
      <c r="D105" s="1"/>
      <c r="E105" s="1"/>
      <c r="F105" s="1"/>
      <c r="K105" s="73"/>
      <c r="L105" s="74" t="s">
        <v>307</v>
      </c>
      <c r="M105" s="75"/>
      <c r="N105" s="76">
        <f>N7+N10+N11+N16+N98+N100+N103</f>
        <v>1051586175.7900006</v>
      </c>
      <c r="O105" s="76">
        <f>O7+O10+O11+O16+O98+O100+O103</f>
        <v>3279047.51</v>
      </c>
      <c r="P105" s="76">
        <f>P7+P10+P11+P16+P98+P100+P103</f>
        <v>1054865223.3000005</v>
      </c>
      <c r="Q105" s="76">
        <f>Q7+Q10+Q11+Q16+Q98+Q100+Q103</f>
        <v>456094395.38999993</v>
      </c>
      <c r="R105" s="77">
        <f>R7+R10+R11+R16+R98+R100+R103</f>
        <v>456094395.38999993</v>
      </c>
      <c r="S105" s="78">
        <f>+Q105-R105</f>
        <v>0</v>
      </c>
      <c r="T105" s="79"/>
      <c r="U105" s="41"/>
    </row>
    <row r="106" spans="1:23" s="67" customFormat="1" ht="12.75" customHeight="1" thickBot="1" x14ac:dyDescent="0.3">
      <c r="K106" s="80"/>
      <c r="L106" s="81"/>
      <c r="M106" s="81"/>
      <c r="N106" s="82"/>
      <c r="O106" s="82"/>
      <c r="P106" s="82"/>
      <c r="Q106" s="83" t="s">
        <v>308</v>
      </c>
      <c r="R106" s="84"/>
      <c r="S106" s="85"/>
      <c r="T106" s="86"/>
      <c r="U106" s="41"/>
    </row>
    <row r="107" spans="1:23" s="67" customFormat="1" ht="15" customHeight="1" x14ac:dyDescent="0.25">
      <c r="K107" s="11" t="s">
        <v>3</v>
      </c>
      <c r="L107" s="12"/>
      <c r="M107" s="13"/>
      <c r="N107" s="87" t="s">
        <v>4</v>
      </c>
      <c r="O107" s="88"/>
      <c r="P107" s="88"/>
      <c r="Q107" s="88"/>
      <c r="R107" s="89"/>
      <c r="S107" s="90" t="s">
        <v>5</v>
      </c>
      <c r="U107" s="41"/>
      <c r="W107" s="79"/>
    </row>
    <row r="108" spans="1:23" s="67" customFormat="1" ht="24" x14ac:dyDescent="0.25">
      <c r="K108" s="18"/>
      <c r="L108" s="19"/>
      <c r="M108" s="20"/>
      <c r="N108" s="91" t="s">
        <v>6</v>
      </c>
      <c r="O108" s="92" t="s">
        <v>309</v>
      </c>
      <c r="P108" s="91" t="s">
        <v>8</v>
      </c>
      <c r="Q108" s="91" t="s">
        <v>9</v>
      </c>
      <c r="R108" s="91" t="s">
        <v>10</v>
      </c>
      <c r="S108" s="93"/>
      <c r="U108" s="41"/>
      <c r="W108" s="79"/>
    </row>
    <row r="109" spans="1:23" s="67" customFormat="1" ht="24" customHeight="1" x14ac:dyDescent="0.25">
      <c r="K109" s="94" t="s">
        <v>310</v>
      </c>
      <c r="L109" s="95"/>
      <c r="M109" s="96"/>
      <c r="N109" s="97">
        <f t="shared" ref="N109:S109" si="14">N110+N111+N112+N113+N114+N115+N116+N117</f>
        <v>0</v>
      </c>
      <c r="O109" s="97">
        <f t="shared" si="14"/>
        <v>0</v>
      </c>
      <c r="P109" s="97">
        <f t="shared" si="14"/>
        <v>0</v>
      </c>
      <c r="Q109" s="97">
        <f t="shared" si="14"/>
        <v>0</v>
      </c>
      <c r="R109" s="97">
        <f t="shared" si="14"/>
        <v>0</v>
      </c>
      <c r="S109" s="98">
        <f t="shared" si="14"/>
        <v>0</v>
      </c>
      <c r="T109" s="99"/>
      <c r="U109" s="41"/>
      <c r="W109" s="79"/>
    </row>
    <row r="110" spans="1:23" s="67" customFormat="1" x14ac:dyDescent="0.25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1" t="s">
        <v>311</v>
      </c>
      <c r="L110" s="53" t="s">
        <v>312</v>
      </c>
      <c r="M110" s="54"/>
      <c r="N110" s="102">
        <v>0</v>
      </c>
      <c r="O110" s="103">
        <v>0</v>
      </c>
      <c r="P110" s="45">
        <f t="shared" ref="P110:P117" si="15">N110+O110</f>
        <v>0</v>
      </c>
      <c r="Q110" s="104">
        <v>0</v>
      </c>
      <c r="R110" s="104">
        <v>0</v>
      </c>
      <c r="S110" s="46">
        <f t="shared" ref="S110:S117" si="16">R110-N110</f>
        <v>0</v>
      </c>
      <c r="U110" s="41"/>
      <c r="W110" s="79"/>
    </row>
    <row r="111" spans="1:23" s="67" customFormat="1" ht="15" customHeight="1" x14ac:dyDescent="0.2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1" t="s">
        <v>313</v>
      </c>
      <c r="L111" s="53" t="s">
        <v>314</v>
      </c>
      <c r="M111" s="54"/>
      <c r="N111" s="102">
        <v>0</v>
      </c>
      <c r="O111" s="103">
        <v>0</v>
      </c>
      <c r="P111" s="45">
        <f t="shared" si="15"/>
        <v>0</v>
      </c>
      <c r="Q111" s="104">
        <v>0</v>
      </c>
      <c r="R111" s="104">
        <v>0</v>
      </c>
      <c r="S111" s="46">
        <f t="shared" si="16"/>
        <v>0</v>
      </c>
      <c r="U111" s="41"/>
      <c r="W111" s="79"/>
    </row>
    <row r="112" spans="1:23" s="67" customFormat="1" ht="15" customHeight="1" x14ac:dyDescent="0.25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1" t="s">
        <v>315</v>
      </c>
      <c r="L112" s="53" t="s">
        <v>316</v>
      </c>
      <c r="M112" s="54"/>
      <c r="N112" s="102">
        <v>0</v>
      </c>
      <c r="O112" s="103">
        <v>0</v>
      </c>
      <c r="P112" s="45">
        <f t="shared" si="15"/>
        <v>0</v>
      </c>
      <c r="Q112" s="104">
        <v>0</v>
      </c>
      <c r="R112" s="104">
        <v>0</v>
      </c>
      <c r="S112" s="46">
        <f t="shared" si="16"/>
        <v>0</v>
      </c>
      <c r="U112" s="41"/>
      <c r="W112" s="79"/>
    </row>
    <row r="113" spans="1:21" s="67" customFormat="1" x14ac:dyDescent="0.25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1" t="s">
        <v>317</v>
      </c>
      <c r="L113" s="53" t="s">
        <v>318</v>
      </c>
      <c r="M113" s="54"/>
      <c r="N113" s="102">
        <v>0</v>
      </c>
      <c r="O113" s="103">
        <v>0</v>
      </c>
      <c r="P113" s="45">
        <f t="shared" si="15"/>
        <v>0</v>
      </c>
      <c r="Q113" s="104">
        <v>0</v>
      </c>
      <c r="R113" s="104">
        <v>0</v>
      </c>
      <c r="S113" s="46">
        <f t="shared" si="16"/>
        <v>0</v>
      </c>
      <c r="U113" s="41"/>
    </row>
    <row r="114" spans="1:21" s="67" customFormat="1" x14ac:dyDescent="0.25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1" t="s">
        <v>319</v>
      </c>
      <c r="L114" s="53" t="s">
        <v>320</v>
      </c>
      <c r="M114" s="54"/>
      <c r="N114" s="102">
        <v>0</v>
      </c>
      <c r="O114" s="103">
        <v>0</v>
      </c>
      <c r="P114" s="45">
        <f t="shared" si="15"/>
        <v>0</v>
      </c>
      <c r="Q114" s="104">
        <v>0</v>
      </c>
      <c r="R114" s="104">
        <v>0</v>
      </c>
      <c r="S114" s="46">
        <f t="shared" si="16"/>
        <v>0</v>
      </c>
      <c r="U114" s="41"/>
    </row>
    <row r="115" spans="1:21" s="67" customFormat="1" ht="15" customHeight="1" x14ac:dyDescent="0.25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1" t="s">
        <v>321</v>
      </c>
      <c r="L115" s="53" t="s">
        <v>322</v>
      </c>
      <c r="M115" s="54"/>
      <c r="N115" s="102">
        <v>0</v>
      </c>
      <c r="O115" s="103">
        <v>0</v>
      </c>
      <c r="P115" s="45">
        <f t="shared" si="15"/>
        <v>0</v>
      </c>
      <c r="Q115" s="104">
        <v>0</v>
      </c>
      <c r="R115" s="104">
        <v>0</v>
      </c>
      <c r="S115" s="46">
        <f t="shared" si="16"/>
        <v>0</v>
      </c>
      <c r="U115" s="41"/>
    </row>
    <row r="116" spans="1:21" s="67" customFormat="1" ht="38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1" t="s">
        <v>323</v>
      </c>
      <c r="L116" s="53" t="s">
        <v>324</v>
      </c>
      <c r="M116" s="54"/>
      <c r="N116" s="102">
        <v>0</v>
      </c>
      <c r="O116" s="103">
        <v>0</v>
      </c>
      <c r="P116" s="45">
        <f t="shared" si="15"/>
        <v>0</v>
      </c>
      <c r="Q116" s="104">
        <v>0</v>
      </c>
      <c r="R116" s="104">
        <v>0</v>
      </c>
      <c r="S116" s="46">
        <f t="shared" si="16"/>
        <v>0</v>
      </c>
      <c r="U116" s="41"/>
    </row>
    <row r="117" spans="1:21" s="67" customFormat="1" ht="23.25" customHeight="1" x14ac:dyDescent="0.25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1" t="s">
        <v>325</v>
      </c>
      <c r="L117" s="53" t="s">
        <v>326</v>
      </c>
      <c r="M117" s="54"/>
      <c r="N117" s="102">
        <v>0</v>
      </c>
      <c r="O117" s="103">
        <v>0</v>
      </c>
      <c r="P117" s="45">
        <f t="shared" si="15"/>
        <v>0</v>
      </c>
      <c r="Q117" s="104">
        <v>0</v>
      </c>
      <c r="R117" s="104">
        <v>0</v>
      </c>
      <c r="S117" s="46">
        <f t="shared" si="16"/>
        <v>0</v>
      </c>
      <c r="U117" s="41"/>
    </row>
    <row r="118" spans="1:21" s="67" customFormat="1" ht="59.25" customHeight="1" x14ac:dyDescent="0.25">
      <c r="K118" s="105" t="s">
        <v>327</v>
      </c>
      <c r="L118" s="106"/>
      <c r="M118" s="107"/>
      <c r="N118" s="34">
        <f>SUM(N120,N124,N207,N206)</f>
        <v>1051586175.7900006</v>
      </c>
      <c r="O118" s="34">
        <f>SUM(O120,O124,O207,O206)</f>
        <v>3279047.51</v>
      </c>
      <c r="P118" s="34">
        <f>SUM(P120,P124,P207,P206)</f>
        <v>1054865223.3000005</v>
      </c>
      <c r="Q118" s="34">
        <f>SUM(Q120,Q124,Q207,Q206)</f>
        <v>456094395.38999993</v>
      </c>
      <c r="R118" s="34">
        <f>SUM(R120,R124,R207,R206)</f>
        <v>456094395.38999993</v>
      </c>
      <c r="S118" s="34">
        <f>SUM(S120,S124,S207,S206)</f>
        <v>-595491780.39999998</v>
      </c>
      <c r="U118" s="41"/>
    </row>
    <row r="119" spans="1:21" ht="15" customHeight="1" x14ac:dyDescent="0.25">
      <c r="K119" s="101" t="s">
        <v>311</v>
      </c>
      <c r="L119" s="53" t="s">
        <v>314</v>
      </c>
      <c r="M119" s="54"/>
      <c r="N119" s="102">
        <v>0</v>
      </c>
      <c r="O119" s="103">
        <v>0</v>
      </c>
      <c r="P119" s="45">
        <v>0</v>
      </c>
      <c r="Q119" s="104">
        <v>0</v>
      </c>
      <c r="R119" s="104">
        <v>0</v>
      </c>
      <c r="S119" s="46">
        <v>0</v>
      </c>
      <c r="U119" s="41"/>
    </row>
    <row r="120" spans="1:21" x14ac:dyDescent="0.25">
      <c r="K120" s="101" t="s">
        <v>313</v>
      </c>
      <c r="L120" s="53" t="s">
        <v>328</v>
      </c>
      <c r="M120" s="54"/>
      <c r="N120" s="102">
        <v>90000</v>
      </c>
      <c r="O120" s="103">
        <v>0</v>
      </c>
      <c r="P120" s="45">
        <f>P121+P122+P123</f>
        <v>90000</v>
      </c>
      <c r="Q120" s="102">
        <v>45445.16</v>
      </c>
      <c r="R120" s="102">
        <v>45445.16</v>
      </c>
      <c r="S120" s="46">
        <f>S121+S122+S123</f>
        <v>-44554.84</v>
      </c>
      <c r="U120" s="41"/>
    </row>
    <row r="121" spans="1:21" ht="15" hidden="1" customHeight="1" x14ac:dyDescent="0.25">
      <c r="K121" s="52"/>
      <c r="L121" s="53" t="s">
        <v>18</v>
      </c>
      <c r="M121" s="54"/>
      <c r="N121" s="102">
        <v>0</v>
      </c>
      <c r="O121" s="102">
        <v>0</v>
      </c>
      <c r="P121" s="45">
        <f>N121+O121</f>
        <v>0</v>
      </c>
      <c r="Q121" s="102">
        <v>0</v>
      </c>
      <c r="R121" s="102">
        <v>0</v>
      </c>
      <c r="S121" s="46">
        <f t="shared" ref="S121:S123" si="17">R121-N121</f>
        <v>0</v>
      </c>
      <c r="U121" s="41"/>
    </row>
    <row r="122" spans="1:21" ht="15" customHeight="1" x14ac:dyDescent="0.25">
      <c r="K122" s="52"/>
      <c r="L122" s="53" t="s">
        <v>21</v>
      </c>
      <c r="M122" s="54"/>
      <c r="N122" s="102">
        <v>90000</v>
      </c>
      <c r="O122" s="102">
        <v>0</v>
      </c>
      <c r="P122" s="45">
        <f t="shared" ref="P122:P123" si="18">N122+O122</f>
        <v>90000</v>
      </c>
      <c r="Q122" s="102">
        <v>45445.16</v>
      </c>
      <c r="R122" s="102">
        <v>45445.16</v>
      </c>
      <c r="S122" s="46">
        <f t="shared" si="17"/>
        <v>-44554.84</v>
      </c>
      <c r="U122" s="41"/>
    </row>
    <row r="123" spans="1:21" ht="15" customHeight="1" x14ac:dyDescent="0.25">
      <c r="K123" s="52"/>
      <c r="L123" s="53" t="s">
        <v>24</v>
      </c>
      <c r="M123" s="54"/>
      <c r="N123" s="102">
        <v>0</v>
      </c>
      <c r="O123" s="102">
        <v>0</v>
      </c>
      <c r="P123" s="45">
        <f t="shared" si="18"/>
        <v>0</v>
      </c>
      <c r="Q123" s="102">
        <v>0</v>
      </c>
      <c r="R123" s="102">
        <v>0</v>
      </c>
      <c r="S123" s="46">
        <f t="shared" si="17"/>
        <v>0</v>
      </c>
      <c r="U123" s="41"/>
    </row>
    <row r="124" spans="1:21" ht="26.25" customHeight="1" x14ac:dyDescent="0.25">
      <c r="K124" s="101" t="s">
        <v>315</v>
      </c>
      <c r="L124" s="53" t="s">
        <v>329</v>
      </c>
      <c r="M124" s="54"/>
      <c r="N124" s="104">
        <v>976496175.79000056</v>
      </c>
      <c r="O124" s="104">
        <v>3279047.51</v>
      </c>
      <c r="P124" s="104">
        <f>SUM(P125:P205)</f>
        <v>979775223.30000055</v>
      </c>
      <c r="Q124" s="104">
        <v>438853979.2299999</v>
      </c>
      <c r="R124" s="104">
        <v>438853979.2299999</v>
      </c>
      <c r="S124" s="104">
        <f t="shared" ref="S124" si="19">SUM(S125:S205)</f>
        <v>-537642196.55999994</v>
      </c>
      <c r="U124" s="41"/>
    </row>
    <row r="125" spans="1:21" ht="15" customHeight="1" x14ac:dyDescent="0.25">
      <c r="K125" s="52"/>
      <c r="L125" s="53" t="s">
        <v>37</v>
      </c>
      <c r="M125" s="54"/>
      <c r="N125" s="102">
        <v>508593145.57999998</v>
      </c>
      <c r="O125" s="102">
        <v>0</v>
      </c>
      <c r="P125" s="102">
        <f>+P17</f>
        <v>508593145.57999998</v>
      </c>
      <c r="Q125" s="102">
        <v>212493635.06999999</v>
      </c>
      <c r="R125" s="102">
        <v>212493635.06999999</v>
      </c>
      <c r="S125" s="102">
        <f>+S17</f>
        <v>-296099510.50999999</v>
      </c>
      <c r="U125" s="41"/>
    </row>
    <row r="126" spans="1:21" ht="15" customHeight="1" x14ac:dyDescent="0.25">
      <c r="K126" s="52"/>
      <c r="L126" s="53" t="s">
        <v>47</v>
      </c>
      <c r="M126" s="54"/>
      <c r="N126" s="102">
        <v>297829875.91000003</v>
      </c>
      <c r="O126" s="102">
        <v>0</v>
      </c>
      <c r="P126" s="102">
        <f>+P18</f>
        <v>297829875.91000003</v>
      </c>
      <c r="Q126" s="102">
        <v>132664983.03</v>
      </c>
      <c r="R126" s="102">
        <v>132664983.03</v>
      </c>
      <c r="S126" s="102">
        <f>+S18</f>
        <v>-165164892.88000003</v>
      </c>
      <c r="U126" s="41"/>
    </row>
    <row r="127" spans="1:21" ht="15" customHeight="1" x14ac:dyDescent="0.25">
      <c r="K127" s="52"/>
      <c r="L127" s="53" t="s">
        <v>57</v>
      </c>
      <c r="M127" s="54"/>
      <c r="N127" s="102">
        <v>58849501.950000003</v>
      </c>
      <c r="O127" s="102">
        <v>0</v>
      </c>
      <c r="P127" s="102">
        <f>+P19</f>
        <v>58849501.950000003</v>
      </c>
      <c r="Q127" s="102">
        <v>30863100.770000003</v>
      </c>
      <c r="R127" s="102">
        <v>30863100.770000003</v>
      </c>
      <c r="S127" s="102">
        <f>+S19</f>
        <v>-27986401.18</v>
      </c>
      <c r="U127" s="41"/>
    </row>
    <row r="128" spans="1:21" ht="15" customHeight="1" x14ac:dyDescent="0.25">
      <c r="K128" s="52"/>
      <c r="L128" s="53" t="s">
        <v>67</v>
      </c>
      <c r="M128" s="54"/>
      <c r="N128" s="102">
        <v>49547390.939999998</v>
      </c>
      <c r="O128" s="102">
        <v>0</v>
      </c>
      <c r="P128" s="102">
        <f>+P20</f>
        <v>49547390.939999998</v>
      </c>
      <c r="Q128" s="102">
        <v>25921009.289999999</v>
      </c>
      <c r="R128" s="102">
        <v>25921009.290000003</v>
      </c>
      <c r="S128" s="102">
        <f>+S20</f>
        <v>-23626381.649999995</v>
      </c>
      <c r="U128" s="41"/>
    </row>
    <row r="129" spans="11:21" ht="15" customHeight="1" x14ac:dyDescent="0.25">
      <c r="K129" s="52"/>
      <c r="L129" s="53" t="s">
        <v>75</v>
      </c>
      <c r="M129" s="54"/>
      <c r="N129" s="102">
        <v>11755469.199999999</v>
      </c>
      <c r="O129" s="102">
        <v>0</v>
      </c>
      <c r="P129" s="102">
        <f>+P21</f>
        <v>11755469.199999999</v>
      </c>
      <c r="Q129" s="102">
        <v>9569542.1500000004</v>
      </c>
      <c r="R129" s="102">
        <v>9569542.1500000004</v>
      </c>
      <c r="S129" s="102">
        <f>+S21</f>
        <v>-2185927.0499999989</v>
      </c>
      <c r="U129" s="41"/>
    </row>
    <row r="130" spans="11:21" ht="15" customHeight="1" x14ac:dyDescent="0.25">
      <c r="K130" s="52"/>
      <c r="L130" s="53" t="s">
        <v>78</v>
      </c>
      <c r="M130" s="54"/>
      <c r="N130" s="102">
        <v>142302.57</v>
      </c>
      <c r="O130" s="102">
        <v>0</v>
      </c>
      <c r="P130" s="102">
        <f>+P22</f>
        <v>142302.57</v>
      </c>
      <c r="Q130" s="102">
        <v>101129.01</v>
      </c>
      <c r="R130" s="102">
        <v>101129.01</v>
      </c>
      <c r="S130" s="102">
        <f>+S22</f>
        <v>-41173.560000000012</v>
      </c>
      <c r="U130" s="41"/>
    </row>
    <row r="131" spans="11:21" ht="15" customHeight="1" x14ac:dyDescent="0.25">
      <c r="K131" s="52"/>
      <c r="L131" s="53" t="s">
        <v>81</v>
      </c>
      <c r="M131" s="54"/>
      <c r="N131" s="102">
        <v>2630105.06</v>
      </c>
      <c r="O131" s="102">
        <v>0</v>
      </c>
      <c r="P131" s="102">
        <f>+P23</f>
        <v>2630105.06</v>
      </c>
      <c r="Q131" s="102">
        <v>746473.16</v>
      </c>
      <c r="R131" s="102">
        <v>746473.16</v>
      </c>
      <c r="S131" s="102">
        <f>+S23</f>
        <v>-1883631.9</v>
      </c>
      <c r="U131" s="41"/>
    </row>
    <row r="132" spans="11:21" ht="15" customHeight="1" x14ac:dyDescent="0.25">
      <c r="K132" s="52"/>
      <c r="L132" s="53" t="s">
        <v>84</v>
      </c>
      <c r="M132" s="54"/>
      <c r="N132" s="102">
        <v>37814.82</v>
      </c>
      <c r="O132" s="102">
        <v>0</v>
      </c>
      <c r="P132" s="102">
        <f>+P24</f>
        <v>37814.82</v>
      </c>
      <c r="Q132" s="102">
        <v>16369.28</v>
      </c>
      <c r="R132" s="102">
        <v>16369.28</v>
      </c>
      <c r="S132" s="102">
        <f>+S24</f>
        <v>-21445.54</v>
      </c>
      <c r="U132" s="41"/>
    </row>
    <row r="133" spans="11:21" ht="15" customHeight="1" x14ac:dyDescent="0.25">
      <c r="K133" s="52"/>
      <c r="L133" s="53" t="s">
        <v>87</v>
      </c>
      <c r="M133" s="54"/>
      <c r="N133" s="102">
        <v>745477.11</v>
      </c>
      <c r="O133" s="102">
        <v>0</v>
      </c>
      <c r="P133" s="102">
        <f>+P25</f>
        <v>745477.11</v>
      </c>
      <c r="Q133" s="102">
        <v>78070.61</v>
      </c>
      <c r="R133" s="102">
        <v>78070.61</v>
      </c>
      <c r="S133" s="102">
        <f>+S25</f>
        <v>-667406.5</v>
      </c>
      <c r="U133" s="41"/>
    </row>
    <row r="134" spans="11:21" ht="15" customHeight="1" x14ac:dyDescent="0.25">
      <c r="K134" s="52"/>
      <c r="L134" s="53" t="s">
        <v>90</v>
      </c>
      <c r="M134" s="54"/>
      <c r="N134" s="102">
        <v>41637.15</v>
      </c>
      <c r="O134" s="102">
        <v>0</v>
      </c>
      <c r="P134" s="102">
        <f>+P26</f>
        <v>41637.15</v>
      </c>
      <c r="Q134" s="102">
        <v>232</v>
      </c>
      <c r="R134" s="102">
        <v>232</v>
      </c>
      <c r="S134" s="102">
        <f>+S26</f>
        <v>-41405.15</v>
      </c>
      <c r="U134" s="41"/>
    </row>
    <row r="135" spans="11:21" ht="15" customHeight="1" x14ac:dyDescent="0.25">
      <c r="K135" s="52"/>
      <c r="L135" s="53" t="s">
        <v>93</v>
      </c>
      <c r="M135" s="54"/>
      <c r="N135" s="102">
        <v>1386341.49</v>
      </c>
      <c r="O135" s="102">
        <v>0</v>
      </c>
      <c r="P135" s="102">
        <f>+P27</f>
        <v>1386341.49</v>
      </c>
      <c r="Q135" s="102">
        <v>359120.45</v>
      </c>
      <c r="R135" s="102">
        <v>359120.45</v>
      </c>
      <c r="S135" s="102">
        <f>+S27</f>
        <v>-1027221.04</v>
      </c>
      <c r="U135" s="41"/>
    </row>
    <row r="136" spans="11:21" ht="15" customHeight="1" x14ac:dyDescent="0.25">
      <c r="K136" s="52"/>
      <c r="L136" s="53" t="s">
        <v>94</v>
      </c>
      <c r="M136" s="54"/>
      <c r="N136" s="102">
        <v>0</v>
      </c>
      <c r="O136" s="102">
        <v>12036.17</v>
      </c>
      <c r="P136" s="102">
        <f>+P28</f>
        <v>12036.17</v>
      </c>
      <c r="Q136" s="102">
        <v>12036.17</v>
      </c>
      <c r="R136" s="102">
        <v>12036.17</v>
      </c>
      <c r="S136" s="102">
        <f>+S28</f>
        <v>12036.17</v>
      </c>
      <c r="U136" s="41"/>
    </row>
    <row r="137" spans="11:21" ht="15" customHeight="1" x14ac:dyDescent="0.25">
      <c r="K137" s="52"/>
      <c r="L137" s="53" t="s">
        <v>98</v>
      </c>
      <c r="M137" s="54"/>
      <c r="N137" s="102">
        <v>73524.28</v>
      </c>
      <c r="O137" s="102">
        <v>0</v>
      </c>
      <c r="P137" s="102">
        <f>+P29</f>
        <v>73524.28</v>
      </c>
      <c r="Q137" s="102">
        <v>67869.84</v>
      </c>
      <c r="R137" s="102">
        <v>67869.84</v>
      </c>
      <c r="S137" s="102">
        <f>+S29</f>
        <v>-5654.4400000000023</v>
      </c>
      <c r="U137" s="41"/>
    </row>
    <row r="138" spans="11:21" ht="15" customHeight="1" x14ac:dyDescent="0.25">
      <c r="K138" s="52"/>
      <c r="L138" s="53" t="s">
        <v>101</v>
      </c>
      <c r="M138" s="54"/>
      <c r="N138" s="102">
        <v>0</v>
      </c>
      <c r="O138" s="102">
        <v>0</v>
      </c>
      <c r="P138" s="102">
        <f>+P30</f>
        <v>0</v>
      </c>
      <c r="Q138" s="102">
        <v>0</v>
      </c>
      <c r="R138" s="102">
        <v>0</v>
      </c>
      <c r="S138" s="102">
        <f>+S30</f>
        <v>0</v>
      </c>
      <c r="U138" s="41"/>
    </row>
    <row r="139" spans="11:21" ht="15" customHeight="1" x14ac:dyDescent="0.25">
      <c r="K139" s="52"/>
      <c r="L139" s="53" t="s">
        <v>104</v>
      </c>
      <c r="M139" s="54"/>
      <c r="N139" s="102">
        <v>0</v>
      </c>
      <c r="O139" s="102">
        <v>0</v>
      </c>
      <c r="P139" s="102">
        <f>+P31</f>
        <v>0</v>
      </c>
      <c r="Q139" s="102">
        <v>0</v>
      </c>
      <c r="R139" s="102">
        <v>0</v>
      </c>
      <c r="S139" s="102">
        <f>+S31</f>
        <v>0</v>
      </c>
      <c r="U139" s="41"/>
    </row>
    <row r="140" spans="11:21" ht="15" customHeight="1" x14ac:dyDescent="0.25">
      <c r="K140" s="52"/>
      <c r="L140" s="53" t="s">
        <v>107</v>
      </c>
      <c r="M140" s="54"/>
      <c r="N140" s="102">
        <v>469386.16</v>
      </c>
      <c r="O140" s="102">
        <v>0</v>
      </c>
      <c r="P140" s="102">
        <f>+P32</f>
        <v>469386.16</v>
      </c>
      <c r="Q140" s="102">
        <v>22375.05</v>
      </c>
      <c r="R140" s="102">
        <v>22375.05</v>
      </c>
      <c r="S140" s="102">
        <f>+S32</f>
        <v>-447011.11</v>
      </c>
      <c r="U140" s="41"/>
    </row>
    <row r="141" spans="11:21" ht="15" customHeight="1" x14ac:dyDescent="0.25">
      <c r="K141" s="52"/>
      <c r="L141" s="53" t="s">
        <v>110</v>
      </c>
      <c r="M141" s="54"/>
      <c r="N141" s="102">
        <v>4139332.14</v>
      </c>
      <c r="O141" s="102">
        <v>0</v>
      </c>
      <c r="P141" s="102">
        <f>+P33</f>
        <v>4139332.14</v>
      </c>
      <c r="Q141" s="102">
        <v>1425939.24</v>
      </c>
      <c r="R141" s="102">
        <v>1425939.24</v>
      </c>
      <c r="S141" s="102">
        <f>+S33</f>
        <v>-2713392.9000000004</v>
      </c>
      <c r="U141" s="41"/>
    </row>
    <row r="142" spans="11:21" ht="15" customHeight="1" x14ac:dyDescent="0.25">
      <c r="K142" s="52"/>
      <c r="L142" s="53" t="s">
        <v>113</v>
      </c>
      <c r="M142" s="54"/>
      <c r="N142" s="102">
        <v>660667.86</v>
      </c>
      <c r="O142" s="102">
        <v>0</v>
      </c>
      <c r="P142" s="102">
        <f>+P34</f>
        <v>660667.86</v>
      </c>
      <c r="Q142" s="102">
        <v>223794.71</v>
      </c>
      <c r="R142" s="102">
        <v>223794.71</v>
      </c>
      <c r="S142" s="102">
        <f>+S34</f>
        <v>-436873.15</v>
      </c>
      <c r="U142" s="41"/>
    </row>
    <row r="143" spans="11:21" ht="15" customHeight="1" x14ac:dyDescent="0.25">
      <c r="K143" s="52"/>
      <c r="L143" s="53" t="s">
        <v>116</v>
      </c>
      <c r="M143" s="54"/>
      <c r="N143" s="102">
        <v>2012488.6</v>
      </c>
      <c r="O143" s="102">
        <v>0</v>
      </c>
      <c r="P143" s="102">
        <f>+P35</f>
        <v>2012488.6</v>
      </c>
      <c r="Q143" s="102">
        <v>880224.63</v>
      </c>
      <c r="R143" s="102">
        <v>880224.63</v>
      </c>
      <c r="S143" s="102">
        <f>+S35</f>
        <v>-1132263.9700000002</v>
      </c>
      <c r="U143" s="41"/>
    </row>
    <row r="144" spans="11:21" ht="15" customHeight="1" x14ac:dyDescent="0.25">
      <c r="K144" s="52"/>
      <c r="L144" s="53" t="s">
        <v>119</v>
      </c>
      <c r="M144" s="54"/>
      <c r="N144" s="102">
        <v>387511.4</v>
      </c>
      <c r="O144" s="102">
        <v>0</v>
      </c>
      <c r="P144" s="102">
        <f>+P36</f>
        <v>387511.4</v>
      </c>
      <c r="Q144" s="102">
        <v>151530.29999999999</v>
      </c>
      <c r="R144" s="102">
        <v>151530.29999999999</v>
      </c>
      <c r="S144" s="102">
        <f>+S36</f>
        <v>-235981.10000000003</v>
      </c>
      <c r="U144" s="41"/>
    </row>
    <row r="145" spans="11:21" ht="15" customHeight="1" x14ac:dyDescent="0.25">
      <c r="K145" s="52"/>
      <c r="L145" s="53" t="s">
        <v>122</v>
      </c>
      <c r="M145" s="54"/>
      <c r="N145" s="102">
        <v>297054.2</v>
      </c>
      <c r="O145" s="102">
        <v>0</v>
      </c>
      <c r="P145" s="102">
        <f>+P37</f>
        <v>297054.2</v>
      </c>
      <c r="Q145" s="102">
        <v>120588.34</v>
      </c>
      <c r="R145" s="102">
        <v>120588.34</v>
      </c>
      <c r="S145" s="102">
        <f>+S37</f>
        <v>-176465.86000000002</v>
      </c>
      <c r="U145" s="41"/>
    </row>
    <row r="146" spans="11:21" ht="15" customHeight="1" x14ac:dyDescent="0.25">
      <c r="K146" s="52"/>
      <c r="L146" s="53" t="s">
        <v>125</v>
      </c>
      <c r="M146" s="54"/>
      <c r="N146" s="102">
        <v>27224.1</v>
      </c>
      <c r="O146" s="102">
        <v>0</v>
      </c>
      <c r="P146" s="102">
        <f>+P38</f>
        <v>27224.1</v>
      </c>
      <c r="Q146" s="102">
        <v>4885.6499999999996</v>
      </c>
      <c r="R146" s="102">
        <v>4885.6499999999996</v>
      </c>
      <c r="S146" s="102">
        <f>+S38</f>
        <v>-22338.449999999997</v>
      </c>
      <c r="U146" s="41"/>
    </row>
    <row r="147" spans="11:21" ht="15" customHeight="1" x14ac:dyDescent="0.25">
      <c r="K147" s="52"/>
      <c r="L147" s="53" t="s">
        <v>128</v>
      </c>
      <c r="M147" s="54"/>
      <c r="N147" s="102">
        <v>559387.43999999994</v>
      </c>
      <c r="O147" s="102">
        <v>0</v>
      </c>
      <c r="P147" s="102">
        <f>+P39</f>
        <v>559387.43999999994</v>
      </c>
      <c r="Q147" s="102">
        <v>125658.33</v>
      </c>
      <c r="R147" s="102">
        <v>125658.33</v>
      </c>
      <c r="S147" s="102">
        <f>+S39</f>
        <v>-433729.10999999993</v>
      </c>
      <c r="U147" s="41"/>
    </row>
    <row r="148" spans="11:21" ht="15" customHeight="1" x14ac:dyDescent="0.25">
      <c r="K148" s="52"/>
      <c r="L148" s="53" t="s">
        <v>131</v>
      </c>
      <c r="M148" s="54"/>
      <c r="N148" s="102">
        <v>5881594</v>
      </c>
      <c r="O148" s="102">
        <v>0</v>
      </c>
      <c r="P148" s="102">
        <f>+P40</f>
        <v>5881594</v>
      </c>
      <c r="Q148" s="102">
        <v>5496106.5899999999</v>
      </c>
      <c r="R148" s="102">
        <v>5496106.5899999999</v>
      </c>
      <c r="S148" s="102">
        <f>+S40</f>
        <v>-385487.41000000015</v>
      </c>
      <c r="U148" s="41"/>
    </row>
    <row r="149" spans="11:21" ht="15" customHeight="1" x14ac:dyDescent="0.25">
      <c r="K149" s="52"/>
      <c r="L149" s="53" t="s">
        <v>134</v>
      </c>
      <c r="M149" s="54"/>
      <c r="N149" s="102">
        <v>3570012.78</v>
      </c>
      <c r="O149" s="102">
        <v>0</v>
      </c>
      <c r="P149" s="102">
        <f>+P41</f>
        <v>3570012.78</v>
      </c>
      <c r="Q149" s="102">
        <v>1607131.3</v>
      </c>
      <c r="R149" s="102">
        <v>1607131.3</v>
      </c>
      <c r="S149" s="102">
        <f>+S41</f>
        <v>-1962881.4799999997</v>
      </c>
      <c r="U149" s="41"/>
    </row>
    <row r="150" spans="11:21" ht="15" customHeight="1" x14ac:dyDescent="0.25">
      <c r="K150" s="52"/>
      <c r="L150" s="53" t="s">
        <v>137</v>
      </c>
      <c r="M150" s="54"/>
      <c r="N150" s="102">
        <v>370120.33</v>
      </c>
      <c r="O150" s="102">
        <v>0</v>
      </c>
      <c r="P150" s="102">
        <f>+P42</f>
        <v>370120.33</v>
      </c>
      <c r="Q150" s="102">
        <v>145655.51999999999</v>
      </c>
      <c r="R150" s="102">
        <v>145655.51999999999</v>
      </c>
      <c r="S150" s="102">
        <f>+S42</f>
        <v>-224464.81000000003</v>
      </c>
      <c r="U150" s="41"/>
    </row>
    <row r="151" spans="11:21" ht="15" customHeight="1" x14ac:dyDescent="0.25">
      <c r="K151" s="52"/>
      <c r="L151" s="53" t="s">
        <v>140</v>
      </c>
      <c r="M151" s="54"/>
      <c r="N151" s="102">
        <v>68504.28</v>
      </c>
      <c r="O151" s="102">
        <v>0</v>
      </c>
      <c r="P151" s="102">
        <f>+P43</f>
        <v>68504.28</v>
      </c>
      <c r="Q151" s="102">
        <v>21870.84</v>
      </c>
      <c r="R151" s="102">
        <v>21870.84</v>
      </c>
      <c r="S151" s="102">
        <f>+S43</f>
        <v>-46633.440000000002</v>
      </c>
      <c r="U151" s="41"/>
    </row>
    <row r="152" spans="11:21" ht="15" customHeight="1" x14ac:dyDescent="0.25">
      <c r="K152" s="52"/>
      <c r="L152" s="53" t="s">
        <v>143</v>
      </c>
      <c r="M152" s="54"/>
      <c r="N152" s="102">
        <v>39993.9</v>
      </c>
      <c r="O152" s="102">
        <v>0</v>
      </c>
      <c r="P152" s="102">
        <f>+P44</f>
        <v>39993.9</v>
      </c>
      <c r="Q152" s="102">
        <v>20822.88</v>
      </c>
      <c r="R152" s="102">
        <v>20822.88</v>
      </c>
      <c r="S152" s="102">
        <f>+S44</f>
        <v>-19171.02</v>
      </c>
      <c r="U152" s="41"/>
    </row>
    <row r="153" spans="11:21" ht="15" customHeight="1" x14ac:dyDescent="0.25">
      <c r="K153" s="52"/>
      <c r="L153" s="53" t="s">
        <v>146</v>
      </c>
      <c r="M153" s="54"/>
      <c r="N153" s="102">
        <v>3752294.2</v>
      </c>
      <c r="O153" s="102">
        <v>0</v>
      </c>
      <c r="P153" s="102">
        <f>+P45</f>
        <v>3752294.2</v>
      </c>
      <c r="Q153" s="102">
        <v>2181714.5</v>
      </c>
      <c r="R153" s="102">
        <v>2181714.5</v>
      </c>
      <c r="S153" s="102">
        <f>+S45</f>
        <v>-1570579.7000000002</v>
      </c>
      <c r="U153" s="41"/>
    </row>
    <row r="154" spans="11:21" ht="15" customHeight="1" x14ac:dyDescent="0.25">
      <c r="K154" s="52"/>
      <c r="L154" s="53" t="s">
        <v>149</v>
      </c>
      <c r="M154" s="54"/>
      <c r="N154" s="102">
        <v>1376247.93</v>
      </c>
      <c r="O154" s="102">
        <v>0</v>
      </c>
      <c r="P154" s="102">
        <f>+P46</f>
        <v>1376247.93</v>
      </c>
      <c r="Q154" s="102">
        <v>1163256.1200000001</v>
      </c>
      <c r="R154" s="102">
        <v>1163256.1200000001</v>
      </c>
      <c r="S154" s="102">
        <f>+S46</f>
        <v>-212991.80999999982</v>
      </c>
      <c r="U154" s="41"/>
    </row>
    <row r="155" spans="11:21" ht="15" customHeight="1" x14ac:dyDescent="0.25">
      <c r="K155" s="52"/>
      <c r="L155" s="53" t="s">
        <v>152</v>
      </c>
      <c r="M155" s="54"/>
      <c r="N155" s="102">
        <v>36160.120000000003</v>
      </c>
      <c r="O155" s="102">
        <v>0</v>
      </c>
      <c r="P155" s="102">
        <f>+P47</f>
        <v>36160.120000000003</v>
      </c>
      <c r="Q155" s="102">
        <v>23781.119999999999</v>
      </c>
      <c r="R155" s="102">
        <v>23781.119999999999</v>
      </c>
      <c r="S155" s="102">
        <f>+S47</f>
        <v>-12379.000000000004</v>
      </c>
      <c r="U155" s="41"/>
    </row>
    <row r="156" spans="11:21" ht="15" customHeight="1" x14ac:dyDescent="0.25">
      <c r="K156" s="52"/>
      <c r="L156" s="53" t="s">
        <v>155</v>
      </c>
      <c r="M156" s="54"/>
      <c r="N156" s="102">
        <v>29362.94</v>
      </c>
      <c r="O156" s="102">
        <v>0</v>
      </c>
      <c r="P156" s="102">
        <f>+P48</f>
        <v>29362.94</v>
      </c>
      <c r="Q156" s="102">
        <v>16792.560000000001</v>
      </c>
      <c r="R156" s="102">
        <v>16792.560000000001</v>
      </c>
      <c r="S156" s="102">
        <f>+S48</f>
        <v>-12570.379999999997</v>
      </c>
      <c r="U156" s="41"/>
    </row>
    <row r="157" spans="11:21" ht="15" customHeight="1" x14ac:dyDescent="0.25">
      <c r="K157" s="52"/>
      <c r="L157" s="53" t="s">
        <v>158</v>
      </c>
      <c r="M157" s="54"/>
      <c r="N157" s="102">
        <v>6435.4</v>
      </c>
      <c r="O157" s="102">
        <v>84776.3</v>
      </c>
      <c r="P157" s="102">
        <f>+P49</f>
        <v>91211.7</v>
      </c>
      <c r="Q157" s="102">
        <v>91211.7</v>
      </c>
      <c r="R157" s="102">
        <v>91211.7</v>
      </c>
      <c r="S157" s="102">
        <f>+S49</f>
        <v>84776.3</v>
      </c>
      <c r="U157" s="41"/>
    </row>
    <row r="158" spans="11:21" ht="15" customHeight="1" x14ac:dyDescent="0.25">
      <c r="K158" s="52"/>
      <c r="L158" s="53" t="s">
        <v>161</v>
      </c>
      <c r="M158" s="54"/>
      <c r="N158" s="102">
        <v>11459.2</v>
      </c>
      <c r="O158" s="102">
        <v>0</v>
      </c>
      <c r="P158" s="102">
        <f>+P50</f>
        <v>11459.2</v>
      </c>
      <c r="Q158" s="102">
        <v>8437.34</v>
      </c>
      <c r="R158" s="102">
        <v>8437.34</v>
      </c>
      <c r="S158" s="102">
        <f>+S50</f>
        <v>-3021.8600000000006</v>
      </c>
      <c r="U158" s="41"/>
    </row>
    <row r="159" spans="11:21" ht="15" customHeight="1" x14ac:dyDescent="0.25">
      <c r="K159" s="52"/>
      <c r="L159" s="53" t="s">
        <v>164</v>
      </c>
      <c r="M159" s="54"/>
      <c r="N159" s="102">
        <v>1036487.08</v>
      </c>
      <c r="O159" s="102">
        <v>0</v>
      </c>
      <c r="P159" s="102">
        <f>+P51</f>
        <v>1036487.08</v>
      </c>
      <c r="Q159" s="102">
        <v>354898.41</v>
      </c>
      <c r="R159" s="102">
        <v>354898.41</v>
      </c>
      <c r="S159" s="102">
        <f>+S51</f>
        <v>-681588.66999999993</v>
      </c>
      <c r="U159" s="41"/>
    </row>
    <row r="160" spans="11:21" ht="15" customHeight="1" x14ac:dyDescent="0.25">
      <c r="K160" s="52"/>
      <c r="L160" s="53" t="s">
        <v>167</v>
      </c>
      <c r="M160" s="54"/>
      <c r="N160" s="102">
        <v>71440.44</v>
      </c>
      <c r="O160" s="102">
        <v>0</v>
      </c>
      <c r="P160" s="102">
        <f>+P52</f>
        <v>71440.44</v>
      </c>
      <c r="Q160" s="102">
        <v>20152.86</v>
      </c>
      <c r="R160" s="102">
        <v>20152.86</v>
      </c>
      <c r="S160" s="102">
        <f>+S52</f>
        <v>-51287.58</v>
      </c>
      <c r="U160" s="41"/>
    </row>
    <row r="161" spans="11:21" ht="15" customHeight="1" x14ac:dyDescent="0.25">
      <c r="K161" s="52"/>
      <c r="L161" s="53" t="s">
        <v>170</v>
      </c>
      <c r="M161" s="54"/>
      <c r="N161" s="102">
        <v>545039.38</v>
      </c>
      <c r="O161" s="102">
        <v>0</v>
      </c>
      <c r="P161" s="102">
        <f>+P53</f>
        <v>545039.38</v>
      </c>
      <c r="Q161" s="102">
        <v>177138.19</v>
      </c>
      <c r="R161" s="102">
        <v>177138.19</v>
      </c>
      <c r="S161" s="102">
        <f>+S53</f>
        <v>-367901.19</v>
      </c>
      <c r="U161" s="41"/>
    </row>
    <row r="162" spans="11:21" ht="15" customHeight="1" x14ac:dyDescent="0.25">
      <c r="K162" s="52"/>
      <c r="L162" s="53" t="s">
        <v>173</v>
      </c>
      <c r="M162" s="54"/>
      <c r="N162" s="102">
        <v>41030.639999999999</v>
      </c>
      <c r="O162" s="102">
        <v>0</v>
      </c>
      <c r="P162" s="102">
        <f>+P54</f>
        <v>41030.639999999999</v>
      </c>
      <c r="Q162" s="102">
        <v>2983.44</v>
      </c>
      <c r="R162" s="102">
        <v>2983.44</v>
      </c>
      <c r="S162" s="102">
        <f>+S54</f>
        <v>-38047.199999999997</v>
      </c>
      <c r="U162" s="41"/>
    </row>
    <row r="163" spans="11:21" ht="15" customHeight="1" x14ac:dyDescent="0.25">
      <c r="K163" s="52"/>
      <c r="L163" s="53" t="s">
        <v>176</v>
      </c>
      <c r="M163" s="54"/>
      <c r="N163" s="102">
        <v>51093.14</v>
      </c>
      <c r="O163" s="102">
        <v>0</v>
      </c>
      <c r="P163" s="102">
        <f>+P55</f>
        <v>51093.14</v>
      </c>
      <c r="Q163" s="102">
        <v>64056.85</v>
      </c>
      <c r="R163" s="102">
        <v>64056.85</v>
      </c>
      <c r="S163" s="102">
        <f>+S55</f>
        <v>12963.71</v>
      </c>
      <c r="U163" s="41"/>
    </row>
    <row r="164" spans="11:21" ht="15" customHeight="1" x14ac:dyDescent="0.25">
      <c r="K164" s="52"/>
      <c r="L164" s="53" t="s">
        <v>179</v>
      </c>
      <c r="M164" s="54"/>
      <c r="N164" s="102">
        <v>31812.63</v>
      </c>
      <c r="O164" s="102">
        <v>0</v>
      </c>
      <c r="P164" s="102">
        <f>+P56</f>
        <v>31812.63</v>
      </c>
      <c r="Q164" s="102">
        <v>12388.21</v>
      </c>
      <c r="R164" s="102">
        <v>12388.21</v>
      </c>
      <c r="S164" s="102">
        <f>+S56</f>
        <v>-19424.420000000002</v>
      </c>
      <c r="U164" s="41"/>
    </row>
    <row r="165" spans="11:21" ht="15" customHeight="1" x14ac:dyDescent="0.25">
      <c r="K165" s="52"/>
      <c r="L165" s="53" t="s">
        <v>182</v>
      </c>
      <c r="M165" s="54"/>
      <c r="N165" s="102">
        <v>36257.46</v>
      </c>
      <c r="O165" s="102">
        <v>0</v>
      </c>
      <c r="P165" s="102">
        <f>+P57</f>
        <v>36257.46</v>
      </c>
      <c r="Q165" s="102">
        <v>19817.599999999999</v>
      </c>
      <c r="R165" s="102">
        <v>19817.599999999999</v>
      </c>
      <c r="S165" s="102">
        <f>+S57</f>
        <v>-16439.86</v>
      </c>
      <c r="U165" s="41"/>
    </row>
    <row r="166" spans="11:21" ht="15" customHeight="1" x14ac:dyDescent="0.25">
      <c r="K166" s="52"/>
      <c r="L166" s="53" t="s">
        <v>185</v>
      </c>
      <c r="M166" s="54"/>
      <c r="N166" s="102">
        <v>25135.03</v>
      </c>
      <c r="O166" s="102">
        <v>0</v>
      </c>
      <c r="P166" s="102">
        <f>+P58</f>
        <v>25135.03</v>
      </c>
      <c r="Q166" s="102">
        <v>21032.400000000001</v>
      </c>
      <c r="R166" s="102">
        <v>21032.400000000001</v>
      </c>
      <c r="S166" s="102">
        <f>+S58</f>
        <v>-4102.6299999999974</v>
      </c>
      <c r="U166" s="41"/>
    </row>
    <row r="167" spans="11:21" ht="15" customHeight="1" x14ac:dyDescent="0.25">
      <c r="K167" s="52"/>
      <c r="L167" s="53" t="s">
        <v>188</v>
      </c>
      <c r="M167" s="54"/>
      <c r="N167" s="102">
        <v>4466724.1100000003</v>
      </c>
      <c r="O167" s="102">
        <v>0</v>
      </c>
      <c r="P167" s="102">
        <f>+P59</f>
        <v>4466724.1100000003</v>
      </c>
      <c r="Q167" s="102">
        <v>2003358.7</v>
      </c>
      <c r="R167" s="102">
        <v>2003358.7</v>
      </c>
      <c r="S167" s="102">
        <f>+S59</f>
        <v>-2463365.41</v>
      </c>
      <c r="U167" s="41"/>
    </row>
    <row r="168" spans="11:21" ht="15" customHeight="1" x14ac:dyDescent="0.25">
      <c r="K168" s="52"/>
      <c r="L168" s="53" t="s">
        <v>191</v>
      </c>
      <c r="M168" s="54"/>
      <c r="N168" s="102">
        <v>159818.46</v>
      </c>
      <c r="O168" s="102">
        <v>0</v>
      </c>
      <c r="P168" s="102">
        <f>+P60</f>
        <v>159818.46</v>
      </c>
      <c r="Q168" s="102">
        <v>56997.08</v>
      </c>
      <c r="R168" s="102">
        <v>56997.08</v>
      </c>
      <c r="S168" s="102">
        <f>+S60</f>
        <v>-102821.37999999999</v>
      </c>
      <c r="U168" s="41"/>
    </row>
    <row r="169" spans="11:21" ht="15" customHeight="1" x14ac:dyDescent="0.25">
      <c r="K169" s="52"/>
      <c r="L169" s="53" t="s">
        <v>194</v>
      </c>
      <c r="M169" s="54"/>
      <c r="N169" s="102">
        <v>1186.07</v>
      </c>
      <c r="O169" s="102">
        <v>1160.04</v>
      </c>
      <c r="P169" s="102">
        <f>+P61</f>
        <v>2346.1099999999997</v>
      </c>
      <c r="Q169" s="102">
        <v>2346.11</v>
      </c>
      <c r="R169" s="102">
        <v>2346.11</v>
      </c>
      <c r="S169" s="102">
        <f>+S61</f>
        <v>1160.0400000000002</v>
      </c>
      <c r="U169" s="41"/>
    </row>
    <row r="170" spans="11:21" ht="15" customHeight="1" x14ac:dyDescent="0.25">
      <c r="K170" s="52"/>
      <c r="L170" s="53" t="s">
        <v>197</v>
      </c>
      <c r="M170" s="54"/>
      <c r="N170" s="102">
        <v>1186.07</v>
      </c>
      <c r="O170" s="102">
        <v>0</v>
      </c>
      <c r="P170" s="102">
        <f>+P62</f>
        <v>1186.07</v>
      </c>
      <c r="Q170" s="102">
        <v>0</v>
      </c>
      <c r="R170" s="102">
        <v>0</v>
      </c>
      <c r="S170" s="102">
        <f>+S62</f>
        <v>-1186.07</v>
      </c>
      <c r="U170" s="41"/>
    </row>
    <row r="171" spans="11:21" ht="15" customHeight="1" x14ac:dyDescent="0.25">
      <c r="K171" s="52"/>
      <c r="L171" s="53" t="s">
        <v>200</v>
      </c>
      <c r="M171" s="54"/>
      <c r="N171" s="102">
        <v>67119.16</v>
      </c>
      <c r="O171" s="102">
        <v>0</v>
      </c>
      <c r="P171" s="102">
        <f>+P63</f>
        <v>67119.16</v>
      </c>
      <c r="Q171" s="102">
        <v>32693.42</v>
      </c>
      <c r="R171" s="102">
        <v>32693.42</v>
      </c>
      <c r="S171" s="102">
        <f>+S63</f>
        <v>-34425.740000000005</v>
      </c>
      <c r="U171" s="41"/>
    </row>
    <row r="172" spans="11:21" ht="15" customHeight="1" x14ac:dyDescent="0.25">
      <c r="K172" s="52"/>
      <c r="L172" s="53" t="s">
        <v>203</v>
      </c>
      <c r="M172" s="54"/>
      <c r="N172" s="102">
        <v>22304.27</v>
      </c>
      <c r="O172" s="102">
        <v>0</v>
      </c>
      <c r="P172" s="102">
        <f>+P64</f>
        <v>22304.27</v>
      </c>
      <c r="Q172" s="102">
        <v>4347.0200000000004</v>
      </c>
      <c r="R172" s="102">
        <v>4347.0200000000004</v>
      </c>
      <c r="S172" s="102">
        <f>+S64</f>
        <v>-17957.25</v>
      </c>
      <c r="U172" s="41"/>
    </row>
    <row r="173" spans="11:21" ht="15" customHeight="1" x14ac:dyDescent="0.25">
      <c r="K173" s="52"/>
      <c r="L173" s="53" t="s">
        <v>206</v>
      </c>
      <c r="M173" s="54"/>
      <c r="N173" s="102">
        <v>5837.71</v>
      </c>
      <c r="O173" s="102">
        <v>0</v>
      </c>
      <c r="P173" s="102">
        <f>+P65</f>
        <v>5837.71</v>
      </c>
      <c r="Q173" s="102">
        <v>4095.43</v>
      </c>
      <c r="R173" s="102">
        <v>4095.43</v>
      </c>
      <c r="S173" s="102">
        <f>+S65</f>
        <v>-1742.2800000000002</v>
      </c>
      <c r="U173" s="41"/>
    </row>
    <row r="174" spans="11:21" ht="15" customHeight="1" x14ac:dyDescent="0.25">
      <c r="K174" s="52"/>
      <c r="L174" s="53" t="s">
        <v>209</v>
      </c>
      <c r="M174" s="54"/>
      <c r="N174" s="102">
        <v>1200000</v>
      </c>
      <c r="O174" s="102">
        <v>0</v>
      </c>
      <c r="P174" s="102">
        <f>+P66</f>
        <v>1200000</v>
      </c>
      <c r="Q174" s="102">
        <v>236028.6</v>
      </c>
      <c r="R174" s="102">
        <v>236028.6</v>
      </c>
      <c r="S174" s="102">
        <f>+S66</f>
        <v>-963971.4</v>
      </c>
      <c r="U174" s="41"/>
    </row>
    <row r="175" spans="11:21" ht="15" customHeight="1" x14ac:dyDescent="0.25">
      <c r="K175" s="52"/>
      <c r="L175" s="53" t="s">
        <v>212</v>
      </c>
      <c r="M175" s="54"/>
      <c r="N175" s="102">
        <v>0</v>
      </c>
      <c r="O175" s="102">
        <v>0</v>
      </c>
      <c r="P175" s="102">
        <f>+P67</f>
        <v>0</v>
      </c>
      <c r="Q175" s="102">
        <v>0</v>
      </c>
      <c r="R175" s="102">
        <v>0</v>
      </c>
      <c r="S175" s="102">
        <f>+S67</f>
        <v>0</v>
      </c>
      <c r="U175" s="41"/>
    </row>
    <row r="176" spans="11:21" ht="15" customHeight="1" x14ac:dyDescent="0.25">
      <c r="K176" s="52"/>
      <c r="L176" s="53" t="s">
        <v>215</v>
      </c>
      <c r="M176" s="54"/>
      <c r="N176" s="102">
        <v>6364.21</v>
      </c>
      <c r="O176" s="102">
        <v>0</v>
      </c>
      <c r="P176" s="102">
        <f>+P68</f>
        <v>6364.21</v>
      </c>
      <c r="Q176" s="102">
        <v>1142.69</v>
      </c>
      <c r="R176" s="102">
        <v>1142.69</v>
      </c>
      <c r="S176" s="102">
        <f>+S68</f>
        <v>-5221.5200000000004</v>
      </c>
      <c r="U176" s="41"/>
    </row>
    <row r="177" spans="11:21" ht="15" customHeight="1" x14ac:dyDescent="0.25">
      <c r="K177" s="52"/>
      <c r="L177" s="53" t="s">
        <v>218</v>
      </c>
      <c r="M177" s="54"/>
      <c r="N177" s="102">
        <v>4863.18</v>
      </c>
      <c r="O177" s="102">
        <v>287.17</v>
      </c>
      <c r="P177" s="102">
        <f>+P69</f>
        <v>5150.3500000000004</v>
      </c>
      <c r="Q177" s="102">
        <v>5384.97</v>
      </c>
      <c r="R177" s="102">
        <v>5384.97</v>
      </c>
      <c r="S177" s="102">
        <f>+S69</f>
        <v>521.79</v>
      </c>
      <c r="U177" s="41"/>
    </row>
    <row r="178" spans="11:21" ht="15" customHeight="1" x14ac:dyDescent="0.25">
      <c r="K178" s="52"/>
      <c r="L178" s="53" t="s">
        <v>221</v>
      </c>
      <c r="M178" s="54"/>
      <c r="N178" s="102">
        <v>60342.52</v>
      </c>
      <c r="O178" s="102">
        <v>0</v>
      </c>
      <c r="P178" s="102">
        <f>+P70</f>
        <v>60342.52</v>
      </c>
      <c r="Q178" s="102">
        <v>15484.92</v>
      </c>
      <c r="R178" s="102">
        <v>15484.92</v>
      </c>
      <c r="S178" s="102">
        <f>+S70</f>
        <v>-44857.599999999999</v>
      </c>
      <c r="U178" s="41"/>
    </row>
    <row r="179" spans="11:21" ht="15" customHeight="1" x14ac:dyDescent="0.25">
      <c r="K179" s="52"/>
      <c r="L179" s="53" t="s">
        <v>224</v>
      </c>
      <c r="M179" s="54"/>
      <c r="N179" s="102">
        <v>1132799.2</v>
      </c>
      <c r="O179" s="102">
        <v>0</v>
      </c>
      <c r="P179" s="102">
        <f>+P71</f>
        <v>1132799.2</v>
      </c>
      <c r="Q179" s="102">
        <v>601097.34</v>
      </c>
      <c r="R179" s="102">
        <v>601097.34</v>
      </c>
      <c r="S179" s="102">
        <f>+S71</f>
        <v>-531701.86</v>
      </c>
      <c r="U179" s="41"/>
    </row>
    <row r="180" spans="11:21" ht="15" customHeight="1" x14ac:dyDescent="0.25">
      <c r="K180" s="52"/>
      <c r="L180" s="53" t="s">
        <v>227</v>
      </c>
      <c r="M180" s="54"/>
      <c r="N180" s="102">
        <v>1508.82</v>
      </c>
      <c r="O180" s="102">
        <v>491.98</v>
      </c>
      <c r="P180" s="102">
        <f>+P72</f>
        <v>2000.8</v>
      </c>
      <c r="Q180" s="102">
        <v>2000.8</v>
      </c>
      <c r="R180" s="102">
        <v>2000.8</v>
      </c>
      <c r="S180" s="102">
        <f>+S72</f>
        <v>491.98</v>
      </c>
      <c r="U180" s="41"/>
    </row>
    <row r="181" spans="11:21" ht="15" customHeight="1" x14ac:dyDescent="0.25">
      <c r="K181" s="52"/>
      <c r="L181" s="53" t="s">
        <v>230</v>
      </c>
      <c r="M181" s="54"/>
      <c r="N181" s="102">
        <v>21777.48</v>
      </c>
      <c r="O181" s="102">
        <v>0</v>
      </c>
      <c r="P181" s="102">
        <f>+P73</f>
        <v>21777.48</v>
      </c>
      <c r="Q181" s="102">
        <v>9386.2000000000007</v>
      </c>
      <c r="R181" s="102">
        <v>9386.2000000000007</v>
      </c>
      <c r="S181" s="102">
        <f>+S73</f>
        <v>-12391.279999999999</v>
      </c>
      <c r="U181" s="41"/>
    </row>
    <row r="182" spans="11:21" ht="15" customHeight="1" x14ac:dyDescent="0.25">
      <c r="K182" s="52"/>
      <c r="L182" s="53" t="s">
        <v>233</v>
      </c>
      <c r="M182" s="54"/>
      <c r="N182" s="102">
        <v>1664.13</v>
      </c>
      <c r="O182" s="102">
        <v>0</v>
      </c>
      <c r="P182" s="102">
        <f>+P74</f>
        <v>1664.13</v>
      </c>
      <c r="Q182" s="102">
        <v>234.64</v>
      </c>
      <c r="R182" s="102">
        <v>234.64</v>
      </c>
      <c r="S182" s="102">
        <f>+S74</f>
        <v>-1429.4900000000002</v>
      </c>
      <c r="U182" s="41"/>
    </row>
    <row r="183" spans="11:21" ht="15" customHeight="1" x14ac:dyDescent="0.25">
      <c r="K183" s="52"/>
      <c r="L183" s="53" t="s">
        <v>236</v>
      </c>
      <c r="M183" s="54"/>
      <c r="N183" s="102">
        <v>0</v>
      </c>
      <c r="O183" s="102">
        <v>0</v>
      </c>
      <c r="P183" s="102">
        <f>+P75</f>
        <v>0</v>
      </c>
      <c r="Q183" s="102">
        <v>0</v>
      </c>
      <c r="R183" s="102">
        <v>0</v>
      </c>
      <c r="S183" s="102">
        <f>+S75</f>
        <v>0</v>
      </c>
      <c r="U183" s="41"/>
    </row>
    <row r="184" spans="11:21" ht="15" customHeight="1" x14ac:dyDescent="0.25">
      <c r="K184" s="52"/>
      <c r="L184" s="53" t="s">
        <v>239</v>
      </c>
      <c r="M184" s="54"/>
      <c r="N184" s="102">
        <v>91499.31</v>
      </c>
      <c r="O184" s="102">
        <v>0</v>
      </c>
      <c r="P184" s="102">
        <f>+P76</f>
        <v>91499.31</v>
      </c>
      <c r="Q184" s="102">
        <v>31348.09</v>
      </c>
      <c r="R184" s="102">
        <v>31348.09</v>
      </c>
      <c r="S184" s="102">
        <f>+S76</f>
        <v>-60151.22</v>
      </c>
      <c r="U184" s="41"/>
    </row>
    <row r="185" spans="11:21" ht="15" customHeight="1" x14ac:dyDescent="0.25">
      <c r="K185" s="52"/>
      <c r="L185" s="53" t="s">
        <v>242</v>
      </c>
      <c r="M185" s="54"/>
      <c r="N185" s="102">
        <v>68557.3</v>
      </c>
      <c r="O185" s="102">
        <v>0</v>
      </c>
      <c r="P185" s="102">
        <f>+P77</f>
        <v>68557.3</v>
      </c>
      <c r="Q185" s="102">
        <v>13641.97</v>
      </c>
      <c r="R185" s="102">
        <v>13641.97</v>
      </c>
      <c r="S185" s="102">
        <f>+S77</f>
        <v>-54915.33</v>
      </c>
      <c r="U185" s="41"/>
    </row>
    <row r="186" spans="11:21" ht="15" customHeight="1" x14ac:dyDescent="0.25">
      <c r="K186" s="52"/>
      <c r="L186" s="53" t="s">
        <v>245</v>
      </c>
      <c r="M186" s="54"/>
      <c r="N186" s="102">
        <v>3143.68</v>
      </c>
      <c r="O186" s="102">
        <v>0</v>
      </c>
      <c r="P186" s="102">
        <f>+P78</f>
        <v>3143.68</v>
      </c>
      <c r="Q186" s="102">
        <v>379.9</v>
      </c>
      <c r="R186" s="102">
        <v>379.9</v>
      </c>
      <c r="S186" s="102">
        <f>+S78</f>
        <v>-2763.7799999999997</v>
      </c>
      <c r="U186" s="41"/>
    </row>
    <row r="187" spans="11:21" ht="15" customHeight="1" x14ac:dyDescent="0.25">
      <c r="K187" s="52"/>
      <c r="L187" s="53" t="s">
        <v>248</v>
      </c>
      <c r="M187" s="54"/>
      <c r="N187" s="102">
        <v>628.74</v>
      </c>
      <c r="O187" s="102">
        <v>0</v>
      </c>
      <c r="P187" s="102">
        <f>+P79</f>
        <v>628.74</v>
      </c>
      <c r="Q187" s="102">
        <v>379.9</v>
      </c>
      <c r="R187" s="102">
        <v>379.9</v>
      </c>
      <c r="S187" s="102">
        <f>+S79</f>
        <v>-248.84000000000003</v>
      </c>
      <c r="U187" s="41"/>
    </row>
    <row r="188" spans="11:21" ht="15" customHeight="1" x14ac:dyDescent="0.25">
      <c r="K188" s="52"/>
      <c r="L188" s="53" t="s">
        <v>251</v>
      </c>
      <c r="M188" s="54"/>
      <c r="N188" s="102">
        <v>10323690.939999999</v>
      </c>
      <c r="O188" s="102">
        <v>0</v>
      </c>
      <c r="P188" s="102">
        <f>+P80</f>
        <v>10323690.939999999</v>
      </c>
      <c r="Q188" s="102">
        <v>5074388.75</v>
      </c>
      <c r="R188" s="102">
        <v>5074388.75</v>
      </c>
      <c r="S188" s="102">
        <f>+S80</f>
        <v>-5249302.1899999995</v>
      </c>
      <c r="U188" s="41"/>
    </row>
    <row r="189" spans="11:21" ht="15" customHeight="1" x14ac:dyDescent="0.25">
      <c r="K189" s="52"/>
      <c r="L189" s="53" t="s">
        <v>254</v>
      </c>
      <c r="M189" s="54"/>
      <c r="N189" s="102">
        <v>716309.06</v>
      </c>
      <c r="O189" s="102">
        <v>0</v>
      </c>
      <c r="P189" s="102">
        <f>+P81</f>
        <v>716309.06</v>
      </c>
      <c r="Q189" s="102">
        <v>125450.14</v>
      </c>
      <c r="R189" s="102">
        <v>125450.14</v>
      </c>
      <c r="S189" s="102">
        <f>+S81</f>
        <v>-590858.92000000004</v>
      </c>
      <c r="U189" s="41"/>
    </row>
    <row r="190" spans="11:21" ht="15" customHeight="1" x14ac:dyDescent="0.25">
      <c r="K190" s="52"/>
      <c r="L190" s="53" t="s">
        <v>257</v>
      </c>
      <c r="M190" s="54"/>
      <c r="N190" s="102">
        <v>873484.28</v>
      </c>
      <c r="O190" s="102">
        <v>0</v>
      </c>
      <c r="P190" s="102">
        <f>+P82</f>
        <v>873484.28</v>
      </c>
      <c r="Q190" s="102">
        <v>138696.66</v>
      </c>
      <c r="R190" s="102">
        <v>138696.66</v>
      </c>
      <c r="S190" s="102">
        <f>+S82</f>
        <v>-734787.62</v>
      </c>
      <c r="U190" s="41"/>
    </row>
    <row r="191" spans="11:21" ht="15" customHeight="1" x14ac:dyDescent="0.25">
      <c r="K191" s="52"/>
      <c r="L191" s="53" t="s">
        <v>260</v>
      </c>
      <c r="M191" s="54"/>
      <c r="N191" s="102">
        <v>86515.72</v>
      </c>
      <c r="O191" s="102">
        <v>0</v>
      </c>
      <c r="P191" s="102">
        <f>+P83</f>
        <v>86515.72</v>
      </c>
      <c r="Q191" s="102">
        <v>3438.46</v>
      </c>
      <c r="R191" s="102">
        <v>3438.46</v>
      </c>
      <c r="S191" s="102">
        <f>+S83</f>
        <v>-83077.259999999995</v>
      </c>
      <c r="U191" s="41"/>
    </row>
    <row r="192" spans="11:21" ht="15" customHeight="1" x14ac:dyDescent="0.25">
      <c r="K192" s="52"/>
      <c r="L192" s="53" t="s">
        <v>263</v>
      </c>
      <c r="M192" s="54"/>
      <c r="N192" s="102">
        <v>0</v>
      </c>
      <c r="O192" s="102">
        <v>700</v>
      </c>
      <c r="P192" s="102">
        <f>+P84</f>
        <v>700</v>
      </c>
      <c r="Q192" s="102">
        <v>700</v>
      </c>
      <c r="R192" s="102">
        <v>700</v>
      </c>
      <c r="S192" s="102">
        <f>+S84</f>
        <v>700</v>
      </c>
      <c r="U192" s="41"/>
    </row>
    <row r="193" spans="11:21" ht="15" customHeight="1" x14ac:dyDescent="0.25">
      <c r="K193" s="52"/>
      <c r="L193" s="53" t="s">
        <v>264</v>
      </c>
      <c r="M193" s="54"/>
      <c r="N193" s="102">
        <v>5722.45</v>
      </c>
      <c r="O193" s="102">
        <v>0</v>
      </c>
      <c r="P193" s="102">
        <f>+P85</f>
        <v>5722.45</v>
      </c>
      <c r="Q193" s="102">
        <v>0</v>
      </c>
      <c r="R193" s="102">
        <v>0</v>
      </c>
      <c r="S193" s="102">
        <f>+S85</f>
        <v>-5722.45</v>
      </c>
      <c r="U193" s="41"/>
    </row>
    <row r="194" spans="11:21" ht="15" customHeight="1" x14ac:dyDescent="0.25">
      <c r="K194" s="52"/>
      <c r="L194" s="53" t="s">
        <v>266</v>
      </c>
      <c r="M194" s="54"/>
      <c r="N194" s="102">
        <v>0</v>
      </c>
      <c r="O194" s="102">
        <v>3000</v>
      </c>
      <c r="P194" s="102">
        <f>+P86</f>
        <v>3000</v>
      </c>
      <c r="Q194" s="102">
        <v>4407.72</v>
      </c>
      <c r="R194" s="102">
        <v>4407.72</v>
      </c>
      <c r="S194" s="102">
        <f>+S86</f>
        <v>4407.72</v>
      </c>
      <c r="U194" s="41"/>
    </row>
    <row r="195" spans="11:21" ht="15" customHeight="1" x14ac:dyDescent="0.25">
      <c r="K195" s="52"/>
      <c r="L195" s="53" t="s">
        <v>270</v>
      </c>
      <c r="M195" s="54"/>
      <c r="N195" s="102">
        <v>6671.37</v>
      </c>
      <c r="O195" s="102">
        <v>3955.35</v>
      </c>
      <c r="P195" s="102">
        <f>+P87</f>
        <v>10626.72</v>
      </c>
      <c r="Q195" s="102">
        <v>10856.72</v>
      </c>
      <c r="R195" s="102">
        <v>10856.72</v>
      </c>
      <c r="S195" s="102">
        <f>+S87</f>
        <v>4185.3499999999995</v>
      </c>
      <c r="U195" s="41"/>
    </row>
    <row r="196" spans="11:21" ht="15" customHeight="1" x14ac:dyDescent="0.25">
      <c r="K196" s="52"/>
      <c r="L196" s="53" t="s">
        <v>273</v>
      </c>
      <c r="M196" s="54"/>
      <c r="N196" s="102">
        <v>0</v>
      </c>
      <c r="O196" s="102">
        <v>0</v>
      </c>
      <c r="P196" s="102">
        <f>+P88</f>
        <v>0</v>
      </c>
      <c r="Q196" s="102">
        <v>0</v>
      </c>
      <c r="R196" s="102">
        <v>0</v>
      </c>
      <c r="S196" s="102">
        <f>+S88</f>
        <v>0</v>
      </c>
      <c r="U196" s="41"/>
    </row>
    <row r="197" spans="11:21" ht="15" customHeight="1" x14ac:dyDescent="0.25">
      <c r="K197" s="52"/>
      <c r="L197" s="53" t="s">
        <v>276</v>
      </c>
      <c r="M197" s="54"/>
      <c r="N197" s="102">
        <v>0</v>
      </c>
      <c r="O197" s="102">
        <v>405719</v>
      </c>
      <c r="P197" s="102">
        <f>+P89</f>
        <v>405719</v>
      </c>
      <c r="Q197" s="102">
        <v>405719</v>
      </c>
      <c r="R197" s="102">
        <v>405719</v>
      </c>
      <c r="S197" s="102">
        <f>+S89</f>
        <v>405719</v>
      </c>
      <c r="U197" s="41"/>
    </row>
    <row r="198" spans="11:21" ht="15" customHeight="1" x14ac:dyDescent="0.25">
      <c r="K198" s="52"/>
      <c r="L198" s="53" t="s">
        <v>279</v>
      </c>
      <c r="M198" s="54"/>
      <c r="N198" s="102">
        <v>0</v>
      </c>
      <c r="O198" s="102">
        <v>4370</v>
      </c>
      <c r="P198" s="102">
        <f>+P90</f>
        <v>4370</v>
      </c>
      <c r="Q198" s="102">
        <v>4370</v>
      </c>
      <c r="R198" s="102">
        <v>4370</v>
      </c>
      <c r="S198" s="102">
        <f>+S90</f>
        <v>4370</v>
      </c>
      <c r="U198" s="41"/>
    </row>
    <row r="199" spans="11:21" ht="15" customHeight="1" x14ac:dyDescent="0.25">
      <c r="K199" s="52"/>
      <c r="L199" s="53" t="s">
        <v>18</v>
      </c>
      <c r="M199" s="54"/>
      <c r="N199" s="102">
        <v>0</v>
      </c>
      <c r="O199" s="102">
        <v>46061.5</v>
      </c>
      <c r="P199" s="102">
        <f>+P91</f>
        <v>46061.5</v>
      </c>
      <c r="Q199" s="102">
        <v>51298.49</v>
      </c>
      <c r="R199" s="102">
        <v>51298.49</v>
      </c>
      <c r="S199" s="102">
        <f>+S91</f>
        <v>51298.49</v>
      </c>
      <c r="U199" s="41"/>
    </row>
    <row r="200" spans="11:21" ht="15" customHeight="1" x14ac:dyDescent="0.25">
      <c r="K200" s="52"/>
      <c r="L200" s="53" t="s">
        <v>282</v>
      </c>
      <c r="M200" s="54"/>
      <c r="N200" s="102">
        <v>0</v>
      </c>
      <c r="O200" s="102">
        <v>0</v>
      </c>
      <c r="P200" s="102">
        <f>+P92</f>
        <v>0</v>
      </c>
      <c r="Q200" s="102">
        <v>0</v>
      </c>
      <c r="R200" s="102">
        <v>0</v>
      </c>
      <c r="S200" s="102">
        <f>+S92</f>
        <v>0</v>
      </c>
      <c r="U200" s="41"/>
    </row>
    <row r="201" spans="11:21" ht="15" customHeight="1" x14ac:dyDescent="0.25">
      <c r="K201" s="52"/>
      <c r="L201" s="53" t="s">
        <v>284</v>
      </c>
      <c r="M201" s="54"/>
      <c r="N201" s="102">
        <v>0</v>
      </c>
      <c r="O201" s="102">
        <v>0</v>
      </c>
      <c r="P201" s="102">
        <f>+P93</f>
        <v>0</v>
      </c>
      <c r="Q201" s="102">
        <v>0</v>
      </c>
      <c r="R201" s="102">
        <v>0</v>
      </c>
      <c r="S201" s="102">
        <f>+S93</f>
        <v>0</v>
      </c>
      <c r="U201" s="41"/>
    </row>
    <row r="202" spans="11:21" ht="15" customHeight="1" x14ac:dyDescent="0.25">
      <c r="K202" s="52"/>
      <c r="L202" s="53" t="s">
        <v>288</v>
      </c>
      <c r="M202" s="54"/>
      <c r="N202" s="102">
        <v>338.71</v>
      </c>
      <c r="O202" s="102">
        <v>0</v>
      </c>
      <c r="P202" s="102">
        <f>+P94</f>
        <v>338.71</v>
      </c>
      <c r="Q202" s="102">
        <v>0</v>
      </c>
      <c r="R202" s="102">
        <v>0</v>
      </c>
      <c r="S202" s="102">
        <f>+S94</f>
        <v>-338.71</v>
      </c>
      <c r="U202" s="41"/>
    </row>
    <row r="203" spans="11:21" ht="15" customHeight="1" x14ac:dyDescent="0.25">
      <c r="K203" s="52"/>
      <c r="L203" s="53" t="s">
        <v>289</v>
      </c>
      <c r="M203" s="54"/>
      <c r="N203" s="102">
        <v>0</v>
      </c>
      <c r="O203" s="102">
        <v>2716490</v>
      </c>
      <c r="P203" s="102">
        <f>+P95</f>
        <v>2716490</v>
      </c>
      <c r="Q203" s="102">
        <v>2716490</v>
      </c>
      <c r="R203" s="102">
        <v>2716490</v>
      </c>
      <c r="S203" s="102">
        <f>+S95</f>
        <v>2716490</v>
      </c>
      <c r="U203" s="41"/>
    </row>
    <row r="204" spans="11:21" ht="15" customHeight="1" x14ac:dyDescent="0.25">
      <c r="K204" s="52"/>
      <c r="L204" s="53" t="s">
        <v>291</v>
      </c>
      <c r="M204" s="54"/>
      <c r="N204" s="102">
        <v>0</v>
      </c>
      <c r="O204" s="102">
        <v>0</v>
      </c>
      <c r="P204" s="102">
        <f>+P96</f>
        <v>0</v>
      </c>
      <c r="Q204" s="102">
        <v>0</v>
      </c>
      <c r="R204" s="102">
        <v>0</v>
      </c>
      <c r="S204" s="102">
        <f>+S96</f>
        <v>0</v>
      </c>
      <c r="U204" s="41"/>
    </row>
    <row r="205" spans="11:21" ht="15" customHeight="1" x14ac:dyDescent="0.25">
      <c r="K205" s="52"/>
      <c r="L205" s="53" t="s">
        <v>295</v>
      </c>
      <c r="M205" s="54"/>
      <c r="N205" s="102">
        <v>0</v>
      </c>
      <c r="O205" s="102">
        <v>0</v>
      </c>
      <c r="P205" s="102">
        <f>+P97</f>
        <v>0</v>
      </c>
      <c r="Q205" s="102">
        <v>0</v>
      </c>
      <c r="R205" s="102">
        <v>0</v>
      </c>
      <c r="S205" s="102">
        <f>+S97</f>
        <v>0</v>
      </c>
      <c r="U205" s="41"/>
    </row>
    <row r="206" spans="11:21" ht="23.25" hidden="1" customHeight="1" x14ac:dyDescent="0.25">
      <c r="K206" s="62" t="s">
        <v>330</v>
      </c>
      <c r="L206" s="63"/>
      <c r="M206" s="64"/>
      <c r="N206" s="34">
        <v>0</v>
      </c>
      <c r="O206" s="34">
        <v>0</v>
      </c>
      <c r="P206" s="102">
        <f>+P98</f>
        <v>0</v>
      </c>
      <c r="Q206" s="34">
        <v>0</v>
      </c>
      <c r="R206" s="34">
        <v>0</v>
      </c>
      <c r="S206" s="108">
        <v>0</v>
      </c>
    </row>
    <row r="207" spans="11:21" ht="24.75" customHeight="1" x14ac:dyDescent="0.25">
      <c r="K207" s="101" t="s">
        <v>317</v>
      </c>
      <c r="L207" s="53" t="s">
        <v>326</v>
      </c>
      <c r="M207" s="54"/>
      <c r="N207" s="34">
        <f>SUM(N208:N209)</f>
        <v>75000000</v>
      </c>
      <c r="O207" s="34">
        <f t="shared" ref="O207:S207" si="20">SUM(O208:O209)</f>
        <v>0</v>
      </c>
      <c r="P207" s="34">
        <f t="shared" si="20"/>
        <v>75000000</v>
      </c>
      <c r="Q207" s="34">
        <f t="shared" si="20"/>
        <v>17194971</v>
      </c>
      <c r="R207" s="34">
        <f t="shared" si="20"/>
        <v>17194971</v>
      </c>
      <c r="S207" s="34">
        <f t="shared" si="20"/>
        <v>-57805029</v>
      </c>
    </row>
    <row r="208" spans="11:21" ht="24.75" customHeight="1" x14ac:dyDescent="0.25">
      <c r="K208" s="52"/>
      <c r="L208" s="53" t="s">
        <v>299</v>
      </c>
      <c r="M208" s="54"/>
      <c r="N208" s="102">
        <v>40000000</v>
      </c>
      <c r="O208" s="102">
        <v>0</v>
      </c>
      <c r="P208" s="45">
        <f t="shared" ref="P208:P209" si="21">N208+O208</f>
        <v>40000000</v>
      </c>
      <c r="Q208" s="102">
        <v>17194971</v>
      </c>
      <c r="R208" s="102">
        <v>17194971</v>
      </c>
      <c r="S208" s="46">
        <f t="shared" ref="S208:S209" si="22">R208-N208</f>
        <v>-22805029</v>
      </c>
    </row>
    <row r="209" spans="11:21" ht="23.25" customHeight="1" x14ac:dyDescent="0.25">
      <c r="K209" s="52"/>
      <c r="L209" s="53" t="s">
        <v>305</v>
      </c>
      <c r="M209" s="54"/>
      <c r="N209" s="102">
        <v>35000000</v>
      </c>
      <c r="O209" s="102">
        <v>0</v>
      </c>
      <c r="P209" s="45">
        <f t="shared" si="21"/>
        <v>35000000</v>
      </c>
      <c r="Q209" s="102">
        <v>0</v>
      </c>
      <c r="R209" s="102">
        <v>0</v>
      </c>
      <c r="S209" s="46">
        <f t="shared" si="22"/>
        <v>-35000000</v>
      </c>
    </row>
    <row r="210" spans="11:21" ht="14.25" customHeight="1" x14ac:dyDescent="0.25">
      <c r="K210" s="52" t="s">
        <v>331</v>
      </c>
      <c r="L210" s="109"/>
      <c r="M210" s="110"/>
      <c r="N210" s="34">
        <v>0</v>
      </c>
      <c r="O210" s="39">
        <v>0</v>
      </c>
      <c r="P210" s="38">
        <f>P211</f>
        <v>0</v>
      </c>
      <c r="Q210" s="111">
        <v>0</v>
      </c>
      <c r="R210" s="111">
        <v>0</v>
      </c>
      <c r="S210" s="40">
        <f>R210-N210</f>
        <v>0</v>
      </c>
    </row>
    <row r="211" spans="11:21" s="67" customFormat="1" ht="13.5" customHeight="1" x14ac:dyDescent="0.25">
      <c r="K211" s="101" t="s">
        <v>311</v>
      </c>
      <c r="L211" s="53" t="s">
        <v>332</v>
      </c>
      <c r="M211" s="54"/>
      <c r="N211" s="102">
        <v>0</v>
      </c>
      <c r="O211" s="103">
        <v>0</v>
      </c>
      <c r="P211" s="45">
        <f t="shared" ref="P211" si="23">N211+O211</f>
        <v>0</v>
      </c>
      <c r="Q211" s="104">
        <v>0</v>
      </c>
      <c r="R211" s="104">
        <v>0</v>
      </c>
      <c r="S211" s="46">
        <f t="shared" ref="S211" si="24">R211-N211</f>
        <v>0</v>
      </c>
    </row>
    <row r="212" spans="11:21" s="67" customFormat="1" ht="11.25" customHeight="1" x14ac:dyDescent="0.25">
      <c r="K212" s="112"/>
      <c r="L212" s="113"/>
      <c r="M212" s="114"/>
      <c r="N212" s="115"/>
      <c r="O212" s="115"/>
      <c r="P212" s="115"/>
      <c r="Q212" s="115"/>
      <c r="R212" s="115"/>
      <c r="S212" s="116"/>
    </row>
    <row r="213" spans="11:21" s="67" customFormat="1" ht="20.25" customHeight="1" x14ac:dyDescent="0.25">
      <c r="K213" s="117" t="s">
        <v>333</v>
      </c>
      <c r="L213" s="118"/>
      <c r="M213" s="119"/>
      <c r="N213" s="120">
        <f>SUM(N120,N124,N207,N206)</f>
        <v>1051586175.7900006</v>
      </c>
      <c r="O213" s="120">
        <f>SUM(O120,O124,O207,O206)</f>
        <v>3279047.51</v>
      </c>
      <c r="P213" s="120">
        <f>SUM(P120,P124,P207,P206)</f>
        <v>1054865223.3000005</v>
      </c>
      <c r="Q213" s="120">
        <f>SUM(Q120,Q124,Q207,Q206)</f>
        <v>456094395.38999993</v>
      </c>
      <c r="R213" s="120">
        <f>SUM(R120,R124,R207,R206)</f>
        <v>456094395.38999993</v>
      </c>
      <c r="S213" s="121">
        <f>+Q213-R213</f>
        <v>0</v>
      </c>
      <c r="U213" s="86"/>
    </row>
    <row r="214" spans="11:21" s="67" customFormat="1" ht="12.75" customHeight="1" thickBot="1" x14ac:dyDescent="0.3">
      <c r="K214" s="122"/>
      <c r="L214" s="123"/>
      <c r="M214" s="123"/>
      <c r="N214" s="124"/>
      <c r="O214" s="124"/>
      <c r="P214" s="124"/>
      <c r="Q214" s="83" t="s">
        <v>334</v>
      </c>
      <c r="R214" s="125"/>
      <c r="S214" s="126"/>
    </row>
    <row r="215" spans="11:21" s="67" customFormat="1" ht="9" customHeight="1" x14ac:dyDescent="0.25">
      <c r="K215" s="127"/>
      <c r="L215" s="127"/>
      <c r="M215" s="127"/>
      <c r="N215" s="127"/>
      <c r="O215" s="127"/>
      <c r="P215" s="127"/>
      <c r="Q215" s="127"/>
      <c r="R215" s="127"/>
      <c r="S215" s="127"/>
    </row>
    <row r="216" spans="11:21" s="67" customFormat="1" x14ac:dyDescent="0.25">
      <c r="N216" s="128"/>
      <c r="O216" s="128"/>
      <c r="P216" s="128"/>
      <c r="Q216" s="128"/>
      <c r="R216" s="128"/>
      <c r="S216" s="86"/>
    </row>
    <row r="217" spans="11:21" s="67" customFormat="1" x14ac:dyDescent="0.25">
      <c r="L217" s="129"/>
      <c r="N217" s="86"/>
      <c r="O217" s="86"/>
      <c r="P217" s="86"/>
      <c r="Q217" s="86"/>
      <c r="R217" s="86"/>
      <c r="S217" s="86"/>
    </row>
    <row r="218" spans="11:21" s="67" customFormat="1" x14ac:dyDescent="0.25">
      <c r="L218" s="129"/>
      <c r="N218" s="86"/>
      <c r="O218" s="86"/>
      <c r="P218" s="86"/>
      <c r="Q218" s="86"/>
      <c r="R218" s="86"/>
      <c r="S218" s="86"/>
    </row>
    <row r="219" spans="11:21" s="67" customFormat="1" x14ac:dyDescent="0.25">
      <c r="L219" s="129"/>
      <c r="N219" s="86"/>
      <c r="O219" s="86"/>
      <c r="P219" s="86"/>
      <c r="Q219" s="86"/>
      <c r="R219" s="86"/>
      <c r="S219" s="86"/>
    </row>
    <row r="220" spans="11:21" s="67" customFormat="1" x14ac:dyDescent="0.25"/>
    <row r="221" spans="11:21" s="67" customFormat="1" x14ac:dyDescent="0.25"/>
    <row r="222" spans="11:21" s="67" customFormat="1" x14ac:dyDescent="0.25"/>
    <row r="223" spans="11:21" s="67" customFormat="1" x14ac:dyDescent="0.25">
      <c r="N223" s="86"/>
      <c r="O223" s="86"/>
      <c r="P223" s="86"/>
      <c r="Q223" s="86"/>
      <c r="R223" s="86"/>
      <c r="S223" s="86"/>
    </row>
    <row r="224" spans="11:21" s="67" customFormat="1" x14ac:dyDescent="0.25"/>
    <row r="225" spans="14:19" s="67" customFormat="1" x14ac:dyDescent="0.25">
      <c r="P225" s="86"/>
    </row>
    <row r="226" spans="14:19" s="67" customFormat="1" x14ac:dyDescent="0.25"/>
    <row r="227" spans="14:19" s="67" customFormat="1" x14ac:dyDescent="0.25">
      <c r="N227" s="86"/>
      <c r="O227" s="86"/>
      <c r="P227" s="86"/>
      <c r="Q227" s="86"/>
      <c r="R227" s="86"/>
      <c r="S227" s="86"/>
    </row>
    <row r="228" spans="14:19" s="67" customFormat="1" x14ac:dyDescent="0.25"/>
    <row r="229" spans="14:19" s="67" customFormat="1" x14ac:dyDescent="0.25">
      <c r="N229" s="86"/>
      <c r="O229" s="86"/>
      <c r="P229" s="86"/>
      <c r="Q229" s="86"/>
      <c r="R229" s="86"/>
      <c r="S229" s="86"/>
    </row>
    <row r="230" spans="14:19" s="67" customFormat="1" x14ac:dyDescent="0.25">
      <c r="N230" s="86"/>
      <c r="O230" s="86"/>
      <c r="P230" s="86"/>
      <c r="Q230" s="86"/>
      <c r="R230" s="86"/>
      <c r="S230" s="86"/>
    </row>
    <row r="231" spans="14:19" s="67" customFormat="1" x14ac:dyDescent="0.25">
      <c r="N231" s="86"/>
      <c r="O231" s="86"/>
      <c r="P231" s="86"/>
      <c r="Q231" s="86"/>
      <c r="R231" s="86"/>
      <c r="S231" s="86"/>
    </row>
    <row r="232" spans="14:19" s="67" customFormat="1" x14ac:dyDescent="0.25">
      <c r="N232" s="86"/>
      <c r="O232" s="86"/>
      <c r="P232" s="86"/>
      <c r="Q232" s="86"/>
      <c r="R232" s="86"/>
      <c r="S232" s="86"/>
    </row>
    <row r="233" spans="14:19" s="67" customFormat="1" x14ac:dyDescent="0.25"/>
    <row r="234" spans="14:19" s="67" customFormat="1" x14ac:dyDescent="0.25">
      <c r="N234" s="86"/>
      <c r="O234" s="86"/>
      <c r="P234" s="86"/>
      <c r="Q234" s="86"/>
      <c r="R234" s="86"/>
      <c r="S234" s="86"/>
    </row>
    <row r="235" spans="14:19" s="67" customFormat="1" x14ac:dyDescent="0.25"/>
    <row r="236" spans="14:19" s="67" customFormat="1" x14ac:dyDescent="0.25"/>
    <row r="237" spans="14:19" s="67" customFormat="1" hidden="1" x14ac:dyDescent="0.25"/>
    <row r="238" spans="14:19" hidden="1" x14ac:dyDescent="0.25"/>
    <row r="239" spans="14:19" hidden="1" x14ac:dyDescent="0.25"/>
    <row r="240" spans="14:19" hidden="1" x14ac:dyDescent="0.25"/>
    <row r="241" spans="14:19" hidden="1" x14ac:dyDescent="0.25">
      <c r="N241" s="130"/>
      <c r="O241" s="130"/>
      <c r="P241" s="130"/>
      <c r="Q241" s="130"/>
      <c r="R241" s="130"/>
    </row>
    <row r="242" spans="14:19" hidden="1" x14ac:dyDescent="0.25"/>
    <row r="243" spans="14:19" hidden="1" x14ac:dyDescent="0.25">
      <c r="N243" s="130"/>
      <c r="O243" s="130"/>
      <c r="P243" s="130"/>
      <c r="Q243" s="130"/>
      <c r="R243" s="130"/>
      <c r="S243" s="131"/>
    </row>
    <row r="244" spans="14:19" hidden="1" x14ac:dyDescent="0.25"/>
    <row r="245" spans="14:19" hidden="1" x14ac:dyDescent="0.25"/>
    <row r="246" spans="14:19" hidden="1" x14ac:dyDescent="0.25">
      <c r="N246" s="130"/>
      <c r="O246" s="130"/>
      <c r="P246" s="130"/>
      <c r="Q246" s="130"/>
      <c r="R246" s="130"/>
      <c r="S246" s="130"/>
    </row>
    <row r="247" spans="14:19" hidden="1" x14ac:dyDescent="0.25"/>
    <row r="248" spans="14:19" hidden="1" x14ac:dyDescent="0.25"/>
    <row r="249" spans="14:19" hidden="1" x14ac:dyDescent="0.25"/>
    <row r="250" spans="14:19" hidden="1" x14ac:dyDescent="0.25"/>
    <row r="251" spans="14:19" hidden="1" x14ac:dyDescent="0.25"/>
    <row r="252" spans="14:19" hidden="1" x14ac:dyDescent="0.25"/>
  </sheetData>
  <mergeCells count="216">
    <mergeCell ref="K213:M213"/>
    <mergeCell ref="S213:S214"/>
    <mergeCell ref="Q214:R214"/>
    <mergeCell ref="K215:S215"/>
    <mergeCell ref="L205:M205"/>
    <mergeCell ref="K206:M206"/>
    <mergeCell ref="L207:M207"/>
    <mergeCell ref="L208:M208"/>
    <mergeCell ref="L209:M209"/>
    <mergeCell ref="L211:M211"/>
    <mergeCell ref="L199:M199"/>
    <mergeCell ref="L200:M200"/>
    <mergeCell ref="L201:M201"/>
    <mergeCell ref="L202:M202"/>
    <mergeCell ref="L203:M203"/>
    <mergeCell ref="L204:M204"/>
    <mergeCell ref="L193:M193"/>
    <mergeCell ref="L194:M194"/>
    <mergeCell ref="L195:M195"/>
    <mergeCell ref="L196:M196"/>
    <mergeCell ref="L197:M197"/>
    <mergeCell ref="L198:M198"/>
    <mergeCell ref="L187:M187"/>
    <mergeCell ref="L188:M188"/>
    <mergeCell ref="L189:M189"/>
    <mergeCell ref="L190:M190"/>
    <mergeCell ref="L191:M191"/>
    <mergeCell ref="L192:M192"/>
    <mergeCell ref="L181:M181"/>
    <mergeCell ref="L182:M182"/>
    <mergeCell ref="L183:M183"/>
    <mergeCell ref="L184:M184"/>
    <mergeCell ref="L185:M185"/>
    <mergeCell ref="L186:M186"/>
    <mergeCell ref="L175:M175"/>
    <mergeCell ref="L176:M176"/>
    <mergeCell ref="L177:M177"/>
    <mergeCell ref="L178:M178"/>
    <mergeCell ref="L179:M179"/>
    <mergeCell ref="L180:M180"/>
    <mergeCell ref="L169:M169"/>
    <mergeCell ref="L170:M170"/>
    <mergeCell ref="L171:M171"/>
    <mergeCell ref="L172:M172"/>
    <mergeCell ref="L173:M173"/>
    <mergeCell ref="L174:M174"/>
    <mergeCell ref="L163:M163"/>
    <mergeCell ref="L164:M164"/>
    <mergeCell ref="L165:M165"/>
    <mergeCell ref="L166:M166"/>
    <mergeCell ref="L167:M167"/>
    <mergeCell ref="L168:M168"/>
    <mergeCell ref="L157:M157"/>
    <mergeCell ref="L158:M158"/>
    <mergeCell ref="L159:M159"/>
    <mergeCell ref="L160:M160"/>
    <mergeCell ref="L161:M161"/>
    <mergeCell ref="L162:M162"/>
    <mergeCell ref="L151:M151"/>
    <mergeCell ref="L152:M152"/>
    <mergeCell ref="L153:M153"/>
    <mergeCell ref="L154:M154"/>
    <mergeCell ref="L155:M155"/>
    <mergeCell ref="L156:M156"/>
    <mergeCell ref="L145:M145"/>
    <mergeCell ref="L146:M146"/>
    <mergeCell ref="L147:M147"/>
    <mergeCell ref="L148:M148"/>
    <mergeCell ref="L149:M149"/>
    <mergeCell ref="L150:M150"/>
    <mergeCell ref="L139:M139"/>
    <mergeCell ref="L140:M140"/>
    <mergeCell ref="L141:M141"/>
    <mergeCell ref="L142:M142"/>
    <mergeCell ref="L143:M143"/>
    <mergeCell ref="L144:M144"/>
    <mergeCell ref="L133:M133"/>
    <mergeCell ref="L134:M134"/>
    <mergeCell ref="L135:M135"/>
    <mergeCell ref="L136:M136"/>
    <mergeCell ref="L137:M137"/>
    <mergeCell ref="L138:M138"/>
    <mergeCell ref="L127:M127"/>
    <mergeCell ref="L128:M128"/>
    <mergeCell ref="L129:M129"/>
    <mergeCell ref="L130:M130"/>
    <mergeCell ref="L131:M131"/>
    <mergeCell ref="L132:M132"/>
    <mergeCell ref="L121:M121"/>
    <mergeCell ref="L122:M122"/>
    <mergeCell ref="L123:M123"/>
    <mergeCell ref="L124:M124"/>
    <mergeCell ref="L125:M125"/>
    <mergeCell ref="L126:M126"/>
    <mergeCell ref="L115:M115"/>
    <mergeCell ref="L116:M116"/>
    <mergeCell ref="L117:M117"/>
    <mergeCell ref="K118:M118"/>
    <mergeCell ref="L119:M119"/>
    <mergeCell ref="L120:M120"/>
    <mergeCell ref="K109:M109"/>
    <mergeCell ref="L110:M110"/>
    <mergeCell ref="L111:M111"/>
    <mergeCell ref="L112:M112"/>
    <mergeCell ref="L113:M113"/>
    <mergeCell ref="L114:M114"/>
    <mergeCell ref="K103:M103"/>
    <mergeCell ref="L105:M105"/>
    <mergeCell ref="S105:S106"/>
    <mergeCell ref="Q106:R106"/>
    <mergeCell ref="K107:M108"/>
    <mergeCell ref="N107:R107"/>
    <mergeCell ref="S107:S108"/>
    <mergeCell ref="L97:M97"/>
    <mergeCell ref="K98:M98"/>
    <mergeCell ref="L99:M99"/>
    <mergeCell ref="K100:M100"/>
    <mergeCell ref="L101:M101"/>
    <mergeCell ref="L102:M102"/>
    <mergeCell ref="L91:M91"/>
    <mergeCell ref="L92:M92"/>
    <mergeCell ref="L93:M93"/>
    <mergeCell ref="L94:M94"/>
    <mergeCell ref="L95:M95"/>
    <mergeCell ref="L96:M96"/>
    <mergeCell ref="L85:M85"/>
    <mergeCell ref="L86:M86"/>
    <mergeCell ref="L87:M87"/>
    <mergeCell ref="L88:M88"/>
    <mergeCell ref="L89:M89"/>
    <mergeCell ref="L90:M90"/>
    <mergeCell ref="L79:M79"/>
    <mergeCell ref="L80:M80"/>
    <mergeCell ref="L81:M81"/>
    <mergeCell ref="L82:M82"/>
    <mergeCell ref="L83:M83"/>
    <mergeCell ref="L84:M84"/>
    <mergeCell ref="L73:M73"/>
    <mergeCell ref="L74:M74"/>
    <mergeCell ref="L75:M75"/>
    <mergeCell ref="L76:M76"/>
    <mergeCell ref="L77:M77"/>
    <mergeCell ref="L78:M78"/>
    <mergeCell ref="L67:M67"/>
    <mergeCell ref="L68:M68"/>
    <mergeCell ref="L69:M69"/>
    <mergeCell ref="L70:M70"/>
    <mergeCell ref="L71:M71"/>
    <mergeCell ref="L72:M72"/>
    <mergeCell ref="L61:M61"/>
    <mergeCell ref="L62:M62"/>
    <mergeCell ref="L63:M63"/>
    <mergeCell ref="L64:M64"/>
    <mergeCell ref="L65:M65"/>
    <mergeCell ref="L66:M66"/>
    <mergeCell ref="L55:M55"/>
    <mergeCell ref="L56:M56"/>
    <mergeCell ref="L57:M57"/>
    <mergeCell ref="L58:M58"/>
    <mergeCell ref="L59:M59"/>
    <mergeCell ref="L60:M60"/>
    <mergeCell ref="L49:M49"/>
    <mergeCell ref="L50:M50"/>
    <mergeCell ref="L51:M51"/>
    <mergeCell ref="L52:M52"/>
    <mergeCell ref="L53:M53"/>
    <mergeCell ref="L54:M54"/>
    <mergeCell ref="L43:M43"/>
    <mergeCell ref="L44:M44"/>
    <mergeCell ref="L45:M45"/>
    <mergeCell ref="L46:M46"/>
    <mergeCell ref="L47:M47"/>
    <mergeCell ref="L48:M48"/>
    <mergeCell ref="L37:M37"/>
    <mergeCell ref="L38:M38"/>
    <mergeCell ref="L39:M39"/>
    <mergeCell ref="L40:M40"/>
    <mergeCell ref="L41:M41"/>
    <mergeCell ref="L42:M42"/>
    <mergeCell ref="L31:M31"/>
    <mergeCell ref="L32:M32"/>
    <mergeCell ref="L33:M33"/>
    <mergeCell ref="L34:M34"/>
    <mergeCell ref="L35:M35"/>
    <mergeCell ref="L36:M36"/>
    <mergeCell ref="L25:M25"/>
    <mergeCell ref="L26:M26"/>
    <mergeCell ref="L27:M27"/>
    <mergeCell ref="L28:M28"/>
    <mergeCell ref="L29:M29"/>
    <mergeCell ref="L30:M30"/>
    <mergeCell ref="L19:M19"/>
    <mergeCell ref="L20:M20"/>
    <mergeCell ref="L21:M21"/>
    <mergeCell ref="L22:M22"/>
    <mergeCell ref="L23:M23"/>
    <mergeCell ref="L24:M24"/>
    <mergeCell ref="L13:M13"/>
    <mergeCell ref="L14:M14"/>
    <mergeCell ref="K15:M15"/>
    <mergeCell ref="K16:M16"/>
    <mergeCell ref="L17:M17"/>
    <mergeCell ref="L18:M18"/>
    <mergeCell ref="K7:M7"/>
    <mergeCell ref="K8:M8"/>
    <mergeCell ref="K9:M9"/>
    <mergeCell ref="K10:M10"/>
    <mergeCell ref="K11:M11"/>
    <mergeCell ref="L12:M12"/>
    <mergeCell ref="K1:S1"/>
    <mergeCell ref="K2:S2"/>
    <mergeCell ref="K3:S3"/>
    <mergeCell ref="K4:S4"/>
    <mergeCell ref="K5:M6"/>
    <mergeCell ref="N5:R5"/>
    <mergeCell ref="S5:S6"/>
  </mergeCells>
  <conditionalFormatting sqref="D17:D18">
    <cfRule type="duplicateValues" dxfId="3" priority="4"/>
  </conditionalFormatting>
  <conditionalFormatting sqref="D19:D20">
    <cfRule type="duplicateValues" dxfId="2" priority="3"/>
  </conditionalFormatting>
  <conditionalFormatting sqref="D21">
    <cfRule type="duplicateValues" dxfId="1" priority="2"/>
  </conditionalFormatting>
  <conditionalFormatting sqref="D28">
    <cfRule type="duplicateValues" dxfId="0" priority="1"/>
  </conditionalFormatting>
  <printOptions horizontalCentered="1"/>
  <pageMargins left="0.55118110236220474" right="0.27559055118110237" top="0.54" bottom="0.43" header="0" footer="0"/>
  <pageSetup scale="68" fitToHeight="1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DET POR CONCEPT</vt:lpstr>
      <vt:lpstr>'7 DET POR CONCEPT'!Área_de_impresión</vt:lpstr>
      <vt:lpstr>'7 DET POR CONCEPT'!Títulos_a_imprimir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2026-07-21T15:29:35Z</dcterms:created>
  <dcterms:modified xsi:type="dcterms:W3CDTF">2026-07-21T15:31:59Z</dcterms:modified>
</cp:coreProperties>
</file>