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UPUESTOS\Desktop\LEY DE DISCIPLINA FINANCIERA 2026 PRIMER SEMESTRE\Nueva carpeta\Informacion Presupuestal\"/>
    </mc:Choice>
  </mc:AlternateContent>
  <xr:revisionPtr revIDLastSave="0" documentId="8_{DD23CB73-6170-48F4-B224-4217EFAEDA52}" xr6:coauthVersionLast="47" xr6:coauthVersionMax="47" xr10:uidLastSave="{00000000-0000-0000-0000-000000000000}"/>
  <bookViews>
    <workbookView xWindow="-120" yWindow="-120" windowWidth="20730" windowHeight="11160" xr2:uid="{6BDF3641-B743-4146-BF40-730446A5814C}"/>
  </bookViews>
  <sheets>
    <sheet name="10 ANALITICO ING" sheetId="1" r:id="rId1"/>
  </sheets>
  <definedNames>
    <definedName name="_xlnm.Print_Area" localSheetId="0">'10 ANALITICO ING'!$B$1:$J$69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J7" i="1"/>
  <c r="G8" i="1"/>
  <c r="J8" i="1"/>
  <c r="G9" i="1"/>
  <c r="J9" i="1"/>
  <c r="G10" i="1"/>
  <c r="J10" i="1"/>
  <c r="G11" i="1"/>
  <c r="J11" i="1"/>
  <c r="G12" i="1"/>
  <c r="J12" i="1"/>
  <c r="G13" i="1"/>
  <c r="J13" i="1"/>
  <c r="G14" i="1"/>
  <c r="J14" i="1"/>
  <c r="G15" i="1"/>
  <c r="J15" i="1"/>
  <c r="G16" i="1"/>
  <c r="F38" i="1"/>
  <c r="F37" i="1" s="1"/>
  <c r="H38" i="1"/>
  <c r="H37" i="1" s="1"/>
  <c r="J16" i="1"/>
  <c r="J37" i="1"/>
  <c r="J36" i="1"/>
  <c r="G32" i="1"/>
  <c r="J30" i="1"/>
  <c r="G30" i="1"/>
  <c r="J29" i="1"/>
  <c r="G29" i="1"/>
  <c r="J28" i="1"/>
  <c r="G28" i="1"/>
  <c r="J27" i="1"/>
  <c r="G27" i="1"/>
  <c r="J26" i="1"/>
  <c r="G26" i="1"/>
  <c r="J25" i="1"/>
  <c r="G25" i="1"/>
  <c r="J24" i="1"/>
  <c r="G24" i="1"/>
  <c r="J23" i="1"/>
  <c r="J22" i="1" s="1"/>
  <c r="G23" i="1"/>
  <c r="F22" i="1"/>
  <c r="E22" i="1"/>
  <c r="E38" i="1"/>
  <c r="G22" i="1" l="1"/>
  <c r="J34" i="1"/>
  <c r="F18" i="1"/>
  <c r="G35" i="1"/>
  <c r="J35" i="1"/>
  <c r="H31" i="1"/>
  <c r="H40" i="1" s="1"/>
  <c r="G33" i="1"/>
  <c r="E31" i="1"/>
  <c r="I31" i="1"/>
  <c r="J33" i="1"/>
  <c r="F31" i="1"/>
  <c r="F40" i="1" s="1"/>
  <c r="G38" i="1"/>
  <c r="G37" i="1" s="1"/>
  <c r="E37" i="1"/>
  <c r="G34" i="1"/>
  <c r="G36" i="1"/>
  <c r="H18" i="1"/>
  <c r="I38" i="1"/>
  <c r="I37" i="1" s="1"/>
  <c r="G18" i="1"/>
  <c r="E18" i="1"/>
  <c r="I18" i="1"/>
  <c r="E40" i="1" l="1"/>
  <c r="J31" i="1"/>
  <c r="J18" i="1"/>
  <c r="I40" i="1"/>
  <c r="J40" i="1" s="1"/>
  <c r="G31" i="1"/>
  <c r="G40" i="1" s="1"/>
</calcChain>
</file>

<file path=xl/sharedStrings.xml><?xml version="1.0" encoding="utf-8"?>
<sst xmlns="http://schemas.openxmlformats.org/spreadsheetml/2006/main" count="55" uniqueCount="36">
  <si>
    <t>COMISIÓN DE AGUA POTABLE Y ALCANTARILLADO DEL MUNICIPIO DE ACAPULCO</t>
  </si>
  <si>
    <t>Estado Analítico de Ingresos</t>
  </si>
  <si>
    <t>( Cifras en Pesos )</t>
  </si>
  <si>
    <t>|</t>
  </si>
  <si>
    <t>Rubro de Ingresos /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</si>
  <si>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</si>
  <si>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</si>
  <si>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</si>
  <si>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</si>
  <si>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</si>
  <si>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</si>
  <si>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</si>
  <si>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</si>
  <si>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</si>
  <si>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</si>
  <si>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</si>
  <si>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</si>
  <si>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</si>
  <si>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</si>
  <si>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 xml:space="preserve">Participaciones, Aportaciones, Convenios, Incentivos Derivados de la Colaboración Fiscal y Fondos  Distintos de Aportaciones </t>
  </si>
  <si>
    <t>Transferencias, Asignaciones, Subsidios y Subvenciones, y Pensiones y Jubilaciones</t>
  </si>
  <si>
    <t>Ingresos Derivados de Financiamientos</t>
  </si>
  <si>
    <t>Total</t>
  </si>
  <si>
    <r>
      <t xml:space="preserve">Ingresos excedentes </t>
    </r>
    <r>
      <rPr>
        <b/>
        <sz val="9"/>
        <rFont val="Calibri"/>
        <family val="2"/>
      </rPr>
      <t>₁</t>
    </r>
  </si>
  <si>
    <t>Ampliaciones y 
Reducciones</t>
  </si>
  <si>
    <t xml:space="preserve">Ingresos del Poder Ejecutivo Federal o Estatal y de los Municipios </t>
  </si>
  <si>
    <r>
      <t>Productos</t>
    </r>
    <r>
      <rPr>
        <vertAlign val="superscript"/>
        <sz val="9"/>
        <color indexed="8"/>
        <rFont val="Arial"/>
        <family val="2"/>
      </rPr>
      <t>1</t>
    </r>
  </si>
  <si>
    <r>
      <t>Aprovechamientos</t>
    </r>
    <r>
      <rPr>
        <vertAlign val="superscript"/>
        <sz val="9"/>
        <color indexed="8"/>
        <rFont val="Arial"/>
        <family val="2"/>
      </rPr>
      <t>2</t>
    </r>
  </si>
  <si>
    <t xml:space="preserve">Participaciones, Aportaciones, Convenios, Incentivos Derivados de la Colaboración Fiscal y Fondos de Distintas Aportaciones </t>
  </si>
  <si>
    <t>Ingresos de los Entes Públicos de los Poderes Legislativo y Judicial, de los Órganos Autónomos y del Sector Paraestatal o Paramunicipal, asÍ como de las Empresas Productivas del Estado</t>
  </si>
  <si>
    <r>
      <t>Ingresos por Venta de Bienes, Prestación de  Servicios y Otros Ingresos</t>
    </r>
    <r>
      <rPr>
        <vertAlign val="superscript"/>
        <sz val="9"/>
        <color indexed="8"/>
        <rFont val="Arial"/>
        <family val="2"/>
      </rPr>
      <t>3</t>
    </r>
  </si>
  <si>
    <t>Ingresos excedentes ₁</t>
  </si>
  <si>
    <r>
      <rPr>
        <vertAlign val="superscript"/>
        <sz val="8"/>
        <color indexed="8"/>
        <rFont val="Arial"/>
        <family val="2"/>
      </rPr>
      <t>¹</t>
    </r>
    <r>
      <rPr>
        <sz val="8"/>
        <color indexed="8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</si>
  <si>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indexed="8"/>
        <rFont val="Arial"/>
        <family val="2"/>
      </rPr>
      <t xml:space="preserve">2 </t>
    </r>
    <r>
      <rPr>
        <vertAlign val="subscript"/>
        <sz val="8"/>
        <color indexed="8"/>
        <rFont val="Arial"/>
        <family val="2"/>
      </rPr>
      <t xml:space="preserve"> </t>
    </r>
    <r>
      <rPr>
        <sz val="8"/>
        <color indexed="8"/>
        <rFont val="Arial"/>
        <family val="2"/>
      </rPr>
      <t xml:space="preserve">Incluye donativos en efectivo del Poder Ejecutivo, entre otros aprovechamientos. </t>
    </r>
  </si>
  <si>
    <r>
      <rPr>
        <vertAlign val="superscript"/>
        <sz val="8"/>
        <color indexed="8"/>
        <rFont val="Arial"/>
        <family val="2"/>
      </rPr>
      <t xml:space="preserve">3 </t>
    </r>
    <r>
      <rPr>
        <sz val="8"/>
        <color indexed="8"/>
        <rFont val="Arial"/>
        <family val="2"/>
      </rPr>
      <t xml:space="preserve">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 </t>
    </r>
  </si>
  <si>
    <t>DEL 01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</si>
</sst>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11"/>
      <color indexed="8"/>
      <name val="Calibri"/>
      <family val="2"/>
    </font>
    <font>
      <b/>
      <sz val="9"/>
      <color indexed="8"/>
      <name val="Arial"/>
      <family val="2"/>
    </font>
    <font>
      <sz val="9"/>
      <color theme="1"/>
      <name val="Calibri"/>
      <family val="2"/>
      <scheme val="minor"/>
    </font>
    <font>
      <b/>
      <sz val="9"/>
      <name val="Calibri"/>
      <family val="2"/>
    </font>
    <font>
      <vertAlign val="superscript"/>
      <sz val="9"/>
      <color indexed="8"/>
      <name val="Arial"/>
      <family val="2"/>
    </font>
    <font>
      <b/>
      <sz val="9"/>
      <color rgb="FF00000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vertAlign val="superscript"/>
      <sz val="8"/>
      <color indexed="8"/>
      <name val="Arial"/>
      <family val="2"/>
    </font>
    <font>
      <vertAlign val="subscript"/>
      <sz val="8"/>
      <color theme="1"/>
      <name val="Arial"/>
      <family val="2"/>
    </font>
    <font>
      <vertAlign val="subscript"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7">
    <xf numFmtId="0" fontId="0" fillId="0" borderId="0" xfId="0"/>
    <xf numFmtId="0" fontId="1" fillId="0" borderId="0" xfId="2"/>
    <xf numFmtId="37" fontId="3" fillId="2" borderId="1" xfId="3" applyNumberFormat="1" applyFont="1" applyFill="1" applyBorder="1" applyAlignment="1" applyProtection="1">
      <alignment horizontal="center" vertical="center"/>
    </xf>
    <xf numFmtId="37" fontId="3" fillId="2" borderId="2" xfId="3" applyNumberFormat="1" applyFont="1" applyFill="1" applyBorder="1" applyAlignment="1" applyProtection="1">
      <alignment horizontal="center" vertical="center"/>
    </xf>
    <xf numFmtId="37" fontId="3" fillId="2" borderId="3" xfId="3" applyNumberFormat="1" applyFont="1" applyFill="1" applyBorder="1" applyAlignment="1" applyProtection="1">
      <alignment horizontal="center" vertical="center"/>
    </xf>
    <xf numFmtId="37" fontId="3" fillId="2" borderId="4" xfId="3" applyNumberFormat="1" applyFont="1" applyFill="1" applyBorder="1" applyAlignment="1" applyProtection="1">
      <alignment horizontal="center"/>
    </xf>
    <xf numFmtId="37" fontId="3" fillId="2" borderId="0" xfId="3" applyNumberFormat="1" applyFont="1" applyFill="1" applyBorder="1" applyAlignment="1" applyProtection="1">
      <alignment horizontal="center"/>
    </xf>
    <xf numFmtId="37" fontId="3" fillId="2" borderId="5" xfId="3" applyNumberFormat="1" applyFont="1" applyFill="1" applyBorder="1" applyAlignment="1" applyProtection="1">
      <alignment horizontal="center"/>
    </xf>
    <xf numFmtId="37" fontId="3" fillId="2" borderId="6" xfId="3" applyNumberFormat="1" applyFont="1" applyFill="1" applyBorder="1" applyAlignment="1" applyProtection="1">
      <alignment horizontal="center"/>
    </xf>
    <xf numFmtId="37" fontId="3" fillId="2" borderId="7" xfId="3" applyNumberFormat="1" applyFont="1" applyFill="1" applyBorder="1" applyAlignment="1" applyProtection="1">
      <alignment horizontal="center"/>
    </xf>
    <xf numFmtId="37" fontId="3" fillId="2" borderId="8" xfId="3" applyNumberFormat="1" applyFont="1" applyFill="1" applyBorder="1" applyAlignment="1" applyProtection="1">
      <alignment horizontal="center"/>
    </xf>
    <xf numFmtId="37" fontId="4" fillId="2" borderId="1" xfId="3" applyNumberFormat="1" applyFont="1" applyFill="1" applyBorder="1" applyAlignment="1" applyProtection="1">
      <alignment horizontal="center" vertical="center" wrapText="1"/>
    </xf>
    <xf numFmtId="37" fontId="4" fillId="2" borderId="2" xfId="3" applyNumberFormat="1" applyFont="1" applyFill="1" applyBorder="1" applyAlignment="1" applyProtection="1">
      <alignment horizontal="center" vertical="center"/>
    </xf>
    <xf numFmtId="37" fontId="4" fillId="2" borderId="9" xfId="3" applyNumberFormat="1" applyFont="1" applyFill="1" applyBorder="1" applyAlignment="1" applyProtection="1">
      <alignment horizontal="center" vertical="center"/>
    </xf>
    <xf numFmtId="37" fontId="4" fillId="2" borderId="10" xfId="3" applyNumberFormat="1" applyFont="1" applyFill="1" applyBorder="1" applyAlignment="1" applyProtection="1">
      <alignment horizontal="center"/>
    </xf>
    <xf numFmtId="37" fontId="4" fillId="2" borderId="11" xfId="3" applyNumberFormat="1" applyFont="1" applyFill="1" applyBorder="1" applyAlignment="1" applyProtection="1">
      <alignment horizontal="center"/>
    </xf>
    <xf numFmtId="37" fontId="4" fillId="2" borderId="12" xfId="3" applyNumberFormat="1" applyFont="1" applyFill="1" applyBorder="1" applyAlignment="1" applyProtection="1">
      <alignment horizontal="center"/>
    </xf>
    <xf numFmtId="37" fontId="4" fillId="2" borderId="13" xfId="3" applyNumberFormat="1" applyFont="1" applyFill="1" applyBorder="1" applyAlignment="1" applyProtection="1">
      <alignment horizontal="center" vertical="center" wrapText="1"/>
    </xf>
    <xf numFmtId="37" fontId="4" fillId="2" borderId="4" xfId="3" applyNumberFormat="1" applyFont="1" applyFill="1" applyBorder="1" applyAlignment="1" applyProtection="1">
      <alignment horizontal="center" vertical="center"/>
    </xf>
    <xf numFmtId="37" fontId="4" fillId="2" borderId="0" xfId="3" applyNumberFormat="1" applyFont="1" applyFill="1" applyBorder="1" applyAlignment="1" applyProtection="1">
      <alignment horizontal="center" vertical="center"/>
    </xf>
    <xf numFmtId="37" fontId="4" fillId="2" borderId="14" xfId="3" applyNumberFormat="1" applyFont="1" applyFill="1" applyBorder="1" applyAlignment="1" applyProtection="1">
      <alignment horizontal="center" vertical="center"/>
    </xf>
    <xf numFmtId="37" fontId="4" fillId="2" borderId="15" xfId="3" applyNumberFormat="1" applyFont="1" applyFill="1" applyBorder="1" applyAlignment="1" applyProtection="1">
      <alignment horizontal="center" vertical="center"/>
    </xf>
    <xf numFmtId="37" fontId="4" fillId="2" borderId="15" xfId="3" applyNumberFormat="1" applyFont="1" applyFill="1" applyBorder="1" applyAlignment="1" applyProtection="1">
      <alignment horizontal="center" vertical="center" wrapText="1"/>
    </xf>
    <xf numFmtId="37" fontId="4" fillId="2" borderId="16" xfId="3" applyNumberFormat="1" applyFont="1" applyFill="1" applyBorder="1" applyAlignment="1" applyProtection="1">
      <alignment horizontal="center" vertical="center" wrapText="1"/>
    </xf>
    <xf numFmtId="0" fontId="5" fillId="3" borderId="4" xfId="4" applyFont="1" applyFill="1" applyBorder="1" applyAlignment="1">
      <alignment horizontal="left" vertical="center" wrapText="1"/>
    </xf>
    <xf numFmtId="0" fontId="5" fillId="3" borderId="0" xfId="4" applyFont="1" applyFill="1" applyAlignment="1">
      <alignment horizontal="left" vertical="center" wrapText="1"/>
    </xf>
    <xf numFmtId="0" fontId="5" fillId="3" borderId="14" xfId="4" applyFont="1" applyFill="1" applyBorder="1" applyAlignment="1">
      <alignment horizontal="left" vertical="center" wrapText="1"/>
    </xf>
    <xf numFmtId="4" fontId="6" fillId="3" borderId="14" xfId="3" applyNumberFormat="1" applyFont="1" applyFill="1" applyBorder="1" applyAlignment="1" applyProtection="1">
      <alignment horizontal="right"/>
      <protection locked="0"/>
    </xf>
    <xf numFmtId="4" fontId="6" fillId="3" borderId="17" xfId="3" applyNumberFormat="1" applyFont="1" applyFill="1" applyBorder="1" applyAlignment="1" applyProtection="1">
      <alignment horizontal="right"/>
    </xf>
    <xf numFmtId="4" fontId="6" fillId="3" borderId="5" xfId="3" applyNumberFormat="1" applyFont="1" applyFill="1" applyBorder="1" applyAlignment="1" applyProtection="1">
      <alignment horizontal="right"/>
    </xf>
    <xf numFmtId="0" fontId="5" fillId="0" borderId="18" xfId="4" applyFont="1" applyBorder="1" applyAlignment="1">
      <alignment horizontal="left" vertical="center" wrapText="1"/>
    </xf>
    <xf numFmtId="0" fontId="5" fillId="0" borderId="19" xfId="4" applyFont="1" applyBorder="1" applyAlignment="1">
      <alignment horizontal="left" vertical="center" wrapText="1"/>
    </xf>
    <xf numFmtId="0" fontId="5" fillId="0" borderId="20" xfId="4" applyFont="1" applyBorder="1" applyAlignment="1">
      <alignment horizontal="left" vertical="center" wrapText="1"/>
    </xf>
    <xf numFmtId="4" fontId="6" fillId="0" borderId="20" xfId="3" applyNumberFormat="1" applyFont="1" applyFill="1" applyBorder="1" applyAlignment="1" applyProtection="1">
      <alignment horizontal="right"/>
      <protection locked="0"/>
    </xf>
    <xf numFmtId="4" fontId="6" fillId="0" borderId="20" xfId="3" applyNumberFormat="1" applyFont="1" applyFill="1" applyBorder="1" applyAlignment="1" applyProtection="1">
      <alignment horizontal="right"/>
    </xf>
    <xf numFmtId="4" fontId="6" fillId="0" borderId="21" xfId="3" applyNumberFormat="1" applyFont="1" applyFill="1" applyBorder="1" applyAlignment="1" applyProtection="1">
      <alignment horizontal="right"/>
    </xf>
    <xf numFmtId="0" fontId="6" fillId="0" borderId="22" xfId="2" applyFont="1" applyBorder="1" applyAlignment="1">
      <alignment horizontal="center" vertical="center"/>
    </xf>
    <xf numFmtId="0" fontId="6" fillId="0" borderId="23" xfId="2" applyFont="1" applyBorder="1" applyAlignment="1">
      <alignment horizontal="center" vertical="center"/>
    </xf>
    <xf numFmtId="0" fontId="6" fillId="0" borderId="24" xfId="2" applyFont="1" applyBorder="1" applyAlignment="1">
      <alignment wrapText="1"/>
    </xf>
    <xf numFmtId="4" fontId="6" fillId="0" borderId="24" xfId="5" applyNumberFormat="1" applyFont="1" applyFill="1" applyBorder="1" applyAlignment="1">
      <alignment horizontal="center"/>
    </xf>
    <xf numFmtId="4" fontId="6" fillId="0" borderId="25" xfId="5" applyNumberFormat="1" applyFont="1" applyFill="1" applyBorder="1" applyAlignment="1">
      <alignment horizontal="center"/>
    </xf>
    <xf numFmtId="0" fontId="8" fillId="3" borderId="26" xfId="2" applyFont="1" applyFill="1" applyBorder="1" applyAlignment="1">
      <alignment horizontal="center" wrapText="1"/>
    </xf>
    <xf numFmtId="0" fontId="8" fillId="3" borderId="27" xfId="2" applyFont="1" applyFill="1" applyBorder="1" applyAlignment="1">
      <alignment horizontal="center" wrapText="1"/>
    </xf>
    <xf numFmtId="0" fontId="8" fillId="3" borderId="28" xfId="2" applyFont="1" applyFill="1" applyBorder="1" applyAlignment="1">
      <alignment horizontal="center" wrapText="1"/>
    </xf>
    <xf numFmtId="44" fontId="8" fillId="3" borderId="15" xfId="1" applyFont="1" applyFill="1" applyBorder="1" applyAlignment="1" applyProtection="1">
      <alignment horizontal="right"/>
    </xf>
    <xf numFmtId="4" fontId="8" fillId="3" borderId="29" xfId="6" applyNumberFormat="1" applyFont="1" applyFill="1" applyBorder="1" applyAlignment="1" applyProtection="1">
      <alignment horizontal="center" vertical="center"/>
    </xf>
    <xf numFmtId="0" fontId="1" fillId="0" borderId="4" xfId="4" applyBorder="1"/>
    <xf numFmtId="0" fontId="1" fillId="0" borderId="0" xfId="4"/>
    <xf numFmtId="4" fontId="9" fillId="0" borderId="0" xfId="4" applyNumberFormat="1" applyFont="1"/>
    <xf numFmtId="4" fontId="4" fillId="0" borderId="30" xfId="4" applyNumberFormat="1" applyFont="1" applyBorder="1" applyAlignment="1">
      <alignment horizontal="center" vertical="top" wrapText="1"/>
    </xf>
    <xf numFmtId="4" fontId="4" fillId="0" borderId="31" xfId="4" applyNumberFormat="1" applyFont="1" applyBorder="1" applyAlignment="1">
      <alignment horizontal="center" vertical="top" wrapText="1"/>
    </xf>
    <xf numFmtId="4" fontId="8" fillId="3" borderId="32" xfId="6" applyNumberFormat="1" applyFont="1" applyFill="1" applyBorder="1" applyAlignment="1" applyProtection="1">
      <alignment horizontal="center" vertical="center"/>
    </xf>
    <xf numFmtId="0" fontId="8" fillId="3" borderId="4" xfId="2" applyFont="1" applyFill="1" applyBorder="1" applyAlignment="1">
      <alignment horizontal="left" wrapText="1"/>
    </xf>
    <xf numFmtId="0" fontId="8" fillId="3" borderId="0" xfId="2" applyFont="1" applyFill="1" applyAlignment="1">
      <alignment horizontal="left" wrapText="1"/>
    </xf>
    <xf numFmtId="0" fontId="8" fillId="3" borderId="14" xfId="2" applyFont="1" applyFill="1" applyBorder="1" applyAlignment="1">
      <alignment horizontal="left" wrapText="1"/>
    </xf>
    <xf numFmtId="4" fontId="8" fillId="3" borderId="33" xfId="3" applyNumberFormat="1" applyFont="1" applyFill="1" applyBorder="1" applyAlignment="1">
      <alignment horizontal="right"/>
    </xf>
    <xf numFmtId="4" fontId="8" fillId="3" borderId="32" xfId="3" applyNumberFormat="1" applyFont="1" applyFill="1" applyBorder="1" applyAlignment="1">
      <alignment horizontal="right"/>
    </xf>
    <xf numFmtId="0" fontId="6" fillId="3" borderId="18" xfId="2" applyFont="1" applyFill="1" applyBorder="1" applyAlignment="1">
      <alignment horizontal="center" vertical="center"/>
    </xf>
    <xf numFmtId="0" fontId="5" fillId="3" borderId="19" xfId="4" applyFont="1" applyFill="1" applyBorder="1" applyAlignment="1">
      <alignment horizontal="left" vertical="center" wrapText="1"/>
    </xf>
    <xf numFmtId="0" fontId="5" fillId="3" borderId="20" xfId="4" applyFont="1" applyFill="1" applyBorder="1" applyAlignment="1">
      <alignment horizontal="left" vertical="center" wrapText="1"/>
    </xf>
    <xf numFmtId="4" fontId="5" fillId="3" borderId="34" xfId="3" applyNumberFormat="1" applyFont="1" applyFill="1" applyBorder="1" applyAlignment="1" applyProtection="1">
      <alignment horizontal="right" vertical="center" wrapText="1"/>
      <protection locked="0"/>
    </xf>
    <xf numFmtId="4" fontId="5" fillId="3" borderId="34" xfId="3" applyNumberFormat="1" applyFont="1" applyFill="1" applyBorder="1" applyAlignment="1">
      <alignment horizontal="right" vertical="center" wrapText="1"/>
    </xf>
    <xf numFmtId="4" fontId="5" fillId="3" borderId="35" xfId="3" applyNumberFormat="1" applyFont="1" applyFill="1" applyBorder="1" applyAlignment="1">
      <alignment horizontal="right" vertical="center" wrapText="1"/>
    </xf>
    <xf numFmtId="0" fontId="6" fillId="0" borderId="18" xfId="2" applyFont="1" applyBorder="1" applyAlignment="1">
      <alignment horizontal="center" vertical="center"/>
    </xf>
    <xf numFmtId="4" fontId="5" fillId="0" borderId="34" xfId="3" applyNumberFormat="1" applyFont="1" applyFill="1" applyBorder="1" applyAlignment="1" applyProtection="1">
      <alignment horizontal="right" vertical="center" wrapText="1"/>
      <protection locked="0"/>
    </xf>
    <xf numFmtId="4" fontId="5" fillId="0" borderId="34" xfId="3" applyNumberFormat="1" applyFont="1" applyFill="1" applyBorder="1" applyAlignment="1">
      <alignment horizontal="right" vertical="center" wrapText="1"/>
    </xf>
    <xf numFmtId="4" fontId="5" fillId="0" borderId="35" xfId="3" applyNumberFormat="1" applyFont="1" applyFill="1" applyBorder="1" applyAlignment="1">
      <alignment horizontal="right" vertical="center" wrapText="1"/>
    </xf>
    <xf numFmtId="0" fontId="8" fillId="0" borderId="18" xfId="2" applyFont="1" applyBorder="1" applyAlignment="1">
      <alignment horizontal="left" wrapText="1"/>
    </xf>
    <xf numFmtId="0" fontId="8" fillId="0" borderId="19" xfId="2" applyFont="1" applyBorder="1" applyAlignment="1">
      <alignment horizontal="left" wrapText="1"/>
    </xf>
    <xf numFmtId="0" fontId="8" fillId="0" borderId="20" xfId="2" applyFont="1" applyBorder="1" applyAlignment="1">
      <alignment horizontal="left" wrapText="1"/>
    </xf>
    <xf numFmtId="4" fontId="12" fillId="0" borderId="34" xfId="3" applyNumberFormat="1" applyFont="1" applyFill="1" applyBorder="1" applyAlignment="1">
      <alignment horizontal="right" vertical="center" wrapText="1"/>
    </xf>
    <xf numFmtId="4" fontId="12" fillId="0" borderId="35" xfId="3" applyNumberFormat="1" applyFont="1" applyFill="1" applyBorder="1" applyAlignment="1">
      <alignment horizontal="right" vertical="center" wrapText="1"/>
    </xf>
    <xf numFmtId="0" fontId="13" fillId="0" borderId="18" xfId="2" applyFont="1" applyBorder="1" applyAlignment="1">
      <alignment horizontal="left"/>
    </xf>
    <xf numFmtId="0" fontId="14" fillId="0" borderId="18" xfId="2" applyFont="1" applyBorder="1" applyAlignment="1">
      <alignment horizontal="center" vertical="center"/>
    </xf>
    <xf numFmtId="0" fontId="8" fillId="0" borderId="18" xfId="2" applyFont="1" applyBorder="1" applyAlignment="1">
      <alignment horizontal="left"/>
    </xf>
    <xf numFmtId="0" fontId="8" fillId="0" borderId="19" xfId="2" applyFont="1" applyBorder="1" applyAlignment="1">
      <alignment horizontal="left"/>
    </xf>
    <xf numFmtId="0" fontId="8" fillId="0" borderId="20" xfId="2" applyFont="1" applyBorder="1" applyAlignment="1">
      <alignment horizontal="left"/>
    </xf>
    <xf numFmtId="4" fontId="8" fillId="0" borderId="34" xfId="3" applyNumberFormat="1" applyFont="1" applyFill="1" applyBorder="1" applyAlignment="1">
      <alignment horizontal="right"/>
    </xf>
    <xf numFmtId="0" fontId="8" fillId="3" borderId="26" xfId="2" applyFont="1" applyFill="1" applyBorder="1" applyAlignment="1">
      <alignment horizontal="center" vertical="center" wrapText="1"/>
    </xf>
    <xf numFmtId="0" fontId="8" fillId="3" borderId="27" xfId="2" applyFont="1" applyFill="1" applyBorder="1" applyAlignment="1">
      <alignment horizontal="center" vertical="center" wrapText="1"/>
    </xf>
    <xf numFmtId="0" fontId="8" fillId="3" borderId="28" xfId="2" applyFont="1" applyFill="1" applyBorder="1" applyAlignment="1">
      <alignment horizontal="center" vertical="center" wrapText="1"/>
    </xf>
    <xf numFmtId="44" fontId="8" fillId="0" borderId="15" xfId="1" applyFont="1" applyFill="1" applyBorder="1" applyAlignment="1" applyProtection="1">
      <alignment horizontal="right" vertical="center"/>
    </xf>
    <xf numFmtId="0" fontId="1" fillId="0" borderId="0" xfId="2" applyAlignment="1">
      <alignment vertical="center"/>
    </xf>
    <xf numFmtId="0" fontId="15" fillId="3" borderId="36" xfId="4" applyFont="1" applyFill="1" applyBorder="1" applyAlignment="1">
      <alignment vertical="top" wrapText="1"/>
    </xf>
    <xf numFmtId="0" fontId="15" fillId="3" borderId="37" xfId="4" applyFont="1" applyFill="1" applyBorder="1" applyAlignment="1">
      <alignment vertical="top" wrapText="1"/>
    </xf>
    <xf numFmtId="4" fontId="15" fillId="3" borderId="37" xfId="4" applyNumberFormat="1" applyFont="1" applyFill="1" applyBorder="1" applyAlignment="1">
      <alignment vertical="top" wrapText="1"/>
    </xf>
    <xf numFmtId="4" fontId="4" fillId="0" borderId="38" xfId="4" applyNumberFormat="1" applyFont="1" applyBorder="1" applyAlignment="1">
      <alignment horizontal="center" vertical="top" wrapText="1"/>
    </xf>
    <xf numFmtId="4" fontId="4" fillId="0" borderId="39" xfId="4" applyNumberFormat="1" applyFont="1" applyBorder="1" applyAlignment="1">
      <alignment horizontal="center" vertical="top" wrapText="1"/>
    </xf>
    <xf numFmtId="4" fontId="8" fillId="3" borderId="40" xfId="6" applyNumberFormat="1" applyFont="1" applyFill="1" applyBorder="1" applyAlignment="1" applyProtection="1">
      <alignment horizontal="center" vertical="center"/>
    </xf>
    <xf numFmtId="0" fontId="15" fillId="3" borderId="0" xfId="4" applyFont="1" applyFill="1" applyAlignment="1">
      <alignment horizontal="left" vertical="top" wrapText="1"/>
    </xf>
    <xf numFmtId="0" fontId="16" fillId="3" borderId="0" xfId="4" applyFont="1" applyFill="1" applyAlignment="1">
      <alignment horizontal="left" vertical="top" wrapText="1"/>
    </xf>
    <xf numFmtId="0" fontId="18" fillId="3" borderId="0" xfId="4" applyFont="1" applyFill="1" applyAlignment="1">
      <alignment horizontal="left" vertical="top" wrapText="1"/>
    </xf>
    <xf numFmtId="0" fontId="18" fillId="0" borderId="0" xfId="4" applyFont="1" applyAlignment="1">
      <alignment horizontal="left" wrapText="1"/>
    </xf>
    <xf numFmtId="0" fontId="18" fillId="0" borderId="0" xfId="4" applyFont="1" applyAlignment="1">
      <alignment horizontal="left" wrapText="1"/>
    </xf>
    <xf numFmtId="44" fontId="18" fillId="0" borderId="0" xfId="4" applyNumberFormat="1" applyFont="1" applyAlignment="1">
      <alignment horizontal="left" wrapText="1"/>
    </xf>
    <xf numFmtId="44" fontId="1" fillId="0" borderId="0" xfId="2" applyNumberFormat="1"/>
    <xf numFmtId="0" fontId="2" fillId="0" borderId="0" xfId="2" applyFont="1"/>
  </cellXfs>
  <cellStyles count="7">
    <cellStyle name="Millares 2 3" xfId="5" xr:uid="{F7312469-1D5F-4CAD-AF97-683C11B9292A}"/>
    <cellStyle name="Millares 5 2" xfId="3" xr:uid="{3BE4F297-3E48-47CD-9945-2033D1026BA3}"/>
    <cellStyle name="Moneda" xfId="1" builtinId="4"/>
    <cellStyle name="Moneda 3" xfId="6" xr:uid="{41933ED4-1BDE-448B-B515-A2858BC6AE72}"/>
    <cellStyle name="Normal" xfId="0" builtinId="0"/>
    <cellStyle name="Normal 10 2" xfId="4" xr:uid="{9BFC0EFE-924C-4BA0-B298-8661E1E366CB}"/>
    <cellStyle name="Normal 9 3" xfId="2" xr:uid="{A44786B5-EFF0-46F5-9348-F486DBAEE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45</xdr:row>
      <xdr:rowOff>123826</xdr:rowOff>
    </xdr:from>
    <xdr:to>
      <xdr:col>3</xdr:col>
      <xdr:colOff>914400</xdr:colOff>
      <xdr:row>51</xdr:row>
      <xdr:rowOff>171450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7AA0C7D4-F521-42DB-916C-647700781775}"/>
            </a:ext>
          </a:extLst>
        </xdr:cNvPr>
        <xdr:cNvSpPr txBox="1">
          <a:spLocks noChangeArrowheads="1"/>
        </xdr:cNvSpPr>
      </xdr:nvSpPr>
      <xdr:spPr bwMode="auto">
        <a:xfrm>
          <a:off x="19050" y="9820275"/>
          <a:ext cx="1943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C.P. Norma Guatemala Mayo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Encargado de Control Presupuestal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1495425</xdr:colOff>
      <xdr:row>56</xdr:row>
      <xdr:rowOff>0</xdr:rowOff>
    </xdr:from>
    <xdr:to>
      <xdr:col>5</xdr:col>
      <xdr:colOff>685800</xdr:colOff>
      <xdr:row>56</xdr:row>
      <xdr:rowOff>28575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011C2386-EB05-4B22-B0C5-8AFF1941C5A4}"/>
            </a:ext>
          </a:extLst>
        </xdr:cNvPr>
        <xdr:cNvSpPr txBox="1">
          <a:spLocks noChangeArrowheads="1"/>
        </xdr:cNvSpPr>
      </xdr:nvSpPr>
      <xdr:spPr bwMode="auto">
        <a:xfrm>
          <a:off x="2543175" y="10201275"/>
          <a:ext cx="20764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</a:t>
          </a: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Lic. Alejandro Luna Vazquez</a:t>
          </a:r>
          <a:endParaRPr kumimoji="0" lang="es-MX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Encargado de Despacho de la Direcciòn Comercial</a:t>
          </a:r>
        </a:p>
      </xdr:txBody>
    </xdr:sp>
    <xdr:clientData/>
  </xdr:twoCellAnchor>
  <xdr:twoCellAnchor>
    <xdr:from>
      <xdr:col>8</xdr:col>
      <xdr:colOff>342900</xdr:colOff>
      <xdr:row>56</xdr:row>
      <xdr:rowOff>0</xdr:rowOff>
    </xdr:from>
    <xdr:to>
      <xdr:col>10</xdr:col>
      <xdr:colOff>0</xdr:colOff>
      <xdr:row>56</xdr:row>
      <xdr:rowOff>47625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C241E8D5-9353-48FA-B6F2-AE49FBB368A7}"/>
            </a:ext>
          </a:extLst>
        </xdr:cNvPr>
        <xdr:cNvSpPr txBox="1">
          <a:spLocks noChangeArrowheads="1"/>
        </xdr:cNvSpPr>
      </xdr:nvSpPr>
      <xdr:spPr bwMode="auto">
        <a:xfrm>
          <a:off x="7543800" y="10201275"/>
          <a:ext cx="17621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vo. Bo.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 Inés Organiz Navarrete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Enc. de Despacho de la Contraloria General</a:t>
          </a:r>
        </a:p>
      </xdr:txBody>
    </xdr:sp>
    <xdr:clientData/>
  </xdr:twoCellAnchor>
  <xdr:twoCellAnchor>
    <xdr:from>
      <xdr:col>3</xdr:col>
      <xdr:colOff>1362075</xdr:colOff>
      <xdr:row>45</xdr:row>
      <xdr:rowOff>123825</xdr:rowOff>
    </xdr:from>
    <xdr:to>
      <xdr:col>5</xdr:col>
      <xdr:colOff>514350</xdr:colOff>
      <xdr:row>51</xdr:row>
      <xdr:rowOff>171449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B801BF0D-6BEA-47C5-B0DD-9B5434C92A5B}"/>
            </a:ext>
          </a:extLst>
        </xdr:cNvPr>
        <xdr:cNvSpPr txBox="1">
          <a:spLocks noChangeArrowheads="1"/>
        </xdr:cNvSpPr>
      </xdr:nvSpPr>
      <xdr:spPr bwMode="auto">
        <a:xfrm>
          <a:off x="2409825" y="9820275"/>
          <a:ext cx="2038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C.P. Raúl Isidro Juárez Ponce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Director de Finanzas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895350</xdr:colOff>
      <xdr:row>45</xdr:row>
      <xdr:rowOff>123825</xdr:rowOff>
    </xdr:from>
    <xdr:to>
      <xdr:col>7</xdr:col>
      <xdr:colOff>828675</xdr:colOff>
      <xdr:row>51</xdr:row>
      <xdr:rowOff>171449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A18E4A87-0A4F-4728-A592-261F7E767467}"/>
            </a:ext>
          </a:extLst>
        </xdr:cNvPr>
        <xdr:cNvSpPr txBox="1">
          <a:spLocks noChangeArrowheads="1"/>
        </xdr:cNvSpPr>
      </xdr:nvSpPr>
      <xdr:spPr bwMode="auto">
        <a:xfrm>
          <a:off x="4829175" y="9820275"/>
          <a:ext cx="2114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Aprobado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Ing. Leonel Galindo González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Director General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28575</xdr:colOff>
      <xdr:row>45</xdr:row>
      <xdr:rowOff>123825</xdr:rowOff>
    </xdr:from>
    <xdr:to>
      <xdr:col>9</xdr:col>
      <xdr:colOff>923925</xdr:colOff>
      <xdr:row>51</xdr:row>
      <xdr:rowOff>171449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09A3CFB9-26D1-418B-93C2-4C76D1A6311E}"/>
            </a:ext>
          </a:extLst>
        </xdr:cNvPr>
        <xdr:cNvSpPr txBox="1">
          <a:spLocks noChangeArrowheads="1"/>
        </xdr:cNvSpPr>
      </xdr:nvSpPr>
      <xdr:spPr bwMode="auto">
        <a:xfrm>
          <a:off x="7229475" y="9820275"/>
          <a:ext cx="1981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Vo. Bo.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C.P. Adali Crùz Lòpez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Contralor  General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57149</xdr:colOff>
      <xdr:row>56</xdr:row>
      <xdr:rowOff>9525</xdr:rowOff>
    </xdr:from>
    <xdr:to>
      <xdr:col>4</xdr:col>
      <xdr:colOff>609600</xdr:colOff>
      <xdr:row>64</xdr:row>
      <xdr:rowOff>38099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EB83205E-84F5-4B87-A195-88F6D8A7B557}"/>
            </a:ext>
          </a:extLst>
        </xdr:cNvPr>
        <xdr:cNvSpPr txBox="1">
          <a:spLocks noChangeArrowheads="1"/>
        </xdr:cNvSpPr>
      </xdr:nvSpPr>
      <xdr:spPr bwMode="auto">
        <a:xfrm>
          <a:off x="1104899" y="10210800"/>
          <a:ext cx="2305051" cy="15525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C.P. Humberto Marin Piza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Enc. del Departamento de Control Presupuestal y Anàlisis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161925</xdr:colOff>
      <xdr:row>55</xdr:row>
      <xdr:rowOff>9524</xdr:rowOff>
    </xdr:from>
    <xdr:to>
      <xdr:col>9</xdr:col>
      <xdr:colOff>409575</xdr:colOff>
      <xdr:row>62</xdr:row>
      <xdr:rowOff>19049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6BC56D6F-9382-4755-8FD9-E6C3ACBF1662}"/>
            </a:ext>
          </a:extLst>
        </xdr:cNvPr>
        <xdr:cNvSpPr txBox="1">
          <a:spLocks noChangeArrowheads="1"/>
        </xdr:cNvSpPr>
      </xdr:nvSpPr>
      <xdr:spPr bwMode="auto">
        <a:xfrm>
          <a:off x="6276975" y="10020299"/>
          <a:ext cx="2419350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_____________________________________</a:t>
          </a: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L.C. Alejandro Nava Medina</a:t>
          </a:r>
          <a:endParaRPr lang="es-MX">
            <a:effectLst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 Enc. de la Dirección de Finanzas y Administración  </a:t>
          </a:r>
          <a:endParaRPr lang="es-MX">
            <a:effectLst/>
          </a:endParaRPr>
        </a:p>
      </xdr:txBody>
    </xdr:sp>
    <xdr:clientData/>
  </xdr:twoCellAnchor>
  <xdr:twoCellAnchor>
    <xdr:from>
      <xdr:col>6</xdr:col>
      <xdr:colOff>952500</xdr:colOff>
      <xdr:row>63</xdr:row>
      <xdr:rowOff>104774</xdr:rowOff>
    </xdr:from>
    <xdr:to>
      <xdr:col>9</xdr:col>
      <xdr:colOff>752475</xdr:colOff>
      <xdr:row>70</xdr:row>
      <xdr:rowOff>190499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A92943E7-7EB8-4F89-8DE8-B3801F88F99D}"/>
            </a:ext>
          </a:extLst>
        </xdr:cNvPr>
        <xdr:cNvSpPr txBox="1">
          <a:spLocks noChangeArrowheads="1"/>
        </xdr:cNvSpPr>
      </xdr:nvSpPr>
      <xdr:spPr bwMode="auto">
        <a:xfrm>
          <a:off x="5934075" y="11639549"/>
          <a:ext cx="3105150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Vo. Bo.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algn="ctr" rtl="1" eaLnBrk="1" fontAlgn="auto" latinLnBrk="0" hangingPunct="1"/>
          <a:r>
            <a:rPr lang="es-ES_tradnl" sz="1100" b="1" i="0" baseline="0">
              <a:effectLst/>
              <a:latin typeface="+mn-lt"/>
              <a:ea typeface="+mn-ea"/>
              <a:cs typeface="+mn-cs"/>
            </a:rPr>
            <a:t>C.P. Inés Organiz Navarrete</a:t>
          </a:r>
          <a:endParaRPr lang="es-MX">
            <a:effectLst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Enc. de la Contraloría General</a:t>
          </a:r>
          <a:endParaRPr lang="es-MX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66675</xdr:colOff>
      <xdr:row>63</xdr:row>
      <xdr:rowOff>104775</xdr:rowOff>
    </xdr:from>
    <xdr:to>
      <xdr:col>5</xdr:col>
      <xdr:colOff>152400</xdr:colOff>
      <xdr:row>70</xdr:row>
      <xdr:rowOff>123825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6BE9E615-DB5D-427A-86E5-E6AFA7A75F7A}"/>
            </a:ext>
          </a:extLst>
        </xdr:cNvPr>
        <xdr:cNvSpPr txBox="1">
          <a:spLocks noChangeArrowheads="1"/>
        </xdr:cNvSpPr>
      </xdr:nvSpPr>
      <xdr:spPr bwMode="auto">
        <a:xfrm>
          <a:off x="1114425" y="11639550"/>
          <a:ext cx="2971800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Aprobado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algn="ctr" rtl="1" eaLnBrk="1" fontAlgn="auto" latinLnBrk="0" hangingPunct="1"/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______________________________________                  </a:t>
          </a:r>
          <a:r>
            <a:rPr lang="es-MX" sz="1100" b="1" i="0" baseline="0">
              <a:effectLst/>
              <a:latin typeface="+mn-lt"/>
              <a:ea typeface="+mn-ea"/>
              <a:cs typeface="+mn-cs"/>
            </a:rPr>
            <a:t>C.P. Antonio Lorenzo Rojas Marcial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Director General</a:t>
          </a: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302F2-1DDD-4298-BBB5-2A4CA81479A1}">
  <sheetPr>
    <tabColor rgb="FF00B0F0"/>
    <pageSetUpPr fitToPage="1"/>
  </sheetPr>
  <dimension ref="A1:J74"/>
  <sheetViews>
    <sheetView showGridLines="0" tabSelected="1" workbookViewId="0">
      <selection activeCell="L6" sqref="L6"/>
    </sheetView>
  </sheetViews>
  <sheetFormatPr baseColWidth="10" defaultRowHeight="15" x14ac:dyDescent="0.25"/>
  <cols>
    <col min="1" max="1" width="0.140625" style="1" customWidth="1"/>
    <col min="2" max="2" width="4.140625" style="1" customWidth="1"/>
    <col min="3" max="3" width="11.42578125" style="1"/>
    <col min="4" max="4" width="26.28515625" style="1" customWidth="1"/>
    <col min="5" max="5" width="17" style="1" bestFit="1" customWidth="1"/>
    <col min="6" max="6" width="15.7109375" style="1" customWidth="1"/>
    <col min="7" max="7" width="17" style="1" customWidth="1"/>
    <col min="8" max="9" width="16.28515625" style="1" bestFit="1" customWidth="1"/>
    <col min="10" max="10" width="15.28515625" style="1" bestFit="1" customWidth="1"/>
    <col min="11" max="194" width="11.42578125" style="1"/>
    <col min="195" max="195" width="0.140625" style="1" customWidth="1"/>
    <col min="196" max="196" width="4.140625" style="1" customWidth="1"/>
    <col min="197" max="197" width="11.42578125" style="1"/>
    <col min="198" max="198" width="26.28515625" style="1" customWidth="1"/>
    <col min="199" max="199" width="15.5703125" style="1" customWidth="1"/>
    <col min="200" max="200" width="15.7109375" style="1" customWidth="1"/>
    <col min="201" max="201" width="15.42578125" style="1" customWidth="1"/>
    <col min="202" max="202" width="15.28515625" style="1" customWidth="1"/>
    <col min="203" max="203" width="15.7109375" style="1" customWidth="1"/>
    <col min="204" max="204" width="15.5703125" style="1" customWidth="1"/>
    <col min="205" max="205" width="11.42578125" style="1"/>
    <col min="206" max="206" width="16.85546875" style="1" bestFit="1" customWidth="1"/>
    <col min="207" max="207" width="11.42578125" style="1"/>
    <col min="208" max="208" width="16.28515625" style="1" bestFit="1" customWidth="1"/>
    <col min="209" max="450" width="11.42578125" style="1"/>
    <col min="451" max="451" width="0.140625" style="1" customWidth="1"/>
    <col min="452" max="452" width="4.140625" style="1" customWidth="1"/>
    <col min="453" max="453" width="11.42578125" style="1"/>
    <col min="454" max="454" width="26.28515625" style="1" customWidth="1"/>
    <col min="455" max="455" width="15.5703125" style="1" customWidth="1"/>
    <col min="456" max="456" width="15.7109375" style="1" customWidth="1"/>
    <col min="457" max="457" width="15.42578125" style="1" customWidth="1"/>
    <col min="458" max="458" width="15.28515625" style="1" customWidth="1"/>
    <col min="459" max="459" width="15.7109375" style="1" customWidth="1"/>
    <col min="460" max="460" width="15.5703125" style="1" customWidth="1"/>
    <col min="461" max="461" width="11.42578125" style="1"/>
    <col min="462" max="462" width="16.85546875" style="1" bestFit="1" customWidth="1"/>
    <col min="463" max="463" width="11.42578125" style="1"/>
    <col min="464" max="464" width="16.28515625" style="1" bestFit="1" customWidth="1"/>
    <col min="465" max="706" width="11.42578125" style="1"/>
    <col min="707" max="707" width="0.140625" style="1" customWidth="1"/>
    <col min="708" max="708" width="4.140625" style="1" customWidth="1"/>
    <col min="709" max="709" width="11.42578125" style="1"/>
    <col min="710" max="710" width="26.28515625" style="1" customWidth="1"/>
    <col min="711" max="711" width="15.5703125" style="1" customWidth="1"/>
    <col min="712" max="712" width="15.7109375" style="1" customWidth="1"/>
    <col min="713" max="713" width="15.42578125" style="1" customWidth="1"/>
    <col min="714" max="714" width="15.28515625" style="1" customWidth="1"/>
    <col min="715" max="715" width="15.7109375" style="1" customWidth="1"/>
    <col min="716" max="716" width="15.5703125" style="1" customWidth="1"/>
    <col min="717" max="717" width="11.42578125" style="1"/>
    <col min="718" max="718" width="16.85546875" style="1" bestFit="1" customWidth="1"/>
    <col min="719" max="719" width="11.42578125" style="1"/>
    <col min="720" max="720" width="16.28515625" style="1" bestFit="1" customWidth="1"/>
    <col min="721" max="962" width="11.42578125" style="1"/>
    <col min="963" max="963" width="0.140625" style="1" customWidth="1"/>
    <col min="964" max="964" width="4.140625" style="1" customWidth="1"/>
    <col min="965" max="965" width="11.42578125" style="1"/>
    <col min="966" max="966" width="26.28515625" style="1" customWidth="1"/>
    <col min="967" max="967" width="15.5703125" style="1" customWidth="1"/>
    <col min="968" max="968" width="15.7109375" style="1" customWidth="1"/>
    <col min="969" max="969" width="15.42578125" style="1" customWidth="1"/>
    <col min="970" max="970" width="15.28515625" style="1" customWidth="1"/>
    <col min="971" max="971" width="15.7109375" style="1" customWidth="1"/>
    <col min="972" max="972" width="15.5703125" style="1" customWidth="1"/>
    <col min="973" max="973" width="11.42578125" style="1"/>
    <col min="974" max="974" width="16.85546875" style="1" bestFit="1" customWidth="1"/>
    <col min="975" max="975" width="11.42578125" style="1"/>
    <col min="976" max="976" width="16.28515625" style="1" bestFit="1" customWidth="1"/>
    <col min="977" max="1218" width="11.42578125" style="1"/>
    <col min="1219" max="1219" width="0.140625" style="1" customWidth="1"/>
    <col min="1220" max="1220" width="4.140625" style="1" customWidth="1"/>
    <col min="1221" max="1221" width="11.42578125" style="1"/>
    <col min="1222" max="1222" width="26.28515625" style="1" customWidth="1"/>
    <col min="1223" max="1223" width="15.5703125" style="1" customWidth="1"/>
    <col min="1224" max="1224" width="15.7109375" style="1" customWidth="1"/>
    <col min="1225" max="1225" width="15.42578125" style="1" customWidth="1"/>
    <col min="1226" max="1226" width="15.28515625" style="1" customWidth="1"/>
    <col min="1227" max="1227" width="15.7109375" style="1" customWidth="1"/>
    <col min="1228" max="1228" width="15.5703125" style="1" customWidth="1"/>
    <col min="1229" max="1229" width="11.42578125" style="1"/>
    <col min="1230" max="1230" width="16.85546875" style="1" bestFit="1" customWidth="1"/>
    <col min="1231" max="1231" width="11.42578125" style="1"/>
    <col min="1232" max="1232" width="16.28515625" style="1" bestFit="1" customWidth="1"/>
    <col min="1233" max="1474" width="11.42578125" style="1"/>
    <col min="1475" max="1475" width="0.140625" style="1" customWidth="1"/>
    <col min="1476" max="1476" width="4.140625" style="1" customWidth="1"/>
    <col min="1477" max="1477" width="11.42578125" style="1"/>
    <col min="1478" max="1478" width="26.28515625" style="1" customWidth="1"/>
    <col min="1479" max="1479" width="15.5703125" style="1" customWidth="1"/>
    <col min="1480" max="1480" width="15.7109375" style="1" customWidth="1"/>
    <col min="1481" max="1481" width="15.42578125" style="1" customWidth="1"/>
    <col min="1482" max="1482" width="15.28515625" style="1" customWidth="1"/>
    <col min="1483" max="1483" width="15.7109375" style="1" customWidth="1"/>
    <col min="1484" max="1484" width="15.5703125" style="1" customWidth="1"/>
    <col min="1485" max="1485" width="11.42578125" style="1"/>
    <col min="1486" max="1486" width="16.85546875" style="1" bestFit="1" customWidth="1"/>
    <col min="1487" max="1487" width="11.42578125" style="1"/>
    <col min="1488" max="1488" width="16.28515625" style="1" bestFit="1" customWidth="1"/>
    <col min="1489" max="1730" width="11.42578125" style="1"/>
    <col min="1731" max="1731" width="0.140625" style="1" customWidth="1"/>
    <col min="1732" max="1732" width="4.140625" style="1" customWidth="1"/>
    <col min="1733" max="1733" width="11.42578125" style="1"/>
    <col min="1734" max="1734" width="26.28515625" style="1" customWidth="1"/>
    <col min="1735" max="1735" width="15.5703125" style="1" customWidth="1"/>
    <col min="1736" max="1736" width="15.7109375" style="1" customWidth="1"/>
    <col min="1737" max="1737" width="15.42578125" style="1" customWidth="1"/>
    <col min="1738" max="1738" width="15.28515625" style="1" customWidth="1"/>
    <col min="1739" max="1739" width="15.7109375" style="1" customWidth="1"/>
    <col min="1740" max="1740" width="15.5703125" style="1" customWidth="1"/>
    <col min="1741" max="1741" width="11.42578125" style="1"/>
    <col min="1742" max="1742" width="16.85546875" style="1" bestFit="1" customWidth="1"/>
    <col min="1743" max="1743" width="11.42578125" style="1"/>
    <col min="1744" max="1744" width="16.28515625" style="1" bestFit="1" customWidth="1"/>
    <col min="1745" max="1986" width="11.42578125" style="1"/>
    <col min="1987" max="1987" width="0.140625" style="1" customWidth="1"/>
    <col min="1988" max="1988" width="4.140625" style="1" customWidth="1"/>
    <col min="1989" max="1989" width="11.42578125" style="1"/>
    <col min="1990" max="1990" width="26.28515625" style="1" customWidth="1"/>
    <col min="1991" max="1991" width="15.5703125" style="1" customWidth="1"/>
    <col min="1992" max="1992" width="15.7109375" style="1" customWidth="1"/>
    <col min="1993" max="1993" width="15.42578125" style="1" customWidth="1"/>
    <col min="1994" max="1994" width="15.28515625" style="1" customWidth="1"/>
    <col min="1995" max="1995" width="15.7109375" style="1" customWidth="1"/>
    <col min="1996" max="1996" width="15.5703125" style="1" customWidth="1"/>
    <col min="1997" max="1997" width="11.42578125" style="1"/>
    <col min="1998" max="1998" width="16.85546875" style="1" bestFit="1" customWidth="1"/>
    <col min="1999" max="1999" width="11.42578125" style="1"/>
    <col min="2000" max="2000" width="16.28515625" style="1" bestFit="1" customWidth="1"/>
    <col min="2001" max="2242" width="11.42578125" style="1"/>
    <col min="2243" max="2243" width="0.140625" style="1" customWidth="1"/>
    <col min="2244" max="2244" width="4.140625" style="1" customWidth="1"/>
    <col min="2245" max="2245" width="11.42578125" style="1"/>
    <col min="2246" max="2246" width="26.28515625" style="1" customWidth="1"/>
    <col min="2247" max="2247" width="15.5703125" style="1" customWidth="1"/>
    <col min="2248" max="2248" width="15.7109375" style="1" customWidth="1"/>
    <col min="2249" max="2249" width="15.42578125" style="1" customWidth="1"/>
    <col min="2250" max="2250" width="15.28515625" style="1" customWidth="1"/>
    <col min="2251" max="2251" width="15.7109375" style="1" customWidth="1"/>
    <col min="2252" max="2252" width="15.5703125" style="1" customWidth="1"/>
    <col min="2253" max="2253" width="11.42578125" style="1"/>
    <col min="2254" max="2254" width="16.85546875" style="1" bestFit="1" customWidth="1"/>
    <col min="2255" max="2255" width="11.42578125" style="1"/>
    <col min="2256" max="2256" width="16.28515625" style="1" bestFit="1" customWidth="1"/>
    <col min="2257" max="2498" width="11.42578125" style="1"/>
    <col min="2499" max="2499" width="0.140625" style="1" customWidth="1"/>
    <col min="2500" max="2500" width="4.140625" style="1" customWidth="1"/>
    <col min="2501" max="2501" width="11.42578125" style="1"/>
    <col min="2502" max="2502" width="26.28515625" style="1" customWidth="1"/>
    <col min="2503" max="2503" width="15.5703125" style="1" customWidth="1"/>
    <col min="2504" max="2504" width="15.7109375" style="1" customWidth="1"/>
    <col min="2505" max="2505" width="15.42578125" style="1" customWidth="1"/>
    <col min="2506" max="2506" width="15.28515625" style="1" customWidth="1"/>
    <col min="2507" max="2507" width="15.7109375" style="1" customWidth="1"/>
    <col min="2508" max="2508" width="15.5703125" style="1" customWidth="1"/>
    <col min="2509" max="2509" width="11.42578125" style="1"/>
    <col min="2510" max="2510" width="16.85546875" style="1" bestFit="1" customWidth="1"/>
    <col min="2511" max="2511" width="11.42578125" style="1"/>
    <col min="2512" max="2512" width="16.28515625" style="1" bestFit="1" customWidth="1"/>
    <col min="2513" max="2754" width="11.42578125" style="1"/>
    <col min="2755" max="2755" width="0.140625" style="1" customWidth="1"/>
    <col min="2756" max="2756" width="4.140625" style="1" customWidth="1"/>
    <col min="2757" max="2757" width="11.42578125" style="1"/>
    <col min="2758" max="2758" width="26.28515625" style="1" customWidth="1"/>
    <col min="2759" max="2759" width="15.5703125" style="1" customWidth="1"/>
    <col min="2760" max="2760" width="15.7109375" style="1" customWidth="1"/>
    <col min="2761" max="2761" width="15.42578125" style="1" customWidth="1"/>
    <col min="2762" max="2762" width="15.28515625" style="1" customWidth="1"/>
    <col min="2763" max="2763" width="15.7109375" style="1" customWidth="1"/>
    <col min="2764" max="2764" width="15.5703125" style="1" customWidth="1"/>
    <col min="2765" max="2765" width="11.42578125" style="1"/>
    <col min="2766" max="2766" width="16.85546875" style="1" bestFit="1" customWidth="1"/>
    <col min="2767" max="2767" width="11.42578125" style="1"/>
    <col min="2768" max="2768" width="16.28515625" style="1" bestFit="1" customWidth="1"/>
    <col min="2769" max="3010" width="11.42578125" style="1"/>
    <col min="3011" max="3011" width="0.140625" style="1" customWidth="1"/>
    <col min="3012" max="3012" width="4.140625" style="1" customWidth="1"/>
    <col min="3013" max="3013" width="11.42578125" style="1"/>
    <col min="3014" max="3014" width="26.28515625" style="1" customWidth="1"/>
    <col min="3015" max="3015" width="15.5703125" style="1" customWidth="1"/>
    <col min="3016" max="3016" width="15.7109375" style="1" customWidth="1"/>
    <col min="3017" max="3017" width="15.42578125" style="1" customWidth="1"/>
    <col min="3018" max="3018" width="15.28515625" style="1" customWidth="1"/>
    <col min="3019" max="3019" width="15.7109375" style="1" customWidth="1"/>
    <col min="3020" max="3020" width="15.5703125" style="1" customWidth="1"/>
    <col min="3021" max="3021" width="11.42578125" style="1"/>
    <col min="3022" max="3022" width="16.85546875" style="1" bestFit="1" customWidth="1"/>
    <col min="3023" max="3023" width="11.42578125" style="1"/>
    <col min="3024" max="3024" width="16.28515625" style="1" bestFit="1" customWidth="1"/>
    <col min="3025" max="3266" width="11.42578125" style="1"/>
    <col min="3267" max="3267" width="0.140625" style="1" customWidth="1"/>
    <col min="3268" max="3268" width="4.140625" style="1" customWidth="1"/>
    <col min="3269" max="3269" width="11.42578125" style="1"/>
    <col min="3270" max="3270" width="26.28515625" style="1" customWidth="1"/>
    <col min="3271" max="3271" width="15.5703125" style="1" customWidth="1"/>
    <col min="3272" max="3272" width="15.7109375" style="1" customWidth="1"/>
    <col min="3273" max="3273" width="15.42578125" style="1" customWidth="1"/>
    <col min="3274" max="3274" width="15.28515625" style="1" customWidth="1"/>
    <col min="3275" max="3275" width="15.7109375" style="1" customWidth="1"/>
    <col min="3276" max="3276" width="15.5703125" style="1" customWidth="1"/>
    <col min="3277" max="3277" width="11.42578125" style="1"/>
    <col min="3278" max="3278" width="16.85546875" style="1" bestFit="1" customWidth="1"/>
    <col min="3279" max="3279" width="11.42578125" style="1"/>
    <col min="3280" max="3280" width="16.28515625" style="1" bestFit="1" customWidth="1"/>
    <col min="3281" max="3522" width="11.42578125" style="1"/>
    <col min="3523" max="3523" width="0.140625" style="1" customWidth="1"/>
    <col min="3524" max="3524" width="4.140625" style="1" customWidth="1"/>
    <col min="3525" max="3525" width="11.42578125" style="1"/>
    <col min="3526" max="3526" width="26.28515625" style="1" customWidth="1"/>
    <col min="3527" max="3527" width="15.5703125" style="1" customWidth="1"/>
    <col min="3528" max="3528" width="15.7109375" style="1" customWidth="1"/>
    <col min="3529" max="3529" width="15.42578125" style="1" customWidth="1"/>
    <col min="3530" max="3530" width="15.28515625" style="1" customWidth="1"/>
    <col min="3531" max="3531" width="15.7109375" style="1" customWidth="1"/>
    <col min="3532" max="3532" width="15.5703125" style="1" customWidth="1"/>
    <col min="3533" max="3533" width="11.42578125" style="1"/>
    <col min="3534" max="3534" width="16.85546875" style="1" bestFit="1" customWidth="1"/>
    <col min="3535" max="3535" width="11.42578125" style="1"/>
    <col min="3536" max="3536" width="16.28515625" style="1" bestFit="1" customWidth="1"/>
    <col min="3537" max="3778" width="11.42578125" style="1"/>
    <col min="3779" max="3779" width="0.140625" style="1" customWidth="1"/>
    <col min="3780" max="3780" width="4.140625" style="1" customWidth="1"/>
    <col min="3781" max="3781" width="11.42578125" style="1"/>
    <col min="3782" max="3782" width="26.28515625" style="1" customWidth="1"/>
    <col min="3783" max="3783" width="15.5703125" style="1" customWidth="1"/>
    <col min="3784" max="3784" width="15.7109375" style="1" customWidth="1"/>
    <col min="3785" max="3785" width="15.42578125" style="1" customWidth="1"/>
    <col min="3786" max="3786" width="15.28515625" style="1" customWidth="1"/>
    <col min="3787" max="3787" width="15.7109375" style="1" customWidth="1"/>
    <col min="3788" max="3788" width="15.5703125" style="1" customWidth="1"/>
    <col min="3789" max="3789" width="11.42578125" style="1"/>
    <col min="3790" max="3790" width="16.85546875" style="1" bestFit="1" customWidth="1"/>
    <col min="3791" max="3791" width="11.42578125" style="1"/>
    <col min="3792" max="3792" width="16.28515625" style="1" bestFit="1" customWidth="1"/>
    <col min="3793" max="4034" width="11.42578125" style="1"/>
    <col min="4035" max="4035" width="0.140625" style="1" customWidth="1"/>
    <col min="4036" max="4036" width="4.140625" style="1" customWidth="1"/>
    <col min="4037" max="4037" width="11.42578125" style="1"/>
    <col min="4038" max="4038" width="26.28515625" style="1" customWidth="1"/>
    <col min="4039" max="4039" width="15.5703125" style="1" customWidth="1"/>
    <col min="4040" max="4040" width="15.7109375" style="1" customWidth="1"/>
    <col min="4041" max="4041" width="15.42578125" style="1" customWidth="1"/>
    <col min="4042" max="4042" width="15.28515625" style="1" customWidth="1"/>
    <col min="4043" max="4043" width="15.7109375" style="1" customWidth="1"/>
    <col min="4044" max="4044" width="15.5703125" style="1" customWidth="1"/>
    <col min="4045" max="4045" width="11.42578125" style="1"/>
    <col min="4046" max="4046" width="16.85546875" style="1" bestFit="1" customWidth="1"/>
    <col min="4047" max="4047" width="11.42578125" style="1"/>
    <col min="4048" max="4048" width="16.28515625" style="1" bestFit="1" customWidth="1"/>
    <col min="4049" max="4290" width="11.42578125" style="1"/>
    <col min="4291" max="4291" width="0.140625" style="1" customWidth="1"/>
    <col min="4292" max="4292" width="4.140625" style="1" customWidth="1"/>
    <col min="4293" max="4293" width="11.42578125" style="1"/>
    <col min="4294" max="4294" width="26.28515625" style="1" customWidth="1"/>
    <col min="4295" max="4295" width="15.5703125" style="1" customWidth="1"/>
    <col min="4296" max="4296" width="15.7109375" style="1" customWidth="1"/>
    <col min="4297" max="4297" width="15.42578125" style="1" customWidth="1"/>
    <col min="4298" max="4298" width="15.28515625" style="1" customWidth="1"/>
    <col min="4299" max="4299" width="15.7109375" style="1" customWidth="1"/>
    <col min="4300" max="4300" width="15.5703125" style="1" customWidth="1"/>
    <col min="4301" max="4301" width="11.42578125" style="1"/>
    <col min="4302" max="4302" width="16.85546875" style="1" bestFit="1" customWidth="1"/>
    <col min="4303" max="4303" width="11.42578125" style="1"/>
    <col min="4304" max="4304" width="16.28515625" style="1" bestFit="1" customWidth="1"/>
    <col min="4305" max="4546" width="11.42578125" style="1"/>
    <col min="4547" max="4547" width="0.140625" style="1" customWidth="1"/>
    <col min="4548" max="4548" width="4.140625" style="1" customWidth="1"/>
    <col min="4549" max="4549" width="11.42578125" style="1"/>
    <col min="4550" max="4550" width="26.28515625" style="1" customWidth="1"/>
    <col min="4551" max="4551" width="15.5703125" style="1" customWidth="1"/>
    <col min="4552" max="4552" width="15.7109375" style="1" customWidth="1"/>
    <col min="4553" max="4553" width="15.42578125" style="1" customWidth="1"/>
    <col min="4554" max="4554" width="15.28515625" style="1" customWidth="1"/>
    <col min="4555" max="4555" width="15.7109375" style="1" customWidth="1"/>
    <col min="4556" max="4556" width="15.5703125" style="1" customWidth="1"/>
    <col min="4557" max="4557" width="11.42578125" style="1"/>
    <col min="4558" max="4558" width="16.85546875" style="1" bestFit="1" customWidth="1"/>
    <col min="4559" max="4559" width="11.42578125" style="1"/>
    <col min="4560" max="4560" width="16.28515625" style="1" bestFit="1" customWidth="1"/>
    <col min="4561" max="4802" width="11.42578125" style="1"/>
    <col min="4803" max="4803" width="0.140625" style="1" customWidth="1"/>
    <col min="4804" max="4804" width="4.140625" style="1" customWidth="1"/>
    <col min="4805" max="4805" width="11.42578125" style="1"/>
    <col min="4806" max="4806" width="26.28515625" style="1" customWidth="1"/>
    <col min="4807" max="4807" width="15.5703125" style="1" customWidth="1"/>
    <col min="4808" max="4808" width="15.7109375" style="1" customWidth="1"/>
    <col min="4809" max="4809" width="15.42578125" style="1" customWidth="1"/>
    <col min="4810" max="4810" width="15.28515625" style="1" customWidth="1"/>
    <col min="4811" max="4811" width="15.7109375" style="1" customWidth="1"/>
    <col min="4812" max="4812" width="15.5703125" style="1" customWidth="1"/>
    <col min="4813" max="4813" width="11.42578125" style="1"/>
    <col min="4814" max="4814" width="16.85546875" style="1" bestFit="1" customWidth="1"/>
    <col min="4815" max="4815" width="11.42578125" style="1"/>
    <col min="4816" max="4816" width="16.28515625" style="1" bestFit="1" customWidth="1"/>
    <col min="4817" max="5058" width="11.42578125" style="1"/>
    <col min="5059" max="5059" width="0.140625" style="1" customWidth="1"/>
    <col min="5060" max="5060" width="4.140625" style="1" customWidth="1"/>
    <col min="5061" max="5061" width="11.42578125" style="1"/>
    <col min="5062" max="5062" width="26.28515625" style="1" customWidth="1"/>
    <col min="5063" max="5063" width="15.5703125" style="1" customWidth="1"/>
    <col min="5064" max="5064" width="15.7109375" style="1" customWidth="1"/>
    <col min="5065" max="5065" width="15.42578125" style="1" customWidth="1"/>
    <col min="5066" max="5066" width="15.28515625" style="1" customWidth="1"/>
    <col min="5067" max="5067" width="15.7109375" style="1" customWidth="1"/>
    <col min="5068" max="5068" width="15.5703125" style="1" customWidth="1"/>
    <col min="5069" max="5069" width="11.42578125" style="1"/>
    <col min="5070" max="5070" width="16.85546875" style="1" bestFit="1" customWidth="1"/>
    <col min="5071" max="5071" width="11.42578125" style="1"/>
    <col min="5072" max="5072" width="16.28515625" style="1" bestFit="1" customWidth="1"/>
    <col min="5073" max="5314" width="11.42578125" style="1"/>
    <col min="5315" max="5315" width="0.140625" style="1" customWidth="1"/>
    <col min="5316" max="5316" width="4.140625" style="1" customWidth="1"/>
    <col min="5317" max="5317" width="11.42578125" style="1"/>
    <col min="5318" max="5318" width="26.28515625" style="1" customWidth="1"/>
    <col min="5319" max="5319" width="15.5703125" style="1" customWidth="1"/>
    <col min="5320" max="5320" width="15.7109375" style="1" customWidth="1"/>
    <col min="5321" max="5321" width="15.42578125" style="1" customWidth="1"/>
    <col min="5322" max="5322" width="15.28515625" style="1" customWidth="1"/>
    <col min="5323" max="5323" width="15.7109375" style="1" customWidth="1"/>
    <col min="5324" max="5324" width="15.5703125" style="1" customWidth="1"/>
    <col min="5325" max="5325" width="11.42578125" style="1"/>
    <col min="5326" max="5326" width="16.85546875" style="1" bestFit="1" customWidth="1"/>
    <col min="5327" max="5327" width="11.42578125" style="1"/>
    <col min="5328" max="5328" width="16.28515625" style="1" bestFit="1" customWidth="1"/>
    <col min="5329" max="5570" width="11.42578125" style="1"/>
    <col min="5571" max="5571" width="0.140625" style="1" customWidth="1"/>
    <col min="5572" max="5572" width="4.140625" style="1" customWidth="1"/>
    <col min="5573" max="5573" width="11.42578125" style="1"/>
    <col min="5574" max="5574" width="26.28515625" style="1" customWidth="1"/>
    <col min="5575" max="5575" width="15.5703125" style="1" customWidth="1"/>
    <col min="5576" max="5576" width="15.7109375" style="1" customWidth="1"/>
    <col min="5577" max="5577" width="15.42578125" style="1" customWidth="1"/>
    <col min="5578" max="5578" width="15.28515625" style="1" customWidth="1"/>
    <col min="5579" max="5579" width="15.7109375" style="1" customWidth="1"/>
    <col min="5580" max="5580" width="15.5703125" style="1" customWidth="1"/>
    <col min="5581" max="5581" width="11.42578125" style="1"/>
    <col min="5582" max="5582" width="16.85546875" style="1" bestFit="1" customWidth="1"/>
    <col min="5583" max="5583" width="11.42578125" style="1"/>
    <col min="5584" max="5584" width="16.28515625" style="1" bestFit="1" customWidth="1"/>
    <col min="5585" max="5826" width="11.42578125" style="1"/>
    <col min="5827" max="5827" width="0.140625" style="1" customWidth="1"/>
    <col min="5828" max="5828" width="4.140625" style="1" customWidth="1"/>
    <col min="5829" max="5829" width="11.42578125" style="1"/>
    <col min="5830" max="5830" width="26.28515625" style="1" customWidth="1"/>
    <col min="5831" max="5831" width="15.5703125" style="1" customWidth="1"/>
    <col min="5832" max="5832" width="15.7109375" style="1" customWidth="1"/>
    <col min="5833" max="5833" width="15.42578125" style="1" customWidth="1"/>
    <col min="5834" max="5834" width="15.28515625" style="1" customWidth="1"/>
    <col min="5835" max="5835" width="15.7109375" style="1" customWidth="1"/>
    <col min="5836" max="5836" width="15.5703125" style="1" customWidth="1"/>
    <col min="5837" max="5837" width="11.42578125" style="1"/>
    <col min="5838" max="5838" width="16.85546875" style="1" bestFit="1" customWidth="1"/>
    <col min="5839" max="5839" width="11.42578125" style="1"/>
    <col min="5840" max="5840" width="16.28515625" style="1" bestFit="1" customWidth="1"/>
    <col min="5841" max="6082" width="11.42578125" style="1"/>
    <col min="6083" max="6083" width="0.140625" style="1" customWidth="1"/>
    <col min="6084" max="6084" width="4.140625" style="1" customWidth="1"/>
    <col min="6085" max="6085" width="11.42578125" style="1"/>
    <col min="6086" max="6086" width="26.28515625" style="1" customWidth="1"/>
    <col min="6087" max="6087" width="15.5703125" style="1" customWidth="1"/>
    <col min="6088" max="6088" width="15.7109375" style="1" customWidth="1"/>
    <col min="6089" max="6089" width="15.42578125" style="1" customWidth="1"/>
    <col min="6090" max="6090" width="15.28515625" style="1" customWidth="1"/>
    <col min="6091" max="6091" width="15.7109375" style="1" customWidth="1"/>
    <col min="6092" max="6092" width="15.5703125" style="1" customWidth="1"/>
    <col min="6093" max="6093" width="11.42578125" style="1"/>
    <col min="6094" max="6094" width="16.85546875" style="1" bestFit="1" customWidth="1"/>
    <col min="6095" max="6095" width="11.42578125" style="1"/>
    <col min="6096" max="6096" width="16.28515625" style="1" bestFit="1" customWidth="1"/>
    <col min="6097" max="6338" width="11.42578125" style="1"/>
    <col min="6339" max="6339" width="0.140625" style="1" customWidth="1"/>
    <col min="6340" max="6340" width="4.140625" style="1" customWidth="1"/>
    <col min="6341" max="6341" width="11.42578125" style="1"/>
    <col min="6342" max="6342" width="26.28515625" style="1" customWidth="1"/>
    <col min="6343" max="6343" width="15.5703125" style="1" customWidth="1"/>
    <col min="6344" max="6344" width="15.7109375" style="1" customWidth="1"/>
    <col min="6345" max="6345" width="15.42578125" style="1" customWidth="1"/>
    <col min="6346" max="6346" width="15.28515625" style="1" customWidth="1"/>
    <col min="6347" max="6347" width="15.7109375" style="1" customWidth="1"/>
    <col min="6348" max="6348" width="15.5703125" style="1" customWidth="1"/>
    <col min="6349" max="6349" width="11.42578125" style="1"/>
    <col min="6350" max="6350" width="16.85546875" style="1" bestFit="1" customWidth="1"/>
    <col min="6351" max="6351" width="11.42578125" style="1"/>
    <col min="6352" max="6352" width="16.28515625" style="1" bestFit="1" customWidth="1"/>
    <col min="6353" max="6594" width="11.42578125" style="1"/>
    <col min="6595" max="6595" width="0.140625" style="1" customWidth="1"/>
    <col min="6596" max="6596" width="4.140625" style="1" customWidth="1"/>
    <col min="6597" max="6597" width="11.42578125" style="1"/>
    <col min="6598" max="6598" width="26.28515625" style="1" customWidth="1"/>
    <col min="6599" max="6599" width="15.5703125" style="1" customWidth="1"/>
    <col min="6600" max="6600" width="15.7109375" style="1" customWidth="1"/>
    <col min="6601" max="6601" width="15.42578125" style="1" customWidth="1"/>
    <col min="6602" max="6602" width="15.28515625" style="1" customWidth="1"/>
    <col min="6603" max="6603" width="15.7109375" style="1" customWidth="1"/>
    <col min="6604" max="6604" width="15.5703125" style="1" customWidth="1"/>
    <col min="6605" max="6605" width="11.42578125" style="1"/>
    <col min="6606" max="6606" width="16.85546875" style="1" bestFit="1" customWidth="1"/>
    <col min="6607" max="6607" width="11.42578125" style="1"/>
    <col min="6608" max="6608" width="16.28515625" style="1" bestFit="1" customWidth="1"/>
    <col min="6609" max="6850" width="11.42578125" style="1"/>
    <col min="6851" max="6851" width="0.140625" style="1" customWidth="1"/>
    <col min="6852" max="6852" width="4.140625" style="1" customWidth="1"/>
    <col min="6853" max="6853" width="11.42578125" style="1"/>
    <col min="6854" max="6854" width="26.28515625" style="1" customWidth="1"/>
    <col min="6855" max="6855" width="15.5703125" style="1" customWidth="1"/>
    <col min="6856" max="6856" width="15.7109375" style="1" customWidth="1"/>
    <col min="6857" max="6857" width="15.42578125" style="1" customWidth="1"/>
    <col min="6858" max="6858" width="15.28515625" style="1" customWidth="1"/>
    <col min="6859" max="6859" width="15.7109375" style="1" customWidth="1"/>
    <col min="6860" max="6860" width="15.5703125" style="1" customWidth="1"/>
    <col min="6861" max="6861" width="11.42578125" style="1"/>
    <col min="6862" max="6862" width="16.85546875" style="1" bestFit="1" customWidth="1"/>
    <col min="6863" max="6863" width="11.42578125" style="1"/>
    <col min="6864" max="6864" width="16.28515625" style="1" bestFit="1" customWidth="1"/>
    <col min="6865" max="7106" width="11.42578125" style="1"/>
    <col min="7107" max="7107" width="0.140625" style="1" customWidth="1"/>
    <col min="7108" max="7108" width="4.140625" style="1" customWidth="1"/>
    <col min="7109" max="7109" width="11.42578125" style="1"/>
    <col min="7110" max="7110" width="26.28515625" style="1" customWidth="1"/>
    <col min="7111" max="7111" width="15.5703125" style="1" customWidth="1"/>
    <col min="7112" max="7112" width="15.7109375" style="1" customWidth="1"/>
    <col min="7113" max="7113" width="15.42578125" style="1" customWidth="1"/>
    <col min="7114" max="7114" width="15.28515625" style="1" customWidth="1"/>
    <col min="7115" max="7115" width="15.7109375" style="1" customWidth="1"/>
    <col min="7116" max="7116" width="15.5703125" style="1" customWidth="1"/>
    <col min="7117" max="7117" width="11.42578125" style="1"/>
    <col min="7118" max="7118" width="16.85546875" style="1" bestFit="1" customWidth="1"/>
    <col min="7119" max="7119" width="11.42578125" style="1"/>
    <col min="7120" max="7120" width="16.28515625" style="1" bestFit="1" customWidth="1"/>
    <col min="7121" max="7362" width="11.42578125" style="1"/>
    <col min="7363" max="7363" width="0.140625" style="1" customWidth="1"/>
    <col min="7364" max="7364" width="4.140625" style="1" customWidth="1"/>
    <col min="7365" max="7365" width="11.42578125" style="1"/>
    <col min="7366" max="7366" width="26.28515625" style="1" customWidth="1"/>
    <col min="7367" max="7367" width="15.5703125" style="1" customWidth="1"/>
    <col min="7368" max="7368" width="15.7109375" style="1" customWidth="1"/>
    <col min="7369" max="7369" width="15.42578125" style="1" customWidth="1"/>
    <col min="7370" max="7370" width="15.28515625" style="1" customWidth="1"/>
    <col min="7371" max="7371" width="15.7109375" style="1" customWidth="1"/>
    <col min="7372" max="7372" width="15.5703125" style="1" customWidth="1"/>
    <col min="7373" max="7373" width="11.42578125" style="1"/>
    <col min="7374" max="7374" width="16.85546875" style="1" bestFit="1" customWidth="1"/>
    <col min="7375" max="7375" width="11.42578125" style="1"/>
    <col min="7376" max="7376" width="16.28515625" style="1" bestFit="1" customWidth="1"/>
    <col min="7377" max="7618" width="11.42578125" style="1"/>
    <col min="7619" max="7619" width="0.140625" style="1" customWidth="1"/>
    <col min="7620" max="7620" width="4.140625" style="1" customWidth="1"/>
    <col min="7621" max="7621" width="11.42578125" style="1"/>
    <col min="7622" max="7622" width="26.28515625" style="1" customWidth="1"/>
    <col min="7623" max="7623" width="15.5703125" style="1" customWidth="1"/>
    <col min="7624" max="7624" width="15.7109375" style="1" customWidth="1"/>
    <col min="7625" max="7625" width="15.42578125" style="1" customWidth="1"/>
    <col min="7626" max="7626" width="15.28515625" style="1" customWidth="1"/>
    <col min="7627" max="7627" width="15.7109375" style="1" customWidth="1"/>
    <col min="7628" max="7628" width="15.5703125" style="1" customWidth="1"/>
    <col min="7629" max="7629" width="11.42578125" style="1"/>
    <col min="7630" max="7630" width="16.85546875" style="1" bestFit="1" customWidth="1"/>
    <col min="7631" max="7631" width="11.42578125" style="1"/>
    <col min="7632" max="7632" width="16.28515625" style="1" bestFit="1" customWidth="1"/>
    <col min="7633" max="7874" width="11.42578125" style="1"/>
    <col min="7875" max="7875" width="0.140625" style="1" customWidth="1"/>
    <col min="7876" max="7876" width="4.140625" style="1" customWidth="1"/>
    <col min="7877" max="7877" width="11.42578125" style="1"/>
    <col min="7878" max="7878" width="26.28515625" style="1" customWidth="1"/>
    <col min="7879" max="7879" width="15.5703125" style="1" customWidth="1"/>
    <col min="7880" max="7880" width="15.7109375" style="1" customWidth="1"/>
    <col min="7881" max="7881" width="15.42578125" style="1" customWidth="1"/>
    <col min="7882" max="7882" width="15.28515625" style="1" customWidth="1"/>
    <col min="7883" max="7883" width="15.7109375" style="1" customWidth="1"/>
    <col min="7884" max="7884" width="15.5703125" style="1" customWidth="1"/>
    <col min="7885" max="7885" width="11.42578125" style="1"/>
    <col min="7886" max="7886" width="16.85546875" style="1" bestFit="1" customWidth="1"/>
    <col min="7887" max="7887" width="11.42578125" style="1"/>
    <col min="7888" max="7888" width="16.28515625" style="1" bestFit="1" customWidth="1"/>
    <col min="7889" max="8130" width="11.42578125" style="1"/>
    <col min="8131" max="8131" width="0.140625" style="1" customWidth="1"/>
    <col min="8132" max="8132" width="4.140625" style="1" customWidth="1"/>
    <col min="8133" max="8133" width="11.42578125" style="1"/>
    <col min="8134" max="8134" width="26.28515625" style="1" customWidth="1"/>
    <col min="8135" max="8135" width="15.5703125" style="1" customWidth="1"/>
    <col min="8136" max="8136" width="15.7109375" style="1" customWidth="1"/>
    <col min="8137" max="8137" width="15.42578125" style="1" customWidth="1"/>
    <col min="8138" max="8138" width="15.28515625" style="1" customWidth="1"/>
    <col min="8139" max="8139" width="15.7109375" style="1" customWidth="1"/>
    <col min="8140" max="8140" width="15.5703125" style="1" customWidth="1"/>
    <col min="8141" max="8141" width="11.42578125" style="1"/>
    <col min="8142" max="8142" width="16.85546875" style="1" bestFit="1" customWidth="1"/>
    <col min="8143" max="8143" width="11.42578125" style="1"/>
    <col min="8144" max="8144" width="16.28515625" style="1" bestFit="1" customWidth="1"/>
    <col min="8145" max="8386" width="11.42578125" style="1"/>
    <col min="8387" max="8387" width="0.140625" style="1" customWidth="1"/>
    <col min="8388" max="8388" width="4.140625" style="1" customWidth="1"/>
    <col min="8389" max="8389" width="11.42578125" style="1"/>
    <col min="8390" max="8390" width="26.28515625" style="1" customWidth="1"/>
    <col min="8391" max="8391" width="15.5703125" style="1" customWidth="1"/>
    <col min="8392" max="8392" width="15.7109375" style="1" customWidth="1"/>
    <col min="8393" max="8393" width="15.42578125" style="1" customWidth="1"/>
    <col min="8394" max="8394" width="15.28515625" style="1" customWidth="1"/>
    <col min="8395" max="8395" width="15.7109375" style="1" customWidth="1"/>
    <col min="8396" max="8396" width="15.5703125" style="1" customWidth="1"/>
    <col min="8397" max="8397" width="11.42578125" style="1"/>
    <col min="8398" max="8398" width="16.85546875" style="1" bestFit="1" customWidth="1"/>
    <col min="8399" max="8399" width="11.42578125" style="1"/>
    <col min="8400" max="8400" width="16.28515625" style="1" bestFit="1" customWidth="1"/>
    <col min="8401" max="8642" width="11.42578125" style="1"/>
    <col min="8643" max="8643" width="0.140625" style="1" customWidth="1"/>
    <col min="8644" max="8644" width="4.140625" style="1" customWidth="1"/>
    <col min="8645" max="8645" width="11.42578125" style="1"/>
    <col min="8646" max="8646" width="26.28515625" style="1" customWidth="1"/>
    <col min="8647" max="8647" width="15.5703125" style="1" customWidth="1"/>
    <col min="8648" max="8648" width="15.7109375" style="1" customWidth="1"/>
    <col min="8649" max="8649" width="15.42578125" style="1" customWidth="1"/>
    <col min="8650" max="8650" width="15.28515625" style="1" customWidth="1"/>
    <col min="8651" max="8651" width="15.7109375" style="1" customWidth="1"/>
    <col min="8652" max="8652" width="15.5703125" style="1" customWidth="1"/>
    <col min="8653" max="8653" width="11.42578125" style="1"/>
    <col min="8654" max="8654" width="16.85546875" style="1" bestFit="1" customWidth="1"/>
    <col min="8655" max="8655" width="11.42578125" style="1"/>
    <col min="8656" max="8656" width="16.28515625" style="1" bestFit="1" customWidth="1"/>
    <col min="8657" max="8898" width="11.42578125" style="1"/>
    <col min="8899" max="8899" width="0.140625" style="1" customWidth="1"/>
    <col min="8900" max="8900" width="4.140625" style="1" customWidth="1"/>
    <col min="8901" max="8901" width="11.42578125" style="1"/>
    <col min="8902" max="8902" width="26.28515625" style="1" customWidth="1"/>
    <col min="8903" max="8903" width="15.5703125" style="1" customWidth="1"/>
    <col min="8904" max="8904" width="15.7109375" style="1" customWidth="1"/>
    <col min="8905" max="8905" width="15.42578125" style="1" customWidth="1"/>
    <col min="8906" max="8906" width="15.28515625" style="1" customWidth="1"/>
    <col min="8907" max="8907" width="15.7109375" style="1" customWidth="1"/>
    <col min="8908" max="8908" width="15.5703125" style="1" customWidth="1"/>
    <col min="8909" max="8909" width="11.42578125" style="1"/>
    <col min="8910" max="8910" width="16.85546875" style="1" bestFit="1" customWidth="1"/>
    <col min="8911" max="8911" width="11.42578125" style="1"/>
    <col min="8912" max="8912" width="16.28515625" style="1" bestFit="1" customWidth="1"/>
    <col min="8913" max="9154" width="11.42578125" style="1"/>
    <col min="9155" max="9155" width="0.140625" style="1" customWidth="1"/>
    <col min="9156" max="9156" width="4.140625" style="1" customWidth="1"/>
    <col min="9157" max="9157" width="11.42578125" style="1"/>
    <col min="9158" max="9158" width="26.28515625" style="1" customWidth="1"/>
    <col min="9159" max="9159" width="15.5703125" style="1" customWidth="1"/>
    <col min="9160" max="9160" width="15.7109375" style="1" customWidth="1"/>
    <col min="9161" max="9161" width="15.42578125" style="1" customWidth="1"/>
    <col min="9162" max="9162" width="15.28515625" style="1" customWidth="1"/>
    <col min="9163" max="9163" width="15.7109375" style="1" customWidth="1"/>
    <col min="9164" max="9164" width="15.5703125" style="1" customWidth="1"/>
    <col min="9165" max="9165" width="11.42578125" style="1"/>
    <col min="9166" max="9166" width="16.85546875" style="1" bestFit="1" customWidth="1"/>
    <col min="9167" max="9167" width="11.42578125" style="1"/>
    <col min="9168" max="9168" width="16.28515625" style="1" bestFit="1" customWidth="1"/>
    <col min="9169" max="9410" width="11.42578125" style="1"/>
    <col min="9411" max="9411" width="0.140625" style="1" customWidth="1"/>
    <col min="9412" max="9412" width="4.140625" style="1" customWidth="1"/>
    <col min="9413" max="9413" width="11.42578125" style="1"/>
    <col min="9414" max="9414" width="26.28515625" style="1" customWidth="1"/>
    <col min="9415" max="9415" width="15.5703125" style="1" customWidth="1"/>
    <col min="9416" max="9416" width="15.7109375" style="1" customWidth="1"/>
    <col min="9417" max="9417" width="15.42578125" style="1" customWidth="1"/>
    <col min="9418" max="9418" width="15.28515625" style="1" customWidth="1"/>
    <col min="9419" max="9419" width="15.7109375" style="1" customWidth="1"/>
    <col min="9420" max="9420" width="15.5703125" style="1" customWidth="1"/>
    <col min="9421" max="9421" width="11.42578125" style="1"/>
    <col min="9422" max="9422" width="16.85546875" style="1" bestFit="1" customWidth="1"/>
    <col min="9423" max="9423" width="11.42578125" style="1"/>
    <col min="9424" max="9424" width="16.28515625" style="1" bestFit="1" customWidth="1"/>
    <col min="9425" max="9666" width="11.42578125" style="1"/>
    <col min="9667" max="9667" width="0.140625" style="1" customWidth="1"/>
    <col min="9668" max="9668" width="4.140625" style="1" customWidth="1"/>
    <col min="9669" max="9669" width="11.42578125" style="1"/>
    <col min="9670" max="9670" width="26.28515625" style="1" customWidth="1"/>
    <col min="9671" max="9671" width="15.5703125" style="1" customWidth="1"/>
    <col min="9672" max="9672" width="15.7109375" style="1" customWidth="1"/>
    <col min="9673" max="9673" width="15.42578125" style="1" customWidth="1"/>
    <col min="9674" max="9674" width="15.28515625" style="1" customWidth="1"/>
    <col min="9675" max="9675" width="15.7109375" style="1" customWidth="1"/>
    <col min="9676" max="9676" width="15.5703125" style="1" customWidth="1"/>
    <col min="9677" max="9677" width="11.42578125" style="1"/>
    <col min="9678" max="9678" width="16.85546875" style="1" bestFit="1" customWidth="1"/>
    <col min="9679" max="9679" width="11.42578125" style="1"/>
    <col min="9680" max="9680" width="16.28515625" style="1" bestFit="1" customWidth="1"/>
    <col min="9681" max="9922" width="11.42578125" style="1"/>
    <col min="9923" max="9923" width="0.140625" style="1" customWidth="1"/>
    <col min="9924" max="9924" width="4.140625" style="1" customWidth="1"/>
    <col min="9925" max="9925" width="11.42578125" style="1"/>
    <col min="9926" max="9926" width="26.28515625" style="1" customWidth="1"/>
    <col min="9927" max="9927" width="15.5703125" style="1" customWidth="1"/>
    <col min="9928" max="9928" width="15.7109375" style="1" customWidth="1"/>
    <col min="9929" max="9929" width="15.42578125" style="1" customWidth="1"/>
    <col min="9930" max="9930" width="15.28515625" style="1" customWidth="1"/>
    <col min="9931" max="9931" width="15.7109375" style="1" customWidth="1"/>
    <col min="9932" max="9932" width="15.5703125" style="1" customWidth="1"/>
    <col min="9933" max="9933" width="11.42578125" style="1"/>
    <col min="9934" max="9934" width="16.85546875" style="1" bestFit="1" customWidth="1"/>
    <col min="9935" max="9935" width="11.42578125" style="1"/>
    <col min="9936" max="9936" width="16.28515625" style="1" bestFit="1" customWidth="1"/>
    <col min="9937" max="10178" width="11.42578125" style="1"/>
    <col min="10179" max="10179" width="0.140625" style="1" customWidth="1"/>
    <col min="10180" max="10180" width="4.140625" style="1" customWidth="1"/>
    <col min="10181" max="10181" width="11.42578125" style="1"/>
    <col min="10182" max="10182" width="26.28515625" style="1" customWidth="1"/>
    <col min="10183" max="10183" width="15.5703125" style="1" customWidth="1"/>
    <col min="10184" max="10184" width="15.7109375" style="1" customWidth="1"/>
    <col min="10185" max="10185" width="15.42578125" style="1" customWidth="1"/>
    <col min="10186" max="10186" width="15.28515625" style="1" customWidth="1"/>
    <col min="10187" max="10187" width="15.7109375" style="1" customWidth="1"/>
    <col min="10188" max="10188" width="15.5703125" style="1" customWidth="1"/>
    <col min="10189" max="10189" width="11.42578125" style="1"/>
    <col min="10190" max="10190" width="16.85546875" style="1" bestFit="1" customWidth="1"/>
    <col min="10191" max="10191" width="11.42578125" style="1"/>
    <col min="10192" max="10192" width="16.28515625" style="1" bestFit="1" customWidth="1"/>
    <col min="10193" max="10434" width="11.42578125" style="1"/>
    <col min="10435" max="10435" width="0.140625" style="1" customWidth="1"/>
    <col min="10436" max="10436" width="4.140625" style="1" customWidth="1"/>
    <col min="10437" max="10437" width="11.42578125" style="1"/>
    <col min="10438" max="10438" width="26.28515625" style="1" customWidth="1"/>
    <col min="10439" max="10439" width="15.5703125" style="1" customWidth="1"/>
    <col min="10440" max="10440" width="15.7109375" style="1" customWidth="1"/>
    <col min="10441" max="10441" width="15.42578125" style="1" customWidth="1"/>
    <col min="10442" max="10442" width="15.28515625" style="1" customWidth="1"/>
    <col min="10443" max="10443" width="15.7109375" style="1" customWidth="1"/>
    <col min="10444" max="10444" width="15.5703125" style="1" customWidth="1"/>
    <col min="10445" max="10445" width="11.42578125" style="1"/>
    <col min="10446" max="10446" width="16.85546875" style="1" bestFit="1" customWidth="1"/>
    <col min="10447" max="10447" width="11.42578125" style="1"/>
    <col min="10448" max="10448" width="16.28515625" style="1" bestFit="1" customWidth="1"/>
    <col min="10449" max="10690" width="11.42578125" style="1"/>
    <col min="10691" max="10691" width="0.140625" style="1" customWidth="1"/>
    <col min="10692" max="10692" width="4.140625" style="1" customWidth="1"/>
    <col min="10693" max="10693" width="11.42578125" style="1"/>
    <col min="10694" max="10694" width="26.28515625" style="1" customWidth="1"/>
    <col min="10695" max="10695" width="15.5703125" style="1" customWidth="1"/>
    <col min="10696" max="10696" width="15.7109375" style="1" customWidth="1"/>
    <col min="10697" max="10697" width="15.42578125" style="1" customWidth="1"/>
    <col min="10698" max="10698" width="15.28515625" style="1" customWidth="1"/>
    <col min="10699" max="10699" width="15.7109375" style="1" customWidth="1"/>
    <col min="10700" max="10700" width="15.5703125" style="1" customWidth="1"/>
    <col min="10701" max="10701" width="11.42578125" style="1"/>
    <col min="10702" max="10702" width="16.85546875" style="1" bestFit="1" customWidth="1"/>
    <col min="10703" max="10703" width="11.42578125" style="1"/>
    <col min="10704" max="10704" width="16.28515625" style="1" bestFit="1" customWidth="1"/>
    <col min="10705" max="10946" width="11.42578125" style="1"/>
    <col min="10947" max="10947" width="0.140625" style="1" customWidth="1"/>
    <col min="10948" max="10948" width="4.140625" style="1" customWidth="1"/>
    <col min="10949" max="10949" width="11.42578125" style="1"/>
    <col min="10950" max="10950" width="26.28515625" style="1" customWidth="1"/>
    <col min="10951" max="10951" width="15.5703125" style="1" customWidth="1"/>
    <col min="10952" max="10952" width="15.7109375" style="1" customWidth="1"/>
    <col min="10953" max="10953" width="15.42578125" style="1" customWidth="1"/>
    <col min="10954" max="10954" width="15.28515625" style="1" customWidth="1"/>
    <col min="10955" max="10955" width="15.7109375" style="1" customWidth="1"/>
    <col min="10956" max="10956" width="15.5703125" style="1" customWidth="1"/>
    <col min="10957" max="10957" width="11.42578125" style="1"/>
    <col min="10958" max="10958" width="16.85546875" style="1" bestFit="1" customWidth="1"/>
    <col min="10959" max="10959" width="11.42578125" style="1"/>
    <col min="10960" max="10960" width="16.28515625" style="1" bestFit="1" customWidth="1"/>
    <col min="10961" max="11202" width="11.42578125" style="1"/>
    <col min="11203" max="11203" width="0.140625" style="1" customWidth="1"/>
    <col min="11204" max="11204" width="4.140625" style="1" customWidth="1"/>
    <col min="11205" max="11205" width="11.42578125" style="1"/>
    <col min="11206" max="11206" width="26.28515625" style="1" customWidth="1"/>
    <col min="11207" max="11207" width="15.5703125" style="1" customWidth="1"/>
    <col min="11208" max="11208" width="15.7109375" style="1" customWidth="1"/>
    <col min="11209" max="11209" width="15.42578125" style="1" customWidth="1"/>
    <col min="11210" max="11210" width="15.28515625" style="1" customWidth="1"/>
    <col min="11211" max="11211" width="15.7109375" style="1" customWidth="1"/>
    <col min="11212" max="11212" width="15.5703125" style="1" customWidth="1"/>
    <col min="11213" max="11213" width="11.42578125" style="1"/>
    <col min="11214" max="11214" width="16.85546875" style="1" bestFit="1" customWidth="1"/>
    <col min="11215" max="11215" width="11.42578125" style="1"/>
    <col min="11216" max="11216" width="16.28515625" style="1" bestFit="1" customWidth="1"/>
    <col min="11217" max="11458" width="11.42578125" style="1"/>
    <col min="11459" max="11459" width="0.140625" style="1" customWidth="1"/>
    <col min="11460" max="11460" width="4.140625" style="1" customWidth="1"/>
    <col min="11461" max="11461" width="11.42578125" style="1"/>
    <col min="11462" max="11462" width="26.28515625" style="1" customWidth="1"/>
    <col min="11463" max="11463" width="15.5703125" style="1" customWidth="1"/>
    <col min="11464" max="11464" width="15.7109375" style="1" customWidth="1"/>
    <col min="11465" max="11465" width="15.42578125" style="1" customWidth="1"/>
    <col min="11466" max="11466" width="15.28515625" style="1" customWidth="1"/>
    <col min="11467" max="11467" width="15.7109375" style="1" customWidth="1"/>
    <col min="11468" max="11468" width="15.5703125" style="1" customWidth="1"/>
    <col min="11469" max="11469" width="11.42578125" style="1"/>
    <col min="11470" max="11470" width="16.85546875" style="1" bestFit="1" customWidth="1"/>
    <col min="11471" max="11471" width="11.42578125" style="1"/>
    <col min="11472" max="11472" width="16.28515625" style="1" bestFit="1" customWidth="1"/>
    <col min="11473" max="11714" width="11.42578125" style="1"/>
    <col min="11715" max="11715" width="0.140625" style="1" customWidth="1"/>
    <col min="11716" max="11716" width="4.140625" style="1" customWidth="1"/>
    <col min="11717" max="11717" width="11.42578125" style="1"/>
    <col min="11718" max="11718" width="26.28515625" style="1" customWidth="1"/>
    <col min="11719" max="11719" width="15.5703125" style="1" customWidth="1"/>
    <col min="11720" max="11720" width="15.7109375" style="1" customWidth="1"/>
    <col min="11721" max="11721" width="15.42578125" style="1" customWidth="1"/>
    <col min="11722" max="11722" width="15.28515625" style="1" customWidth="1"/>
    <col min="11723" max="11723" width="15.7109375" style="1" customWidth="1"/>
    <col min="11724" max="11724" width="15.5703125" style="1" customWidth="1"/>
    <col min="11725" max="11725" width="11.42578125" style="1"/>
    <col min="11726" max="11726" width="16.85546875" style="1" bestFit="1" customWidth="1"/>
    <col min="11727" max="11727" width="11.42578125" style="1"/>
    <col min="11728" max="11728" width="16.28515625" style="1" bestFit="1" customWidth="1"/>
    <col min="11729" max="11970" width="11.42578125" style="1"/>
    <col min="11971" max="11971" width="0.140625" style="1" customWidth="1"/>
    <col min="11972" max="11972" width="4.140625" style="1" customWidth="1"/>
    <col min="11973" max="11973" width="11.42578125" style="1"/>
    <col min="11974" max="11974" width="26.28515625" style="1" customWidth="1"/>
    <col min="11975" max="11975" width="15.5703125" style="1" customWidth="1"/>
    <col min="11976" max="11976" width="15.7109375" style="1" customWidth="1"/>
    <col min="11977" max="11977" width="15.42578125" style="1" customWidth="1"/>
    <col min="11978" max="11978" width="15.28515625" style="1" customWidth="1"/>
    <col min="11979" max="11979" width="15.7109375" style="1" customWidth="1"/>
    <col min="11980" max="11980" width="15.5703125" style="1" customWidth="1"/>
    <col min="11981" max="11981" width="11.42578125" style="1"/>
    <col min="11982" max="11982" width="16.85546875" style="1" bestFit="1" customWidth="1"/>
    <col min="11983" max="11983" width="11.42578125" style="1"/>
    <col min="11984" max="11984" width="16.28515625" style="1" bestFit="1" customWidth="1"/>
    <col min="11985" max="12226" width="11.42578125" style="1"/>
    <col min="12227" max="12227" width="0.140625" style="1" customWidth="1"/>
    <col min="12228" max="12228" width="4.140625" style="1" customWidth="1"/>
    <col min="12229" max="12229" width="11.42578125" style="1"/>
    <col min="12230" max="12230" width="26.28515625" style="1" customWidth="1"/>
    <col min="12231" max="12231" width="15.5703125" style="1" customWidth="1"/>
    <col min="12232" max="12232" width="15.7109375" style="1" customWidth="1"/>
    <col min="12233" max="12233" width="15.42578125" style="1" customWidth="1"/>
    <col min="12234" max="12234" width="15.28515625" style="1" customWidth="1"/>
    <col min="12235" max="12235" width="15.7109375" style="1" customWidth="1"/>
    <col min="12236" max="12236" width="15.5703125" style="1" customWidth="1"/>
    <col min="12237" max="12237" width="11.42578125" style="1"/>
    <col min="12238" max="12238" width="16.85546875" style="1" bestFit="1" customWidth="1"/>
    <col min="12239" max="12239" width="11.42578125" style="1"/>
    <col min="12240" max="12240" width="16.28515625" style="1" bestFit="1" customWidth="1"/>
    <col min="12241" max="12482" width="11.42578125" style="1"/>
    <col min="12483" max="12483" width="0.140625" style="1" customWidth="1"/>
    <col min="12484" max="12484" width="4.140625" style="1" customWidth="1"/>
    <col min="12485" max="12485" width="11.42578125" style="1"/>
    <col min="12486" max="12486" width="26.28515625" style="1" customWidth="1"/>
    <col min="12487" max="12487" width="15.5703125" style="1" customWidth="1"/>
    <col min="12488" max="12488" width="15.7109375" style="1" customWidth="1"/>
    <col min="12489" max="12489" width="15.42578125" style="1" customWidth="1"/>
    <col min="12490" max="12490" width="15.28515625" style="1" customWidth="1"/>
    <col min="12491" max="12491" width="15.7109375" style="1" customWidth="1"/>
    <col min="12492" max="12492" width="15.5703125" style="1" customWidth="1"/>
    <col min="12493" max="12493" width="11.42578125" style="1"/>
    <col min="12494" max="12494" width="16.85546875" style="1" bestFit="1" customWidth="1"/>
    <col min="12495" max="12495" width="11.42578125" style="1"/>
    <col min="12496" max="12496" width="16.28515625" style="1" bestFit="1" customWidth="1"/>
    <col min="12497" max="12738" width="11.42578125" style="1"/>
    <col min="12739" max="12739" width="0.140625" style="1" customWidth="1"/>
    <col min="12740" max="12740" width="4.140625" style="1" customWidth="1"/>
    <col min="12741" max="12741" width="11.42578125" style="1"/>
    <col min="12742" max="12742" width="26.28515625" style="1" customWidth="1"/>
    <col min="12743" max="12743" width="15.5703125" style="1" customWidth="1"/>
    <col min="12744" max="12744" width="15.7109375" style="1" customWidth="1"/>
    <col min="12745" max="12745" width="15.42578125" style="1" customWidth="1"/>
    <col min="12746" max="12746" width="15.28515625" style="1" customWidth="1"/>
    <col min="12747" max="12747" width="15.7109375" style="1" customWidth="1"/>
    <col min="12748" max="12748" width="15.5703125" style="1" customWidth="1"/>
    <col min="12749" max="12749" width="11.42578125" style="1"/>
    <col min="12750" max="12750" width="16.85546875" style="1" bestFit="1" customWidth="1"/>
    <col min="12751" max="12751" width="11.42578125" style="1"/>
    <col min="12752" max="12752" width="16.28515625" style="1" bestFit="1" customWidth="1"/>
    <col min="12753" max="12994" width="11.42578125" style="1"/>
    <col min="12995" max="12995" width="0.140625" style="1" customWidth="1"/>
    <col min="12996" max="12996" width="4.140625" style="1" customWidth="1"/>
    <col min="12997" max="12997" width="11.42578125" style="1"/>
    <col min="12998" max="12998" width="26.28515625" style="1" customWidth="1"/>
    <col min="12999" max="12999" width="15.5703125" style="1" customWidth="1"/>
    <col min="13000" max="13000" width="15.7109375" style="1" customWidth="1"/>
    <col min="13001" max="13001" width="15.42578125" style="1" customWidth="1"/>
    <col min="13002" max="13002" width="15.28515625" style="1" customWidth="1"/>
    <col min="13003" max="13003" width="15.7109375" style="1" customWidth="1"/>
    <col min="13004" max="13004" width="15.5703125" style="1" customWidth="1"/>
    <col min="13005" max="13005" width="11.42578125" style="1"/>
    <col min="13006" max="13006" width="16.85546875" style="1" bestFit="1" customWidth="1"/>
    <col min="13007" max="13007" width="11.42578125" style="1"/>
    <col min="13008" max="13008" width="16.28515625" style="1" bestFit="1" customWidth="1"/>
    <col min="13009" max="13250" width="11.42578125" style="1"/>
    <col min="13251" max="13251" width="0.140625" style="1" customWidth="1"/>
    <col min="13252" max="13252" width="4.140625" style="1" customWidth="1"/>
    <col min="13253" max="13253" width="11.42578125" style="1"/>
    <col min="13254" max="13254" width="26.28515625" style="1" customWidth="1"/>
    <col min="13255" max="13255" width="15.5703125" style="1" customWidth="1"/>
    <col min="13256" max="13256" width="15.7109375" style="1" customWidth="1"/>
    <col min="13257" max="13257" width="15.42578125" style="1" customWidth="1"/>
    <col min="13258" max="13258" width="15.28515625" style="1" customWidth="1"/>
    <col min="13259" max="13259" width="15.7109375" style="1" customWidth="1"/>
    <col min="13260" max="13260" width="15.5703125" style="1" customWidth="1"/>
    <col min="13261" max="13261" width="11.42578125" style="1"/>
    <col min="13262" max="13262" width="16.85546875" style="1" bestFit="1" customWidth="1"/>
    <col min="13263" max="13263" width="11.42578125" style="1"/>
    <col min="13264" max="13264" width="16.28515625" style="1" bestFit="1" customWidth="1"/>
    <col min="13265" max="13506" width="11.42578125" style="1"/>
    <col min="13507" max="13507" width="0.140625" style="1" customWidth="1"/>
    <col min="13508" max="13508" width="4.140625" style="1" customWidth="1"/>
    <col min="13509" max="13509" width="11.42578125" style="1"/>
    <col min="13510" max="13510" width="26.28515625" style="1" customWidth="1"/>
    <col min="13511" max="13511" width="15.5703125" style="1" customWidth="1"/>
    <col min="13512" max="13512" width="15.7109375" style="1" customWidth="1"/>
    <col min="13513" max="13513" width="15.42578125" style="1" customWidth="1"/>
    <col min="13514" max="13514" width="15.28515625" style="1" customWidth="1"/>
    <col min="13515" max="13515" width="15.7109375" style="1" customWidth="1"/>
    <col min="13516" max="13516" width="15.5703125" style="1" customWidth="1"/>
    <col min="13517" max="13517" width="11.42578125" style="1"/>
    <col min="13518" max="13518" width="16.85546875" style="1" bestFit="1" customWidth="1"/>
    <col min="13519" max="13519" width="11.42578125" style="1"/>
    <col min="13520" max="13520" width="16.28515625" style="1" bestFit="1" customWidth="1"/>
    <col min="13521" max="13762" width="11.42578125" style="1"/>
    <col min="13763" max="13763" width="0.140625" style="1" customWidth="1"/>
    <col min="13764" max="13764" width="4.140625" style="1" customWidth="1"/>
    <col min="13765" max="13765" width="11.42578125" style="1"/>
    <col min="13766" max="13766" width="26.28515625" style="1" customWidth="1"/>
    <col min="13767" max="13767" width="15.5703125" style="1" customWidth="1"/>
    <col min="13768" max="13768" width="15.7109375" style="1" customWidth="1"/>
    <col min="13769" max="13769" width="15.42578125" style="1" customWidth="1"/>
    <col min="13770" max="13770" width="15.28515625" style="1" customWidth="1"/>
    <col min="13771" max="13771" width="15.7109375" style="1" customWidth="1"/>
    <col min="13772" max="13772" width="15.5703125" style="1" customWidth="1"/>
    <col min="13773" max="13773" width="11.42578125" style="1"/>
    <col min="13774" max="13774" width="16.85546875" style="1" bestFit="1" customWidth="1"/>
    <col min="13775" max="13775" width="11.42578125" style="1"/>
    <col min="13776" max="13776" width="16.28515625" style="1" bestFit="1" customWidth="1"/>
    <col min="13777" max="14018" width="11.42578125" style="1"/>
    <col min="14019" max="14019" width="0.140625" style="1" customWidth="1"/>
    <col min="14020" max="14020" width="4.140625" style="1" customWidth="1"/>
    <col min="14021" max="14021" width="11.42578125" style="1"/>
    <col min="14022" max="14022" width="26.28515625" style="1" customWidth="1"/>
    <col min="14023" max="14023" width="15.5703125" style="1" customWidth="1"/>
    <col min="14024" max="14024" width="15.7109375" style="1" customWidth="1"/>
    <col min="14025" max="14025" width="15.42578125" style="1" customWidth="1"/>
    <col min="14026" max="14026" width="15.28515625" style="1" customWidth="1"/>
    <col min="14027" max="14027" width="15.7109375" style="1" customWidth="1"/>
    <col min="14028" max="14028" width="15.5703125" style="1" customWidth="1"/>
    <col min="14029" max="14029" width="11.42578125" style="1"/>
    <col min="14030" max="14030" width="16.85546875" style="1" bestFit="1" customWidth="1"/>
    <col min="14031" max="14031" width="11.42578125" style="1"/>
    <col min="14032" max="14032" width="16.28515625" style="1" bestFit="1" customWidth="1"/>
    <col min="14033" max="14274" width="11.42578125" style="1"/>
    <col min="14275" max="14275" width="0.140625" style="1" customWidth="1"/>
    <col min="14276" max="14276" width="4.140625" style="1" customWidth="1"/>
    <col min="14277" max="14277" width="11.42578125" style="1"/>
    <col min="14278" max="14278" width="26.28515625" style="1" customWidth="1"/>
    <col min="14279" max="14279" width="15.5703125" style="1" customWidth="1"/>
    <col min="14280" max="14280" width="15.7109375" style="1" customWidth="1"/>
    <col min="14281" max="14281" width="15.42578125" style="1" customWidth="1"/>
    <col min="14282" max="14282" width="15.28515625" style="1" customWidth="1"/>
    <col min="14283" max="14283" width="15.7109375" style="1" customWidth="1"/>
    <col min="14284" max="14284" width="15.5703125" style="1" customWidth="1"/>
    <col min="14285" max="14285" width="11.42578125" style="1"/>
    <col min="14286" max="14286" width="16.85546875" style="1" bestFit="1" customWidth="1"/>
    <col min="14287" max="14287" width="11.42578125" style="1"/>
    <col min="14288" max="14288" width="16.28515625" style="1" bestFit="1" customWidth="1"/>
    <col min="14289" max="14530" width="11.42578125" style="1"/>
    <col min="14531" max="14531" width="0.140625" style="1" customWidth="1"/>
    <col min="14532" max="14532" width="4.140625" style="1" customWidth="1"/>
    <col min="14533" max="14533" width="11.42578125" style="1"/>
    <col min="14534" max="14534" width="26.28515625" style="1" customWidth="1"/>
    <col min="14535" max="14535" width="15.5703125" style="1" customWidth="1"/>
    <col min="14536" max="14536" width="15.7109375" style="1" customWidth="1"/>
    <col min="14537" max="14537" width="15.42578125" style="1" customWidth="1"/>
    <col min="14538" max="14538" width="15.28515625" style="1" customWidth="1"/>
    <col min="14539" max="14539" width="15.7109375" style="1" customWidth="1"/>
    <col min="14540" max="14540" width="15.5703125" style="1" customWidth="1"/>
    <col min="14541" max="14541" width="11.42578125" style="1"/>
    <col min="14542" max="14542" width="16.85546875" style="1" bestFit="1" customWidth="1"/>
    <col min="14543" max="14543" width="11.42578125" style="1"/>
    <col min="14544" max="14544" width="16.28515625" style="1" bestFit="1" customWidth="1"/>
    <col min="14545" max="14786" width="11.42578125" style="1"/>
    <col min="14787" max="14787" width="0.140625" style="1" customWidth="1"/>
    <col min="14788" max="14788" width="4.140625" style="1" customWidth="1"/>
    <col min="14789" max="14789" width="11.42578125" style="1"/>
    <col min="14790" max="14790" width="26.28515625" style="1" customWidth="1"/>
    <col min="14791" max="14791" width="15.5703125" style="1" customWidth="1"/>
    <col min="14792" max="14792" width="15.7109375" style="1" customWidth="1"/>
    <col min="14793" max="14793" width="15.42578125" style="1" customWidth="1"/>
    <col min="14794" max="14794" width="15.28515625" style="1" customWidth="1"/>
    <col min="14795" max="14795" width="15.7109375" style="1" customWidth="1"/>
    <col min="14796" max="14796" width="15.5703125" style="1" customWidth="1"/>
    <col min="14797" max="14797" width="11.42578125" style="1"/>
    <col min="14798" max="14798" width="16.85546875" style="1" bestFit="1" customWidth="1"/>
    <col min="14799" max="14799" width="11.42578125" style="1"/>
    <col min="14800" max="14800" width="16.28515625" style="1" bestFit="1" customWidth="1"/>
    <col min="14801" max="15042" width="11.42578125" style="1"/>
    <col min="15043" max="15043" width="0.140625" style="1" customWidth="1"/>
    <col min="15044" max="15044" width="4.140625" style="1" customWidth="1"/>
    <col min="15045" max="15045" width="11.42578125" style="1"/>
    <col min="15046" max="15046" width="26.28515625" style="1" customWidth="1"/>
    <col min="15047" max="15047" width="15.5703125" style="1" customWidth="1"/>
    <col min="15048" max="15048" width="15.7109375" style="1" customWidth="1"/>
    <col min="15049" max="15049" width="15.42578125" style="1" customWidth="1"/>
    <col min="15050" max="15050" width="15.28515625" style="1" customWidth="1"/>
    <col min="15051" max="15051" width="15.7109375" style="1" customWidth="1"/>
    <col min="15052" max="15052" width="15.5703125" style="1" customWidth="1"/>
    <col min="15053" max="15053" width="11.42578125" style="1"/>
    <col min="15054" max="15054" width="16.85546875" style="1" bestFit="1" customWidth="1"/>
    <col min="15055" max="15055" width="11.42578125" style="1"/>
    <col min="15056" max="15056" width="16.28515625" style="1" bestFit="1" customWidth="1"/>
    <col min="15057" max="15298" width="11.42578125" style="1"/>
    <col min="15299" max="15299" width="0.140625" style="1" customWidth="1"/>
    <col min="15300" max="15300" width="4.140625" style="1" customWidth="1"/>
    <col min="15301" max="15301" width="11.42578125" style="1"/>
    <col min="15302" max="15302" width="26.28515625" style="1" customWidth="1"/>
    <col min="15303" max="15303" width="15.5703125" style="1" customWidth="1"/>
    <col min="15304" max="15304" width="15.7109375" style="1" customWidth="1"/>
    <col min="15305" max="15305" width="15.42578125" style="1" customWidth="1"/>
    <col min="15306" max="15306" width="15.28515625" style="1" customWidth="1"/>
    <col min="15307" max="15307" width="15.7109375" style="1" customWidth="1"/>
    <col min="15308" max="15308" width="15.5703125" style="1" customWidth="1"/>
    <col min="15309" max="15309" width="11.42578125" style="1"/>
    <col min="15310" max="15310" width="16.85546875" style="1" bestFit="1" customWidth="1"/>
    <col min="15311" max="15311" width="11.42578125" style="1"/>
    <col min="15312" max="15312" width="16.28515625" style="1" bestFit="1" customWidth="1"/>
    <col min="15313" max="15554" width="11.42578125" style="1"/>
    <col min="15555" max="15555" width="0.140625" style="1" customWidth="1"/>
    <col min="15556" max="15556" width="4.140625" style="1" customWidth="1"/>
    <col min="15557" max="15557" width="11.42578125" style="1"/>
    <col min="15558" max="15558" width="26.28515625" style="1" customWidth="1"/>
    <col min="15559" max="15559" width="15.5703125" style="1" customWidth="1"/>
    <col min="15560" max="15560" width="15.7109375" style="1" customWidth="1"/>
    <col min="15561" max="15561" width="15.42578125" style="1" customWidth="1"/>
    <col min="15562" max="15562" width="15.28515625" style="1" customWidth="1"/>
    <col min="15563" max="15563" width="15.7109375" style="1" customWidth="1"/>
    <col min="15564" max="15564" width="15.5703125" style="1" customWidth="1"/>
    <col min="15565" max="15565" width="11.42578125" style="1"/>
    <col min="15566" max="15566" width="16.85546875" style="1" bestFit="1" customWidth="1"/>
    <col min="15567" max="15567" width="11.42578125" style="1"/>
    <col min="15568" max="15568" width="16.28515625" style="1" bestFit="1" customWidth="1"/>
    <col min="15569" max="15810" width="11.42578125" style="1"/>
    <col min="15811" max="15811" width="0.140625" style="1" customWidth="1"/>
    <col min="15812" max="15812" width="4.140625" style="1" customWidth="1"/>
    <col min="15813" max="15813" width="11.42578125" style="1"/>
    <col min="15814" max="15814" width="26.28515625" style="1" customWidth="1"/>
    <col min="15815" max="15815" width="15.5703125" style="1" customWidth="1"/>
    <col min="15816" max="15816" width="15.7109375" style="1" customWidth="1"/>
    <col min="15817" max="15817" width="15.42578125" style="1" customWidth="1"/>
    <col min="15818" max="15818" width="15.28515625" style="1" customWidth="1"/>
    <col min="15819" max="15819" width="15.7109375" style="1" customWidth="1"/>
    <col min="15820" max="15820" width="15.5703125" style="1" customWidth="1"/>
    <col min="15821" max="15821" width="11.42578125" style="1"/>
    <col min="15822" max="15822" width="16.85546875" style="1" bestFit="1" customWidth="1"/>
    <col min="15823" max="15823" width="11.42578125" style="1"/>
    <col min="15824" max="15824" width="16.28515625" style="1" bestFit="1" customWidth="1"/>
    <col min="15825" max="16066" width="11.42578125" style="1"/>
    <col min="16067" max="16067" width="0.140625" style="1" customWidth="1"/>
    <col min="16068" max="16068" width="4.140625" style="1" customWidth="1"/>
    <col min="16069" max="16069" width="11.42578125" style="1"/>
    <col min="16070" max="16070" width="26.28515625" style="1" customWidth="1"/>
    <col min="16071" max="16071" width="15.5703125" style="1" customWidth="1"/>
    <col min="16072" max="16072" width="15.7109375" style="1" customWidth="1"/>
    <col min="16073" max="16073" width="15.42578125" style="1" customWidth="1"/>
    <col min="16074" max="16074" width="15.28515625" style="1" customWidth="1"/>
    <col min="16075" max="16075" width="15.7109375" style="1" customWidth="1"/>
    <col min="16076" max="16076" width="15.5703125" style="1" customWidth="1"/>
    <col min="16077" max="16077" width="11.42578125" style="1"/>
    <col min="16078" max="16078" width="16.85546875" style="1" bestFit="1" customWidth="1"/>
    <col min="16079" max="16079" width="11.42578125" style="1"/>
    <col min="16080" max="16080" width="16.28515625" style="1" bestFit="1" customWidth="1"/>
    <col min="16081" max="16384" width="11.42578125" style="1"/>
  </cols>
  <sheetData>
    <row r="1" spans="1:10" ht="19.5" customHeight="1" x14ac:dyDescent="0.25">
      <c r="B1" s="2" t="s">
        <v>0</v>
      </c>
      <c r="C1" s="3"/>
      <c r="D1" s="3"/>
      <c r="E1" s="3"/>
      <c r="F1" s="3"/>
      <c r="G1" s="3"/>
      <c r="H1" s="3"/>
      <c r="I1" s="3"/>
      <c r="J1" s="4"/>
    </row>
    <row r="2" spans="1:10" x14ac:dyDescent="0.25">
      <c r="B2" s="5" t="s">
        <v>1</v>
      </c>
      <c r="C2" s="6"/>
      <c r="D2" s="6"/>
      <c r="E2" s="6"/>
      <c r="F2" s="6"/>
      <c r="G2" s="6"/>
      <c r="H2" s="6"/>
      <c r="I2" s="6"/>
      <c r="J2" s="7"/>
    </row>
    <row r="3" spans="1:10" x14ac:dyDescent="0.25">
      <c r="B3" s="5" t="s">
        <v>35</v>
      </c>
      <c r="C3" s="6"/>
      <c r="D3" s="6"/>
      <c r="E3" s="6"/>
      <c r="F3" s="6"/>
      <c r="G3" s="6"/>
      <c r="H3" s="6"/>
      <c r="I3" s="6"/>
      <c r="J3" s="7"/>
    </row>
    <row r="4" spans="1:10" ht="15.75" thickBot="1" x14ac:dyDescent="0.3">
      <c r="B4" s="8" t="s">
        <v>2</v>
      </c>
      <c r="C4" s="9"/>
      <c r="D4" s="9"/>
      <c r="E4" s="9"/>
      <c r="F4" s="9"/>
      <c r="G4" s="9"/>
      <c r="H4" s="9"/>
      <c r="I4" s="9"/>
      <c r="J4" s="10"/>
    </row>
    <row r="5" spans="1:10" x14ac:dyDescent="0.25">
      <c r="A5" s="1" t="s">
        <v>3</v>
      </c>
      <c r="B5" s="11" t="s">
        <v>4</v>
      </c>
      <c r="C5" s="12"/>
      <c r="D5" s="13"/>
      <c r="E5" s="14" t="s">
        <v>5</v>
      </c>
      <c r="F5" s="15"/>
      <c r="G5" s="15"/>
      <c r="H5" s="15"/>
      <c r="I5" s="16"/>
      <c r="J5" s="17" t="s">
        <v>6</v>
      </c>
    </row>
    <row r="6" spans="1:10" ht="29.25" customHeight="1" x14ac:dyDescent="0.25">
      <c r="B6" s="18"/>
      <c r="C6" s="19"/>
      <c r="D6" s="20"/>
      <c r="E6" s="21" t="s">
        <v>7</v>
      </c>
      <c r="F6" s="22" t="s">
        <v>8</v>
      </c>
      <c r="G6" s="21" t="s">
        <v>9</v>
      </c>
      <c r="H6" s="21" t="s">
        <v>10</v>
      </c>
      <c r="I6" s="21" t="s">
        <v>11</v>
      </c>
      <c r="J6" s="23"/>
    </row>
    <row r="7" spans="1:10" x14ac:dyDescent="0.25">
      <c r="B7" s="24" t="s">
        <v>12</v>
      </c>
      <c r="C7" s="25"/>
      <c r="D7" s="26"/>
      <c r="E7" s="27">
        <v>0</v>
      </c>
      <c r="F7" s="27">
        <v>0</v>
      </c>
      <c r="G7" s="28">
        <f t="shared" ref="G7:G16" si="0">E7+F7</f>
        <v>0</v>
      </c>
      <c r="H7" s="27">
        <v>0</v>
      </c>
      <c r="I7" s="27">
        <v>0</v>
      </c>
      <c r="J7" s="29">
        <f t="shared" ref="J7:J16" si="1">I7-E7</f>
        <v>0</v>
      </c>
    </row>
    <row r="8" spans="1:10" x14ac:dyDescent="0.25">
      <c r="B8" s="30" t="s">
        <v>13</v>
      </c>
      <c r="C8" s="31"/>
      <c r="D8" s="32"/>
      <c r="E8" s="33">
        <v>0</v>
      </c>
      <c r="F8" s="33">
        <v>0</v>
      </c>
      <c r="G8" s="34">
        <f t="shared" si="0"/>
        <v>0</v>
      </c>
      <c r="H8" s="33">
        <v>0</v>
      </c>
      <c r="I8" s="33">
        <v>0</v>
      </c>
      <c r="J8" s="35">
        <f t="shared" si="1"/>
        <v>0</v>
      </c>
    </row>
    <row r="9" spans="1:10" x14ac:dyDescent="0.25">
      <c r="B9" s="30" t="s">
        <v>14</v>
      </c>
      <c r="C9" s="31"/>
      <c r="D9" s="32"/>
      <c r="E9" s="33">
        <v>0</v>
      </c>
      <c r="F9" s="33">
        <v>0</v>
      </c>
      <c r="G9" s="34">
        <f t="shared" si="0"/>
        <v>0</v>
      </c>
      <c r="H9" s="33">
        <v>0</v>
      </c>
      <c r="I9" s="33">
        <v>0</v>
      </c>
      <c r="J9" s="35">
        <f t="shared" si="1"/>
        <v>0</v>
      </c>
    </row>
    <row r="10" spans="1:10" x14ac:dyDescent="0.25">
      <c r="B10" s="30" t="s">
        <v>15</v>
      </c>
      <c r="C10" s="31"/>
      <c r="D10" s="32"/>
      <c r="E10" s="33">
        <v>0</v>
      </c>
      <c r="F10" s="33">
        <v>0</v>
      </c>
      <c r="G10" s="34">
        <f t="shared" si="0"/>
        <v>0</v>
      </c>
      <c r="H10" s="33">
        <v>0</v>
      </c>
      <c r="I10" s="33">
        <v>0</v>
      </c>
      <c r="J10" s="35">
        <f t="shared" si="1"/>
        <v>0</v>
      </c>
    </row>
    <row r="11" spans="1:10" x14ac:dyDescent="0.25">
      <c r="B11" s="30" t="s">
        <v>16</v>
      </c>
      <c r="C11" s="31"/>
      <c r="D11" s="32"/>
      <c r="E11" s="34">
        <v>90000</v>
      </c>
      <c r="F11" s="34">
        <v>0</v>
      </c>
      <c r="G11" s="34">
        <f t="shared" si="0"/>
        <v>90000</v>
      </c>
      <c r="H11" s="34">
        <v>15678.29</v>
      </c>
      <c r="I11" s="34">
        <v>15678.29</v>
      </c>
      <c r="J11" s="35">
        <f t="shared" si="1"/>
        <v>-74321.709999999992</v>
      </c>
    </row>
    <row r="12" spans="1:10" x14ac:dyDescent="0.25">
      <c r="B12" s="30" t="s">
        <v>17</v>
      </c>
      <c r="C12" s="31"/>
      <c r="D12" s="32"/>
      <c r="E12" s="34">
        <v>0</v>
      </c>
      <c r="F12" s="34">
        <v>0</v>
      </c>
      <c r="G12" s="34">
        <f t="shared" si="0"/>
        <v>0</v>
      </c>
      <c r="H12" s="34">
        <v>0</v>
      </c>
      <c r="I12" s="34">
        <v>0</v>
      </c>
      <c r="J12" s="35">
        <f t="shared" si="1"/>
        <v>0</v>
      </c>
    </row>
    <row r="13" spans="1:10" ht="25.5" customHeight="1" x14ac:dyDescent="0.25">
      <c r="B13" s="30" t="s">
        <v>18</v>
      </c>
      <c r="C13" s="31"/>
      <c r="D13" s="32"/>
      <c r="E13" s="34">
        <v>976496175.79000056</v>
      </c>
      <c r="F13" s="34">
        <v>3120556.79</v>
      </c>
      <c r="G13" s="34">
        <f t="shared" si="0"/>
        <v>979616732.58000052</v>
      </c>
      <c r="H13" s="34">
        <v>218540302.13999996</v>
      </c>
      <c r="I13" s="34">
        <v>218540302.13999996</v>
      </c>
      <c r="J13" s="35">
        <f t="shared" si="1"/>
        <v>-757955873.65000057</v>
      </c>
    </row>
    <row r="14" spans="1:10" ht="36.75" customHeight="1" x14ac:dyDescent="0.25">
      <c r="B14" s="30" t="s">
        <v>19</v>
      </c>
      <c r="C14" s="31"/>
      <c r="D14" s="32"/>
      <c r="E14" s="34">
        <v>0</v>
      </c>
      <c r="F14" s="34">
        <v>0</v>
      </c>
      <c r="G14" s="34">
        <f t="shared" si="0"/>
        <v>0</v>
      </c>
      <c r="H14" s="34">
        <v>0</v>
      </c>
      <c r="I14" s="34">
        <v>0</v>
      </c>
      <c r="J14" s="35">
        <f t="shared" si="1"/>
        <v>0</v>
      </c>
    </row>
    <row r="15" spans="1:10" ht="25.5" customHeight="1" x14ac:dyDescent="0.25">
      <c r="B15" s="30" t="s">
        <v>20</v>
      </c>
      <c r="C15" s="31"/>
      <c r="D15" s="32"/>
      <c r="E15" s="34">
        <v>75000000</v>
      </c>
      <c r="F15" s="34">
        <v>0</v>
      </c>
      <c r="G15" s="34">
        <f t="shared" si="0"/>
        <v>75000000</v>
      </c>
      <c r="H15" s="34">
        <v>4209043</v>
      </c>
      <c r="I15" s="34">
        <v>4209043</v>
      </c>
      <c r="J15" s="35">
        <f t="shared" si="1"/>
        <v>-70790957</v>
      </c>
    </row>
    <row r="16" spans="1:10" x14ac:dyDescent="0.25">
      <c r="B16" s="30" t="s">
        <v>21</v>
      </c>
      <c r="C16" s="31"/>
      <c r="D16" s="32"/>
      <c r="E16" s="34">
        <v>0</v>
      </c>
      <c r="F16" s="34">
        <v>0</v>
      </c>
      <c r="G16" s="34">
        <f t="shared" si="0"/>
        <v>0</v>
      </c>
      <c r="H16" s="34">
        <v>0</v>
      </c>
      <c r="I16" s="34">
        <v>0</v>
      </c>
      <c r="J16" s="35">
        <f t="shared" si="1"/>
        <v>0</v>
      </c>
    </row>
    <row r="17" spans="2:10" ht="11.25" customHeight="1" x14ac:dyDescent="0.25">
      <c r="B17" s="36"/>
      <c r="C17" s="37"/>
      <c r="D17" s="38"/>
      <c r="E17" s="39"/>
      <c r="F17" s="39"/>
      <c r="G17" s="39"/>
      <c r="H17" s="39"/>
      <c r="I17" s="39"/>
      <c r="J17" s="40"/>
    </row>
    <row r="18" spans="2:10" ht="20.25" customHeight="1" x14ac:dyDescent="0.25">
      <c r="B18" s="41" t="s">
        <v>22</v>
      </c>
      <c r="C18" s="42"/>
      <c r="D18" s="43"/>
      <c r="E18" s="44">
        <f>E7+E10+E11+E13+E14+E15+E16</f>
        <v>1051586175.7900006</v>
      </c>
      <c r="F18" s="44">
        <f>F7+F10+F11+F13+F14+F15+F16</f>
        <v>3120556.79</v>
      </c>
      <c r="G18" s="44">
        <f>G7+G10+G11+G13+G14+G15+G16</f>
        <v>1054706732.5800005</v>
      </c>
      <c r="H18" s="44">
        <f>H7+H10+H11+H13+H14+H15+H16</f>
        <v>222765023.42999995</v>
      </c>
      <c r="I18" s="44">
        <f>I7+I10+I11+I13+I14+I15+I16</f>
        <v>222765023.42999995</v>
      </c>
      <c r="J18" s="45">
        <f>+H18-I18</f>
        <v>0</v>
      </c>
    </row>
    <row r="19" spans="2:10" ht="12.75" customHeight="1" thickBot="1" x14ac:dyDescent="0.3">
      <c r="B19" s="46"/>
      <c r="C19" s="47"/>
      <c r="D19" s="47"/>
      <c r="E19" s="48"/>
      <c r="F19" s="48"/>
      <c r="G19" s="48"/>
      <c r="H19" s="49" t="s">
        <v>23</v>
      </c>
      <c r="I19" s="50"/>
      <c r="J19" s="51"/>
    </row>
    <row r="20" spans="2:10" x14ac:dyDescent="0.25">
      <c r="B20" s="11" t="s">
        <v>4</v>
      </c>
      <c r="C20" s="12"/>
      <c r="D20" s="13"/>
      <c r="E20" s="14" t="s">
        <v>5</v>
      </c>
      <c r="F20" s="15"/>
      <c r="G20" s="15"/>
      <c r="H20" s="15"/>
      <c r="I20" s="16"/>
      <c r="J20" s="17" t="s">
        <v>6</v>
      </c>
    </row>
    <row r="21" spans="2:10" ht="24" x14ac:dyDescent="0.25">
      <c r="B21" s="18"/>
      <c r="C21" s="19"/>
      <c r="D21" s="20"/>
      <c r="E21" s="21" t="s">
        <v>7</v>
      </c>
      <c r="F21" s="22" t="s">
        <v>24</v>
      </c>
      <c r="G21" s="21" t="s">
        <v>9</v>
      </c>
      <c r="H21" s="21" t="s">
        <v>10</v>
      </c>
      <c r="I21" s="21" t="s">
        <v>11</v>
      </c>
      <c r="J21" s="23"/>
    </row>
    <row r="22" spans="2:10" ht="24" customHeight="1" x14ac:dyDescent="0.25">
      <c r="B22" s="52" t="s">
        <v>25</v>
      </c>
      <c r="C22" s="53"/>
      <c r="D22" s="54"/>
      <c r="E22" s="55">
        <f t="shared" ref="E22:J22" si="2">E23+E24+E25+E26+E27+E28+E29+E30</f>
        <v>0</v>
      </c>
      <c r="F22" s="55">
        <f t="shared" si="2"/>
        <v>0</v>
      </c>
      <c r="G22" s="55">
        <f t="shared" si="2"/>
        <v>0</v>
      </c>
      <c r="H22" s="55">
        <v>0</v>
      </c>
      <c r="I22" s="55">
        <v>0</v>
      </c>
      <c r="J22" s="56">
        <f t="shared" si="2"/>
        <v>0</v>
      </c>
    </row>
    <row r="23" spans="2:10" x14ac:dyDescent="0.25">
      <c r="B23" s="57"/>
      <c r="C23" s="58" t="s">
        <v>12</v>
      </c>
      <c r="D23" s="59"/>
      <c r="E23" s="60">
        <v>0</v>
      </c>
      <c r="F23" s="60">
        <v>0</v>
      </c>
      <c r="G23" s="61">
        <f t="shared" ref="G23:G30" si="3">E23+F23</f>
        <v>0</v>
      </c>
      <c r="H23" s="60">
        <v>0</v>
      </c>
      <c r="I23" s="60">
        <v>0</v>
      </c>
      <c r="J23" s="62">
        <f t="shared" ref="J23:J30" si="4">I23-E23</f>
        <v>0</v>
      </c>
    </row>
    <row r="24" spans="2:10" x14ac:dyDescent="0.25">
      <c r="B24" s="57"/>
      <c r="C24" s="58" t="s">
        <v>13</v>
      </c>
      <c r="D24" s="59"/>
      <c r="E24" s="60">
        <v>0</v>
      </c>
      <c r="F24" s="60">
        <v>0</v>
      </c>
      <c r="G24" s="61">
        <f t="shared" si="3"/>
        <v>0</v>
      </c>
      <c r="H24" s="60">
        <v>0</v>
      </c>
      <c r="I24" s="60">
        <v>0</v>
      </c>
      <c r="J24" s="62">
        <f t="shared" si="4"/>
        <v>0</v>
      </c>
    </row>
    <row r="25" spans="2:10" x14ac:dyDescent="0.25">
      <c r="B25" s="57"/>
      <c r="C25" s="58" t="s">
        <v>14</v>
      </c>
      <c r="D25" s="59"/>
      <c r="E25" s="60">
        <v>0</v>
      </c>
      <c r="F25" s="60">
        <v>0</v>
      </c>
      <c r="G25" s="61">
        <f t="shared" si="3"/>
        <v>0</v>
      </c>
      <c r="H25" s="60">
        <v>0</v>
      </c>
      <c r="I25" s="60">
        <v>0</v>
      </c>
      <c r="J25" s="62">
        <f t="shared" si="4"/>
        <v>0</v>
      </c>
    </row>
    <row r="26" spans="2:10" x14ac:dyDescent="0.25">
      <c r="B26" s="57"/>
      <c r="C26" s="58" t="s">
        <v>15</v>
      </c>
      <c r="D26" s="59"/>
      <c r="E26" s="60">
        <v>0</v>
      </c>
      <c r="F26" s="60">
        <v>0</v>
      </c>
      <c r="G26" s="61">
        <f t="shared" si="3"/>
        <v>0</v>
      </c>
      <c r="H26" s="60">
        <v>0</v>
      </c>
      <c r="I26" s="60">
        <v>0</v>
      </c>
      <c r="J26" s="62">
        <f t="shared" si="4"/>
        <v>0</v>
      </c>
    </row>
    <row r="27" spans="2:10" x14ac:dyDescent="0.25">
      <c r="B27" s="57"/>
      <c r="C27" s="58" t="s">
        <v>26</v>
      </c>
      <c r="D27" s="59"/>
      <c r="E27" s="61">
        <v>0</v>
      </c>
      <c r="F27" s="60">
        <v>0</v>
      </c>
      <c r="G27" s="61">
        <f t="shared" si="3"/>
        <v>0</v>
      </c>
      <c r="H27" s="60">
        <v>0</v>
      </c>
      <c r="I27" s="60">
        <v>0</v>
      </c>
      <c r="J27" s="62">
        <f t="shared" si="4"/>
        <v>0</v>
      </c>
    </row>
    <row r="28" spans="2:10" x14ac:dyDescent="0.25">
      <c r="B28" s="57"/>
      <c r="C28" s="58" t="s">
        <v>27</v>
      </c>
      <c r="D28" s="59"/>
      <c r="E28" s="61">
        <v>0</v>
      </c>
      <c r="F28" s="60">
        <v>0</v>
      </c>
      <c r="G28" s="61">
        <f t="shared" si="3"/>
        <v>0</v>
      </c>
      <c r="H28" s="60">
        <v>0</v>
      </c>
      <c r="I28" s="60">
        <v>0</v>
      </c>
      <c r="J28" s="62">
        <f t="shared" si="4"/>
        <v>0</v>
      </c>
    </row>
    <row r="29" spans="2:10" ht="38.25" customHeight="1" x14ac:dyDescent="0.25">
      <c r="B29" s="63"/>
      <c r="C29" s="31" t="s">
        <v>28</v>
      </c>
      <c r="D29" s="32"/>
      <c r="E29" s="64">
        <v>0</v>
      </c>
      <c r="F29" s="64">
        <v>0</v>
      </c>
      <c r="G29" s="65">
        <f t="shared" si="3"/>
        <v>0</v>
      </c>
      <c r="H29" s="64">
        <v>0</v>
      </c>
      <c r="I29" s="64">
        <v>0</v>
      </c>
      <c r="J29" s="66">
        <f t="shared" si="4"/>
        <v>0</v>
      </c>
    </row>
    <row r="30" spans="2:10" ht="23.25" customHeight="1" x14ac:dyDescent="0.25">
      <c r="B30" s="63"/>
      <c r="C30" s="31" t="s">
        <v>20</v>
      </c>
      <c r="D30" s="32"/>
      <c r="E30" s="64">
        <v>0</v>
      </c>
      <c r="F30" s="64">
        <v>0</v>
      </c>
      <c r="G30" s="65">
        <f t="shared" si="3"/>
        <v>0</v>
      </c>
      <c r="H30" s="64">
        <v>0</v>
      </c>
      <c r="I30" s="64">
        <v>0</v>
      </c>
      <c r="J30" s="66">
        <f t="shared" si="4"/>
        <v>0</v>
      </c>
    </row>
    <row r="31" spans="2:10" ht="59.25" customHeight="1" x14ac:dyDescent="0.25">
      <c r="B31" s="67" t="s">
        <v>29</v>
      </c>
      <c r="C31" s="68"/>
      <c r="D31" s="69"/>
      <c r="E31" s="70">
        <f t="shared" ref="E31:J31" si="5">E32+E33+E34+E35+E36</f>
        <v>1051586175.7900006</v>
      </c>
      <c r="F31" s="70">
        <f t="shared" si="5"/>
        <v>3120556.79</v>
      </c>
      <c r="G31" s="70">
        <f t="shared" si="5"/>
        <v>1054706732.5800005</v>
      </c>
      <c r="H31" s="70">
        <f t="shared" si="5"/>
        <v>222765023.42999995</v>
      </c>
      <c r="I31" s="70">
        <f t="shared" si="5"/>
        <v>222765023.42999995</v>
      </c>
      <c r="J31" s="71">
        <f t="shared" si="5"/>
        <v>-828821152.36000061</v>
      </c>
    </row>
    <row r="32" spans="2:10" x14ac:dyDescent="0.25">
      <c r="B32" s="72"/>
      <c r="C32" s="31" t="s">
        <v>13</v>
      </c>
      <c r="D32" s="32"/>
      <c r="E32" s="64">
        <v>0</v>
      </c>
      <c r="F32" s="64">
        <v>0</v>
      </c>
      <c r="G32" s="65">
        <f>E32+F32</f>
        <v>0</v>
      </c>
      <c r="H32" s="64">
        <v>0</v>
      </c>
      <c r="I32" s="64">
        <v>0</v>
      </c>
      <c r="J32" s="66">
        <v>0</v>
      </c>
    </row>
    <row r="33" spans="2:10" x14ac:dyDescent="0.25">
      <c r="B33" s="72"/>
      <c r="C33" s="31" t="s">
        <v>26</v>
      </c>
      <c r="D33" s="32"/>
      <c r="E33" s="64">
        <v>90000</v>
      </c>
      <c r="F33" s="64">
        <v>0</v>
      </c>
      <c r="G33" s="65">
        <f>E33+F33</f>
        <v>90000</v>
      </c>
      <c r="H33" s="64">
        <v>15678.29</v>
      </c>
      <c r="I33" s="64">
        <v>15678.29</v>
      </c>
      <c r="J33" s="66">
        <f>I33-E33</f>
        <v>-74321.709999999992</v>
      </c>
    </row>
    <row r="34" spans="2:10" ht="26.25" customHeight="1" x14ac:dyDescent="0.25">
      <c r="B34" s="73"/>
      <c r="C34" s="31" t="s">
        <v>30</v>
      </c>
      <c r="D34" s="32"/>
      <c r="E34" s="64">
        <v>976496175.79000056</v>
      </c>
      <c r="F34" s="64">
        <v>3120556.79</v>
      </c>
      <c r="G34" s="65">
        <f>E34+F34</f>
        <v>979616732.58000052</v>
      </c>
      <c r="H34" s="64">
        <v>218540302.13999996</v>
      </c>
      <c r="I34" s="64">
        <v>218540302.13999996</v>
      </c>
      <c r="J34" s="66">
        <f t="shared" ref="J34:J36" si="6">I34-E34</f>
        <v>-757955873.65000057</v>
      </c>
    </row>
    <row r="35" spans="2:10" ht="34.5" hidden="1" customHeight="1" x14ac:dyDescent="0.25">
      <c r="B35" s="73"/>
      <c r="C35" s="31" t="s">
        <v>28</v>
      </c>
      <c r="D35" s="32"/>
      <c r="E35" s="64">
        <v>0</v>
      </c>
      <c r="F35" s="64">
        <v>0</v>
      </c>
      <c r="G35" s="65">
        <f>E35+F35</f>
        <v>0</v>
      </c>
      <c r="H35" s="64">
        <v>0</v>
      </c>
      <c r="I35" s="64">
        <v>0</v>
      </c>
      <c r="J35" s="66">
        <f>I35-E35</f>
        <v>0</v>
      </c>
    </row>
    <row r="36" spans="2:10" ht="24.75" customHeight="1" x14ac:dyDescent="0.25">
      <c r="B36" s="73"/>
      <c r="C36" s="31" t="s">
        <v>20</v>
      </c>
      <c r="D36" s="32"/>
      <c r="E36" s="64">
        <v>75000000</v>
      </c>
      <c r="F36" s="64">
        <v>0</v>
      </c>
      <c r="G36" s="65">
        <f>E36+F36</f>
        <v>75000000</v>
      </c>
      <c r="H36" s="64">
        <v>4209043</v>
      </c>
      <c r="I36" s="64">
        <v>4209043</v>
      </c>
      <c r="J36" s="66">
        <f t="shared" si="6"/>
        <v>-70790957</v>
      </c>
    </row>
    <row r="37" spans="2:10" ht="14.25" customHeight="1" x14ac:dyDescent="0.25">
      <c r="B37" s="74" t="s">
        <v>21</v>
      </c>
      <c r="C37" s="75"/>
      <c r="D37" s="76"/>
      <c r="E37" s="77">
        <f>SUM(E38)</f>
        <v>0</v>
      </c>
      <c r="F37" s="77">
        <f>SUM(F38)</f>
        <v>0</v>
      </c>
      <c r="G37" s="77">
        <f t="shared" ref="G37" si="7">SUM(G38)</f>
        <v>0</v>
      </c>
      <c r="H37" s="77">
        <f>SUM(H38)</f>
        <v>0</v>
      </c>
      <c r="I37" s="77">
        <f>SUM(I38)</f>
        <v>0</v>
      </c>
      <c r="J37" s="77">
        <f>SUM(J38)</f>
        <v>0</v>
      </c>
    </row>
    <row r="38" spans="2:10" ht="13.5" customHeight="1" x14ac:dyDescent="0.25">
      <c r="B38" s="73"/>
      <c r="C38" s="31" t="s">
        <v>21</v>
      </c>
      <c r="D38" s="32"/>
      <c r="E38" s="64">
        <f>+E16</f>
        <v>0</v>
      </c>
      <c r="F38" s="64">
        <f>+F16</f>
        <v>0</v>
      </c>
      <c r="G38" s="65">
        <f>E38+F38</f>
        <v>0</v>
      </c>
      <c r="H38" s="64">
        <f>+H16</f>
        <v>0</v>
      </c>
      <c r="I38" s="64">
        <f>+I16</f>
        <v>0</v>
      </c>
      <c r="J38" s="66">
        <v>0</v>
      </c>
    </row>
    <row r="39" spans="2:10" ht="11.25" customHeight="1" x14ac:dyDescent="0.25">
      <c r="B39" s="36"/>
      <c r="C39" s="37"/>
      <c r="D39" s="38"/>
      <c r="E39" s="39"/>
      <c r="F39" s="39"/>
      <c r="G39" s="65"/>
      <c r="H39" s="39"/>
      <c r="I39" s="39"/>
      <c r="J39" s="40"/>
    </row>
    <row r="40" spans="2:10" s="82" customFormat="1" ht="20.25" customHeight="1" x14ac:dyDescent="0.25">
      <c r="B40" s="78" t="s">
        <v>22</v>
      </c>
      <c r="C40" s="79"/>
      <c r="D40" s="80"/>
      <c r="E40" s="81">
        <f>E22+E31+E37</f>
        <v>1051586175.7900006</v>
      </c>
      <c r="F40" s="81">
        <f>F22+F31+F37</f>
        <v>3120556.79</v>
      </c>
      <c r="G40" s="81">
        <f>G22+G31+G37</f>
        <v>1054706732.5800005</v>
      </c>
      <c r="H40" s="81">
        <f>H22+H31+H37</f>
        <v>222765023.42999995</v>
      </c>
      <c r="I40" s="81">
        <f>I22+I31+I37</f>
        <v>222765023.42999995</v>
      </c>
      <c r="J40" s="45">
        <f>+H40-I40</f>
        <v>0</v>
      </c>
    </row>
    <row r="41" spans="2:10" ht="12.75" customHeight="1" thickBot="1" x14ac:dyDescent="0.3">
      <c r="B41" s="83"/>
      <c r="C41" s="84"/>
      <c r="D41" s="84"/>
      <c r="E41" s="85"/>
      <c r="F41" s="85"/>
      <c r="G41" s="85"/>
      <c r="H41" s="86" t="s">
        <v>31</v>
      </c>
      <c r="I41" s="87"/>
      <c r="J41" s="88"/>
    </row>
    <row r="42" spans="2:10" ht="9" hidden="1" customHeight="1" x14ac:dyDescent="0.25">
      <c r="B42" s="89"/>
      <c r="C42" s="89"/>
      <c r="D42" s="89"/>
      <c r="E42" s="89"/>
      <c r="F42" s="89"/>
      <c r="G42" s="89"/>
      <c r="H42" s="89"/>
      <c r="I42" s="89"/>
      <c r="J42" s="89"/>
    </row>
    <row r="43" spans="2:10" ht="12.75" hidden="1" customHeight="1" x14ac:dyDescent="0.25">
      <c r="B43" s="90" t="s">
        <v>32</v>
      </c>
      <c r="C43" s="90"/>
      <c r="D43" s="90"/>
      <c r="E43" s="90"/>
      <c r="F43" s="90"/>
      <c r="G43" s="90"/>
      <c r="H43" s="90"/>
      <c r="I43" s="90"/>
      <c r="J43" s="90"/>
    </row>
    <row r="44" spans="2:10" ht="12" hidden="1" customHeight="1" x14ac:dyDescent="0.25">
      <c r="B44" s="91" t="s">
        <v>33</v>
      </c>
      <c r="C44" s="91"/>
      <c r="D44" s="91"/>
      <c r="E44" s="91"/>
      <c r="F44" s="91"/>
      <c r="G44" s="91"/>
      <c r="H44" s="91"/>
      <c r="I44" s="91"/>
      <c r="J44" s="91"/>
    </row>
    <row r="45" spans="2:10" ht="33.75" hidden="1" customHeight="1" x14ac:dyDescent="0.25">
      <c r="B45" s="92" t="s">
        <v>34</v>
      </c>
      <c r="C45" s="92"/>
      <c r="D45" s="92"/>
      <c r="E45" s="92"/>
      <c r="F45" s="92"/>
      <c r="G45" s="92"/>
      <c r="H45" s="92"/>
      <c r="I45" s="92"/>
      <c r="J45" s="92"/>
    </row>
    <row r="46" spans="2:10" ht="33.75" hidden="1" customHeight="1" x14ac:dyDescent="0.25">
      <c r="B46" s="93"/>
      <c r="C46" s="93"/>
      <c r="D46" s="93"/>
      <c r="E46" s="94"/>
      <c r="F46" s="94"/>
      <c r="G46" s="94"/>
      <c r="H46" s="94"/>
      <c r="I46" s="94"/>
      <c r="J46" s="94"/>
    </row>
    <row r="47" spans="2:10" hidden="1" x14ac:dyDescent="0.25"/>
    <row r="48" spans="2:10" hidden="1" x14ac:dyDescent="0.25"/>
    <row r="49" spans="3:10" hidden="1" x14ac:dyDescent="0.25"/>
    <row r="50" spans="3:10" hidden="1" x14ac:dyDescent="0.25"/>
    <row r="51" spans="3:10" hidden="1" x14ac:dyDescent="0.25"/>
    <row r="52" spans="3:10" hidden="1" x14ac:dyDescent="0.25"/>
    <row r="53" spans="3:10" hidden="1" x14ac:dyDescent="0.25"/>
    <row r="54" spans="3:10" hidden="1" x14ac:dyDescent="0.25"/>
    <row r="55" spans="3:10" x14ac:dyDescent="0.25">
      <c r="E55" s="95"/>
      <c r="F55" s="95"/>
      <c r="G55" s="95"/>
      <c r="H55" s="95"/>
      <c r="I55" s="95"/>
      <c r="J55" s="95"/>
    </row>
    <row r="56" spans="3:10" x14ac:dyDescent="0.25">
      <c r="C56" s="96"/>
      <c r="E56" s="95"/>
      <c r="F56" s="95"/>
      <c r="G56" s="95"/>
      <c r="H56" s="95"/>
      <c r="I56" s="95"/>
      <c r="J56" s="95"/>
    </row>
    <row r="57" spans="3:10" x14ac:dyDescent="0.25">
      <c r="E57" s="95"/>
      <c r="F57" s="95"/>
      <c r="G57" s="95"/>
      <c r="H57" s="95"/>
      <c r="I57" s="95"/>
    </row>
    <row r="61" spans="3:10" x14ac:dyDescent="0.25">
      <c r="E61" s="95"/>
      <c r="F61" s="95"/>
      <c r="G61" s="95"/>
      <c r="H61" s="95"/>
      <c r="I61" s="95"/>
      <c r="J61" s="95"/>
    </row>
    <row r="63" spans="3:10" x14ac:dyDescent="0.25">
      <c r="E63" s="95"/>
      <c r="F63" s="95"/>
      <c r="G63" s="95"/>
      <c r="H63" s="95"/>
      <c r="I63" s="95"/>
      <c r="J63" s="95"/>
    </row>
    <row r="64" spans="3:10" x14ac:dyDescent="0.25">
      <c r="E64" s="95"/>
      <c r="F64" s="95"/>
      <c r="G64" s="95"/>
      <c r="H64" s="95"/>
      <c r="I64" s="95"/>
      <c r="J64" s="95"/>
    </row>
    <row r="68" spans="5:10" x14ac:dyDescent="0.25">
      <c r="E68" s="95"/>
      <c r="F68" s="95"/>
      <c r="G68" s="95"/>
      <c r="H68" s="95"/>
      <c r="I68" s="95"/>
      <c r="J68" s="95"/>
    </row>
    <row r="69" spans="5:10" x14ac:dyDescent="0.25">
      <c r="E69" s="95"/>
      <c r="F69" s="95"/>
      <c r="G69" s="95"/>
      <c r="H69" s="95"/>
      <c r="I69" s="95"/>
      <c r="J69" s="95"/>
    </row>
    <row r="71" spans="5:10" x14ac:dyDescent="0.25">
      <c r="E71" s="95"/>
      <c r="F71" s="95"/>
      <c r="G71" s="95"/>
      <c r="H71" s="95"/>
      <c r="I71" s="95"/>
      <c r="J71" s="95"/>
    </row>
    <row r="74" spans="5:10" x14ac:dyDescent="0.25">
      <c r="E74" s="95"/>
      <c r="F74" s="95"/>
      <c r="G74" s="95"/>
      <c r="H74" s="95"/>
      <c r="I74" s="95"/>
      <c r="J74" s="95"/>
    </row>
  </sheetData>
  <mergeCells count="47">
    <mergeCell ref="B43:J43"/>
    <mergeCell ref="B44:J44"/>
    <mergeCell ref="B45:J45"/>
    <mergeCell ref="B37:D37"/>
    <mergeCell ref="C38:D38"/>
    <mergeCell ref="B40:D40"/>
    <mergeCell ref="J40:J41"/>
    <mergeCell ref="H41:I41"/>
    <mergeCell ref="B42:J42"/>
    <mergeCell ref="B31:D31"/>
    <mergeCell ref="C32:D32"/>
    <mergeCell ref="C33:D33"/>
    <mergeCell ref="C34:D34"/>
    <mergeCell ref="C35:D35"/>
    <mergeCell ref="C36:D36"/>
    <mergeCell ref="C25:D25"/>
    <mergeCell ref="C26:D26"/>
    <mergeCell ref="C27:D27"/>
    <mergeCell ref="C28:D28"/>
    <mergeCell ref="C29:D29"/>
    <mergeCell ref="C30:D30"/>
    <mergeCell ref="B20:D21"/>
    <mergeCell ref="E20:I20"/>
    <mergeCell ref="J20:J21"/>
    <mergeCell ref="B22:D22"/>
    <mergeCell ref="C23:D23"/>
    <mergeCell ref="C24:D24"/>
    <mergeCell ref="B13:D13"/>
    <mergeCell ref="B14:D14"/>
    <mergeCell ref="B15:D15"/>
    <mergeCell ref="B16:D16"/>
    <mergeCell ref="B18:D18"/>
    <mergeCell ref="J18:J19"/>
    <mergeCell ref="H19:I19"/>
    <mergeCell ref="B7:D7"/>
    <mergeCell ref="B8:D8"/>
    <mergeCell ref="B9:D9"/>
    <mergeCell ref="B10:D10"/>
    <mergeCell ref="B11:D11"/>
    <mergeCell ref="B12:D12"/>
    <mergeCell ref="B1:J1"/>
    <mergeCell ref="B2:J2"/>
    <mergeCell ref="B3:J3"/>
    <mergeCell ref="B4:J4"/>
    <mergeCell ref="B5:D6"/>
    <mergeCell ref="E5:I5"/>
    <mergeCell ref="J5:J6"/>
  </mergeCells>
  <printOptions horizontalCentered="1"/>
  <pageMargins left="0.51181102362204722" right="0.39370078740157483" top="0.55118110236220474" bottom="0.36" header="0" footer="0"/>
  <pageSetup scale="69" fitToHeight="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10 ANALITICO ING</vt:lpstr>
      <vt:lpstr>'10 ANALITICO ING'!Área_de_impresión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PRESUPUESTOS</dc:creator>
  <cp:lastModifiedBy>PRESUPUESTOS</cp:lastModifiedBy>
  <dcterms:created xsi:type="dcterms:W3CDTF">2026-04-29T15:55:15Z</dcterms:created>
  <dcterms:modified xsi:type="dcterms:W3CDTF">2026-04-29T15:57:50Z</dcterms:modified>
</cp:coreProperties>
</file>