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2DO TRIMESTRE 2025\"/>
    </mc:Choice>
  </mc:AlternateContent>
  <xr:revisionPtr revIDLastSave="0" documentId="13_ncr:1_{0B1DD6A6-5FAD-4E5F-AE6A-2C3196802EF9}" xr6:coauthVersionLast="47" xr6:coauthVersionMax="47" xr10:uidLastSave="{00000000-0000-0000-0000-000000000000}"/>
  <bookViews>
    <workbookView xWindow="-120" yWindow="-120" windowWidth="29040" windowHeight="15840" xr2:uid="{CEF0199B-105C-40AA-B61E-ABA878D394A2}"/>
  </bookViews>
  <sheets>
    <sheet name="10 ANALITICO ING" sheetId="1" r:id="rId1"/>
  </sheets>
  <definedNames>
    <definedName name="_xlnm.Print_Area" localSheetId="0">'10 ANALITICO ING'!$B$1:$J$70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5" i="1"/>
  <c r="G33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G23" i="1" s="1"/>
  <c r="F23" i="1"/>
  <c r="E23" i="1"/>
  <c r="G16" i="1"/>
  <c r="J15" i="1"/>
  <c r="G15" i="1"/>
  <c r="G36" i="1"/>
  <c r="J13" i="1"/>
  <c r="G13" i="1"/>
  <c r="J12" i="1"/>
  <c r="G12" i="1"/>
  <c r="G11" i="1"/>
  <c r="F18" i="1"/>
  <c r="J10" i="1"/>
  <c r="G10" i="1"/>
  <c r="J9" i="1"/>
  <c r="G9" i="1"/>
  <c r="J8" i="1"/>
  <c r="G8" i="1"/>
  <c r="J7" i="1"/>
  <c r="G7" i="1"/>
  <c r="E6" i="1"/>
  <c r="J23" i="1" l="1"/>
  <c r="J37" i="1"/>
  <c r="J36" i="1"/>
  <c r="G34" i="1"/>
  <c r="E32" i="1"/>
  <c r="I32" i="1"/>
  <c r="I41" i="1" s="1"/>
  <c r="J34" i="1"/>
  <c r="F32" i="1"/>
  <c r="F41" i="1" s="1"/>
  <c r="H32" i="1"/>
  <c r="H41" i="1" s="1"/>
  <c r="G35" i="1"/>
  <c r="G37" i="1"/>
  <c r="J14" i="1"/>
  <c r="J16" i="1"/>
  <c r="H18" i="1"/>
  <c r="G14" i="1"/>
  <c r="G18" i="1" s="1"/>
  <c r="E18" i="1"/>
  <c r="I18" i="1"/>
  <c r="J11" i="1"/>
  <c r="J32" i="1" l="1"/>
  <c r="J18" i="1"/>
  <c r="G39" i="1"/>
  <c r="G38" i="1" s="1"/>
  <c r="E41" i="1"/>
  <c r="J41" i="1"/>
  <c r="G32" i="1"/>
  <c r="G41" i="1" l="1"/>
</calcChain>
</file>

<file path=xl/sharedStrings.xml><?xml version="1.0" encoding="utf-8"?>
<sst xmlns="http://schemas.openxmlformats.org/spreadsheetml/2006/main" count="65" uniqueCount="42">
  <si>
    <t>COMISIÓN DE AGUA POTABLE Y ALCANTARILLADO DEL MUNICIPIO DE ACAPULCO</t>
  </si>
  <si>
    <t>Estado Analítico de Ingresos</t>
  </si>
  <si>
    <t>|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</si>
  <si>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</si>
  <si>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</si>
  <si>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</si>
  <si>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</si>
  <si>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</si>
  <si>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</si>
  <si>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</si>
  <si>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</si>
  <si>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</si>
  <si>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</si>
  <si>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</si>
  <si>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</si>
  <si>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</si>
  <si>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</si>
  <si>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</si>
  <si>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</si>
  <si>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</si>
  <si>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</si>
  <si>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</si>
  <si>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</si>
  <si>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</si>
  <si>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</si>
  <si>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</si>
  <si>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 del Ingreso:</t>
  </si>
  <si>
    <r>
      <t xml:space="preserve">Ingresos excedentes </t>
    </r>
    <r>
      <rPr>
        <b/>
        <sz val="9"/>
        <rFont val="Calibri"/>
        <family val="2"/>
      </rPr>
      <t>₁</t>
    </r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</si>
  <si>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</si>
  <si>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</si>
  <si>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</si>
  <si>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</si>
  <si>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</si>
  <si>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</si>
  <si>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</si>
  <si>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</si>
  <si>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indexed="8"/>
        <rFont val="Arial"/>
        <family val="2"/>
      </rPr>
      <t>3</t>
    </r>
  </si>
  <si>
    <t>Ingresos excedentes ₁</t>
  </si>
  <si>
    <r>
      <rPr>
        <vertAlign val="superscript"/>
        <sz val="8"/>
        <color indexed="8"/>
        <rFont val="Arial"/>
        <family val="2"/>
      </rPr>
      <t>¹</t>
    </r>
    <r>
      <rPr>
        <sz val="8"/>
        <color indexed="8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</si>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</sst>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theme="1"/>
      <name val="Arial"/>
      <family val="2"/>
    </font>
    <font>
      <vertAlign val="subscript"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1"/>
    <xf numFmtId="37" fontId="3" fillId="2" borderId="1" xfId="2" applyNumberFormat="1" applyFont="1" applyFill="1" applyBorder="1" applyAlignment="1" applyProtection="1">
      <alignment horizontal="center" vertical="center"/>
    </xf>
    <xf numFmtId="37" fontId="3" fillId="2" borderId="2" xfId="2" applyNumberFormat="1" applyFont="1" applyFill="1" applyBorder="1" applyAlignment="1" applyProtection="1">
      <alignment horizontal="center" vertical="center"/>
    </xf>
    <xf numFmtId="37" fontId="3" fillId="2" borderId="3" xfId="2" applyNumberFormat="1" applyFont="1" applyFill="1" applyBorder="1" applyAlignment="1" applyProtection="1">
      <alignment horizontal="center" vertical="center"/>
    </xf>
    <xf numFmtId="37" fontId="3" fillId="2" borderId="4" xfId="2" applyNumberFormat="1" applyFont="1" applyFill="1" applyBorder="1" applyAlignment="1" applyProtection="1">
      <alignment horizontal="center"/>
    </xf>
    <xf numFmtId="37" fontId="3" fillId="2" borderId="0" xfId="2" applyNumberFormat="1" applyFont="1" applyFill="1" applyBorder="1" applyAlignment="1" applyProtection="1">
      <alignment horizontal="center"/>
    </xf>
    <xf numFmtId="37" fontId="3" fillId="2" borderId="5" xfId="2" applyNumberFormat="1" applyFont="1" applyFill="1" applyBorder="1" applyAlignment="1" applyProtection="1">
      <alignment horizontal="center"/>
    </xf>
    <xf numFmtId="37" fontId="4" fillId="2" borderId="1" xfId="2" applyNumberFormat="1" applyFont="1" applyFill="1" applyBorder="1" applyAlignment="1" applyProtection="1">
      <alignment horizontal="center" vertical="center" wrapText="1"/>
    </xf>
    <xf numFmtId="37" fontId="4" fillId="2" borderId="2" xfId="2" applyNumberFormat="1" applyFont="1" applyFill="1" applyBorder="1" applyAlignment="1" applyProtection="1">
      <alignment horizontal="center" vertical="center"/>
    </xf>
    <xf numFmtId="37" fontId="4" fillId="2" borderId="6" xfId="2" applyNumberFormat="1" applyFont="1" applyFill="1" applyBorder="1" applyAlignment="1" applyProtection="1">
      <alignment horizontal="center" vertical="center"/>
    </xf>
    <xf numFmtId="37" fontId="4" fillId="2" borderId="7" xfId="2" applyNumberFormat="1" applyFont="1" applyFill="1" applyBorder="1" applyAlignment="1" applyProtection="1">
      <alignment horizontal="center"/>
    </xf>
    <xf numFmtId="37" fontId="4" fillId="2" borderId="8" xfId="2" applyNumberFormat="1" applyFont="1" applyFill="1" applyBorder="1" applyAlignment="1" applyProtection="1">
      <alignment horizontal="center"/>
    </xf>
    <xf numFmtId="37" fontId="4" fillId="2" borderId="9" xfId="2" applyNumberFormat="1" applyFont="1" applyFill="1" applyBorder="1" applyAlignment="1" applyProtection="1">
      <alignment horizontal="center"/>
    </xf>
    <xf numFmtId="37" fontId="4" fillId="2" borderId="10" xfId="2" applyNumberFormat="1" applyFont="1" applyFill="1" applyBorder="1" applyAlignment="1" applyProtection="1">
      <alignment horizontal="center" vertical="center" wrapText="1"/>
    </xf>
    <xf numFmtId="37" fontId="4" fillId="2" borderId="4" xfId="2" applyNumberFormat="1" applyFont="1" applyFill="1" applyBorder="1" applyAlignment="1" applyProtection="1">
      <alignment horizontal="center" vertical="center"/>
    </xf>
    <xf numFmtId="37" fontId="4" fillId="2" borderId="0" xfId="2" applyNumberFormat="1" applyFont="1" applyFill="1" applyBorder="1" applyAlignment="1" applyProtection="1">
      <alignment horizontal="center" vertical="center"/>
    </xf>
    <xf numFmtId="37" fontId="4" fillId="2" borderId="11" xfId="2" applyNumberFormat="1" applyFont="1" applyFill="1" applyBorder="1" applyAlignment="1" applyProtection="1">
      <alignment horizontal="center" vertical="center"/>
    </xf>
    <xf numFmtId="37" fontId="4" fillId="2" borderId="12" xfId="2" applyNumberFormat="1" applyFont="1" applyFill="1" applyBorder="1" applyAlignment="1" applyProtection="1">
      <alignment horizontal="center" vertical="center"/>
    </xf>
    <xf numFmtId="37" fontId="4" fillId="2" borderId="12" xfId="2" applyNumberFormat="1" applyFont="1" applyFill="1" applyBorder="1" applyAlignment="1" applyProtection="1">
      <alignment horizontal="center" vertical="center" wrapText="1"/>
    </xf>
    <xf numFmtId="37" fontId="4" fillId="2" borderId="13" xfId="2" applyNumberFormat="1" applyFont="1" applyFill="1" applyBorder="1" applyAlignment="1" applyProtection="1">
      <alignment horizontal="center" vertical="center" wrapText="1"/>
    </xf>
    <xf numFmtId="37" fontId="4" fillId="2" borderId="14" xfId="2" applyNumberFormat="1" applyFont="1" applyFill="1" applyBorder="1" applyAlignment="1" applyProtection="1">
      <alignment horizontal="center" vertical="center"/>
    </xf>
    <xf numFmtId="37" fontId="4" fillId="2" borderId="15" xfId="2" applyNumberFormat="1" applyFont="1" applyFill="1" applyBorder="1" applyAlignment="1" applyProtection="1">
      <alignment horizontal="center" vertical="center"/>
    </xf>
    <xf numFmtId="37" fontId="4" fillId="2" borderId="16" xfId="2" applyNumberFormat="1" applyFont="1" applyFill="1" applyBorder="1" applyAlignment="1" applyProtection="1">
      <alignment horizontal="center" vertical="center"/>
    </xf>
    <xf numFmtId="37" fontId="4" fillId="2" borderId="17" xfId="2" applyNumberFormat="1" applyFont="1" applyFill="1" applyBorder="1" applyAlignment="1" applyProtection="1">
      <alignment horizontal="center"/>
    </xf>
    <xf numFmtId="37" fontId="4" fillId="2" borderId="18" xfId="2" applyNumberFormat="1" applyFont="1" applyFill="1" applyBorder="1" applyAlignment="1" applyProtection="1">
      <alignment horizontal="center"/>
    </xf>
    <xf numFmtId="0" fontId="5" fillId="3" borderId="4" xfId="3" applyFont="1" applyFill="1" applyBorder="1" applyAlignment="1">
      <alignment horizontal="left" vertical="center" wrapText="1"/>
    </xf>
    <xf numFmtId="0" fontId="5" fillId="3" borderId="0" xfId="3" applyFont="1" applyFill="1" applyAlignment="1">
      <alignment horizontal="left" vertical="center" wrapText="1"/>
    </xf>
    <xf numFmtId="0" fontId="5" fillId="3" borderId="11" xfId="3" applyFont="1" applyFill="1" applyBorder="1" applyAlignment="1">
      <alignment horizontal="left" vertical="center" wrapText="1"/>
    </xf>
    <xf numFmtId="43" fontId="6" fillId="3" borderId="11" xfId="2" applyFont="1" applyFill="1" applyBorder="1" applyAlignment="1" applyProtection="1">
      <alignment horizontal="right"/>
      <protection locked="0"/>
    </xf>
    <xf numFmtId="43" fontId="6" fillId="3" borderId="19" xfId="2" applyFont="1" applyFill="1" applyBorder="1" applyAlignment="1" applyProtection="1">
      <alignment horizontal="right"/>
    </xf>
    <xf numFmtId="43" fontId="6" fillId="3" borderId="5" xfId="2" applyFont="1" applyFill="1" applyBorder="1" applyAlignment="1" applyProtection="1">
      <alignment horizontal="right"/>
    </xf>
    <xf numFmtId="0" fontId="5" fillId="0" borderId="20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 wrapText="1"/>
    </xf>
    <xf numFmtId="43" fontId="6" fillId="0" borderId="22" xfId="2" applyFont="1" applyFill="1" applyBorder="1" applyAlignment="1" applyProtection="1">
      <alignment horizontal="right"/>
      <protection locked="0"/>
    </xf>
    <xf numFmtId="43" fontId="6" fillId="0" borderId="22" xfId="2" applyFont="1" applyFill="1" applyBorder="1" applyAlignment="1" applyProtection="1">
      <alignment horizontal="right"/>
    </xf>
    <xf numFmtId="43" fontId="6" fillId="0" borderId="23" xfId="2" applyFont="1" applyFill="1" applyBorder="1" applyAlignment="1" applyProtection="1">
      <alignment horizontal="right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wrapText="1"/>
    </xf>
    <xf numFmtId="164" fontId="6" fillId="0" borderId="26" xfId="4" applyNumberFormat="1" applyFont="1" applyFill="1" applyBorder="1" applyAlignment="1">
      <alignment horizontal="center"/>
    </xf>
    <xf numFmtId="164" fontId="6" fillId="0" borderId="27" xfId="4" applyNumberFormat="1" applyFont="1" applyFill="1" applyBorder="1" applyAlignment="1">
      <alignment horizontal="center"/>
    </xf>
    <xf numFmtId="0" fontId="8" fillId="3" borderId="28" xfId="1" applyFont="1" applyFill="1" applyBorder="1" applyAlignment="1">
      <alignment horizontal="centerContinuous"/>
    </xf>
    <xf numFmtId="0" fontId="8" fillId="3" borderId="29" xfId="1" applyFont="1" applyFill="1" applyBorder="1" applyAlignment="1">
      <alignment horizontal="left" wrapText="1"/>
    </xf>
    <xf numFmtId="0" fontId="8" fillId="3" borderId="30" xfId="1" applyFont="1" applyFill="1" applyBorder="1" applyAlignment="1">
      <alignment horizontal="left" wrapText="1"/>
    </xf>
    <xf numFmtId="44" fontId="8" fillId="3" borderId="12" xfId="5" applyFont="1" applyFill="1" applyBorder="1" applyAlignment="1" applyProtection="1">
      <alignment horizontal="right"/>
    </xf>
    <xf numFmtId="2" fontId="8" fillId="3" borderId="31" xfId="5" applyNumberFormat="1" applyFont="1" applyFill="1" applyBorder="1" applyAlignment="1" applyProtection="1">
      <alignment horizontal="center" vertical="center"/>
    </xf>
    <xf numFmtId="0" fontId="1" fillId="0" borderId="4" xfId="3" applyBorder="1"/>
    <xf numFmtId="0" fontId="1" fillId="0" borderId="0" xfId="3"/>
    <xf numFmtId="0" fontId="9" fillId="0" borderId="0" xfId="3" applyFont="1"/>
    <xf numFmtId="0" fontId="4" fillId="0" borderId="32" xfId="3" applyFont="1" applyBorder="1" applyAlignment="1">
      <alignment horizontal="center" vertical="top" wrapText="1"/>
    </xf>
    <xf numFmtId="0" fontId="4" fillId="0" borderId="33" xfId="3" applyFont="1" applyBorder="1" applyAlignment="1">
      <alignment horizontal="center" vertical="top" wrapText="1"/>
    </xf>
    <xf numFmtId="2" fontId="8" fillId="3" borderId="34" xfId="5" applyNumberFormat="1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>
      <alignment horizontal="left" wrapText="1"/>
    </xf>
    <xf numFmtId="0" fontId="8" fillId="3" borderId="0" xfId="1" applyFont="1" applyFill="1" applyAlignment="1">
      <alignment horizontal="left" wrapText="1"/>
    </xf>
    <xf numFmtId="0" fontId="8" fillId="3" borderId="11" xfId="1" applyFont="1" applyFill="1" applyBorder="1" applyAlignment="1">
      <alignment horizontal="left" wrapText="1"/>
    </xf>
    <xf numFmtId="43" fontId="11" fillId="3" borderId="35" xfId="2" applyFont="1" applyFill="1" applyBorder="1" applyAlignment="1">
      <alignment horizontal="right"/>
    </xf>
    <xf numFmtId="43" fontId="11" fillId="3" borderId="34" xfId="2" applyFont="1" applyFill="1" applyBorder="1" applyAlignment="1">
      <alignment horizontal="right"/>
    </xf>
    <xf numFmtId="0" fontId="6" fillId="3" borderId="20" xfId="1" applyFont="1" applyFill="1" applyBorder="1" applyAlignment="1">
      <alignment horizontal="center" vertical="center"/>
    </xf>
    <xf numFmtId="0" fontId="5" fillId="3" borderId="21" xfId="3" applyFont="1" applyFill="1" applyBorder="1" applyAlignment="1">
      <alignment horizontal="left" vertical="center" wrapText="1"/>
    </xf>
    <xf numFmtId="0" fontId="5" fillId="3" borderId="22" xfId="3" applyFont="1" applyFill="1" applyBorder="1" applyAlignment="1">
      <alignment horizontal="left" vertical="center" wrapText="1"/>
    </xf>
    <xf numFmtId="43" fontId="5" fillId="3" borderId="36" xfId="2" applyFont="1" applyFill="1" applyBorder="1" applyAlignment="1" applyProtection="1">
      <alignment horizontal="right" vertical="center" wrapText="1"/>
      <protection locked="0"/>
    </xf>
    <xf numFmtId="43" fontId="5" fillId="3" borderId="36" xfId="2" applyFont="1" applyFill="1" applyBorder="1" applyAlignment="1">
      <alignment horizontal="right" vertical="center" wrapText="1"/>
    </xf>
    <xf numFmtId="43" fontId="5" fillId="3" borderId="37" xfId="2" applyFont="1" applyFill="1" applyBorder="1" applyAlignment="1">
      <alignment horizontal="right" vertical="center" wrapText="1"/>
    </xf>
    <xf numFmtId="0" fontId="6" fillId="0" borderId="20" xfId="1" applyFont="1" applyBorder="1" applyAlignment="1">
      <alignment horizontal="center" vertical="center"/>
    </xf>
    <xf numFmtId="43" fontId="5" fillId="0" borderId="36" xfId="2" applyFont="1" applyFill="1" applyBorder="1" applyAlignment="1" applyProtection="1">
      <alignment horizontal="right" vertical="center" wrapText="1"/>
      <protection locked="0"/>
    </xf>
    <xf numFmtId="43" fontId="5" fillId="0" borderId="36" xfId="2" applyFont="1" applyFill="1" applyBorder="1" applyAlignment="1">
      <alignment horizontal="right" vertical="center" wrapText="1"/>
    </xf>
    <xf numFmtId="43" fontId="5" fillId="0" borderId="37" xfId="2" applyFont="1" applyFill="1" applyBorder="1" applyAlignment="1">
      <alignment horizontal="right" vertical="center" wrapText="1"/>
    </xf>
    <xf numFmtId="0" fontId="8" fillId="0" borderId="20" xfId="1" applyFont="1" applyBorder="1" applyAlignment="1">
      <alignment horizontal="left" wrapText="1"/>
    </xf>
    <xf numFmtId="0" fontId="8" fillId="0" borderId="21" xfId="1" applyFont="1" applyBorder="1" applyAlignment="1">
      <alignment horizontal="left" wrapText="1"/>
    </xf>
    <xf numFmtId="0" fontId="8" fillId="0" borderId="22" xfId="1" applyFont="1" applyBorder="1" applyAlignment="1">
      <alignment horizontal="left" wrapText="1"/>
    </xf>
    <xf numFmtId="43" fontId="13" fillId="0" borderId="36" xfId="2" applyFont="1" applyFill="1" applyBorder="1" applyAlignment="1">
      <alignment horizontal="right" vertical="center" wrapText="1"/>
    </xf>
    <xf numFmtId="43" fontId="13" fillId="0" borderId="37" xfId="2" applyFont="1" applyFill="1" applyBorder="1" applyAlignment="1">
      <alignment horizontal="right" vertical="center" wrapText="1"/>
    </xf>
    <xf numFmtId="0" fontId="11" fillId="0" borderId="20" xfId="1" applyFont="1" applyBorder="1" applyAlignment="1">
      <alignment horizontal="left"/>
    </xf>
    <xf numFmtId="0" fontId="14" fillId="0" borderId="20" xfId="1" applyFont="1" applyBorder="1" applyAlignment="1">
      <alignment horizontal="center" vertical="center"/>
    </xf>
    <xf numFmtId="0" fontId="8" fillId="0" borderId="20" xfId="1" applyFont="1" applyBorder="1" applyAlignment="1">
      <alignment horizontal="left"/>
    </xf>
    <xf numFmtId="0" fontId="8" fillId="0" borderId="21" xfId="1" applyFont="1" applyBorder="1" applyAlignment="1">
      <alignment horizontal="left"/>
    </xf>
    <xf numFmtId="0" fontId="8" fillId="0" borderId="22" xfId="1" applyFont="1" applyBorder="1" applyAlignment="1">
      <alignment horizontal="left"/>
    </xf>
    <xf numFmtId="43" fontId="11" fillId="0" borderId="36" xfId="2" applyFont="1" applyFill="1" applyBorder="1" applyAlignment="1">
      <alignment horizontal="right"/>
    </xf>
    <xf numFmtId="43" fontId="15" fillId="0" borderId="36" xfId="2" applyFont="1" applyFill="1" applyBorder="1" applyAlignment="1" applyProtection="1">
      <alignment horizontal="right" vertical="center" wrapText="1"/>
      <protection locked="0"/>
    </xf>
    <xf numFmtId="0" fontId="8" fillId="3" borderId="28" xfId="1" applyFont="1" applyFill="1" applyBorder="1" applyAlignment="1">
      <alignment horizontal="centerContinuous" vertical="center"/>
    </xf>
    <xf numFmtId="0" fontId="8" fillId="3" borderId="29" xfId="1" applyFont="1" applyFill="1" applyBorder="1" applyAlignment="1">
      <alignment horizontal="left" vertical="center" wrapText="1"/>
    </xf>
    <xf numFmtId="0" fontId="8" fillId="3" borderId="30" xfId="1" applyFont="1" applyFill="1" applyBorder="1" applyAlignment="1">
      <alignment horizontal="left" vertical="center" wrapText="1"/>
    </xf>
    <xf numFmtId="44" fontId="8" fillId="0" borderId="12" xfId="5" applyFont="1" applyFill="1" applyBorder="1" applyAlignment="1" applyProtection="1">
      <alignment horizontal="right" vertical="center"/>
    </xf>
    <xf numFmtId="0" fontId="1" fillId="0" borderId="0" xfId="1" applyAlignment="1">
      <alignment vertical="center"/>
    </xf>
    <xf numFmtId="0" fontId="16" fillId="3" borderId="38" xfId="3" applyFont="1" applyFill="1" applyBorder="1" applyAlignment="1">
      <alignment vertical="top" wrapText="1"/>
    </xf>
    <xf numFmtId="0" fontId="16" fillId="3" borderId="39" xfId="3" applyFont="1" applyFill="1" applyBorder="1" applyAlignment="1">
      <alignment vertical="top" wrapText="1"/>
    </xf>
    <xf numFmtId="0" fontId="4" fillId="0" borderId="40" xfId="3" applyFont="1" applyBorder="1" applyAlignment="1">
      <alignment horizontal="center" vertical="top" wrapText="1"/>
    </xf>
    <xf numFmtId="0" fontId="4" fillId="0" borderId="41" xfId="3" applyFont="1" applyBorder="1" applyAlignment="1">
      <alignment horizontal="center" vertical="top" wrapText="1"/>
    </xf>
    <xf numFmtId="2" fontId="8" fillId="3" borderId="42" xfId="5" applyNumberFormat="1" applyFont="1" applyFill="1" applyBorder="1" applyAlignment="1" applyProtection="1">
      <alignment horizontal="center" vertical="center"/>
    </xf>
    <xf numFmtId="0" fontId="16" fillId="3" borderId="0" xfId="3" applyFont="1" applyFill="1" applyAlignment="1">
      <alignment horizontal="left" vertical="top" wrapText="1"/>
    </xf>
    <xf numFmtId="0" fontId="17" fillId="3" borderId="0" xfId="3" applyFont="1" applyFill="1" applyAlignment="1">
      <alignment horizontal="left" vertical="top" wrapText="1"/>
    </xf>
    <xf numFmtId="0" fontId="19" fillId="3" borderId="0" xfId="3" applyFont="1" applyFill="1" applyAlignment="1">
      <alignment horizontal="left" vertical="top" wrapText="1"/>
    </xf>
    <xf numFmtId="0" fontId="19" fillId="0" borderId="0" xfId="3" applyFont="1" applyAlignment="1">
      <alignment horizontal="left" wrapText="1"/>
    </xf>
    <xf numFmtId="0" fontId="19" fillId="0" borderId="0" xfId="3" applyFont="1" applyAlignment="1">
      <alignment horizontal="left" wrapText="1"/>
    </xf>
    <xf numFmtId="44" fontId="19" fillId="0" borderId="0" xfId="3" applyNumberFormat="1" applyFont="1" applyAlignment="1">
      <alignment horizontal="left" wrapText="1"/>
    </xf>
    <xf numFmtId="44" fontId="1" fillId="0" borderId="0" xfId="1" applyNumberFormat="1"/>
    <xf numFmtId="0" fontId="2" fillId="0" borderId="0" xfId="1" applyFont="1"/>
  </cellXfs>
  <cellStyles count="6">
    <cellStyle name="Millares 2 3" xfId="4" xr:uid="{55A85A6C-DCD7-458C-AADC-942FEFA81501}"/>
    <cellStyle name="Millares 5 2" xfId="2" xr:uid="{A3E6EE34-4AED-474D-B23D-A02D00FED2F0}"/>
    <cellStyle name="Moneda 3" xfId="5" xr:uid="{9850043B-B9F5-4E35-B291-03ED7A27C1C2}"/>
    <cellStyle name="Normal" xfId="0" builtinId="0"/>
    <cellStyle name="Normal 10 2" xfId="3" xr:uid="{63A902AF-F626-48EB-BBC1-EA946D29CF63}"/>
    <cellStyle name="Normal 9 3" xfId="1" xr:uid="{9EBC6BB7-2E98-407D-92A2-4B3C73283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46</xdr:row>
      <xdr:rowOff>123826</xdr:rowOff>
    </xdr:from>
    <xdr:to>
      <xdr:col>3</xdr:col>
      <xdr:colOff>914400</xdr:colOff>
      <xdr:row>52</xdr:row>
      <xdr:rowOff>171450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F61C8C9-F730-41FF-B2EC-31C54235AA48}"/>
            </a:ext>
          </a:extLst>
        </xdr:cNvPr>
        <xdr:cNvSpPr txBox="1">
          <a:spLocks noChangeArrowheads="1"/>
        </xdr:cNvSpPr>
      </xdr:nvSpPr>
      <xdr:spPr bwMode="auto">
        <a:xfrm>
          <a:off x="19050" y="10448925"/>
          <a:ext cx="1943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 Control Presupuestal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1495425</xdr:colOff>
      <xdr:row>57</xdr:row>
      <xdr:rowOff>0</xdr:rowOff>
    </xdr:from>
    <xdr:to>
      <xdr:col>5</xdr:col>
      <xdr:colOff>685800</xdr:colOff>
      <xdr:row>57</xdr:row>
      <xdr:rowOff>28575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BAF9C90-F54D-48C6-A723-CD8E3D8FAC95}"/>
            </a:ext>
          </a:extLst>
        </xdr:cNvPr>
        <xdr:cNvSpPr txBox="1">
          <a:spLocks noChangeArrowheads="1"/>
        </xdr:cNvSpPr>
      </xdr:nvSpPr>
      <xdr:spPr bwMode="auto">
        <a:xfrm>
          <a:off x="2543175" y="10829925"/>
          <a:ext cx="20288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57</xdr:row>
      <xdr:rowOff>0</xdr:rowOff>
    </xdr:from>
    <xdr:to>
      <xdr:col>10</xdr:col>
      <xdr:colOff>0</xdr:colOff>
      <xdr:row>57</xdr:row>
      <xdr:rowOff>47625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7C94184A-51C4-4165-BB3F-76F6F9DA79BD}"/>
            </a:ext>
          </a:extLst>
        </xdr:cNvPr>
        <xdr:cNvSpPr txBox="1">
          <a:spLocks noChangeArrowheads="1"/>
        </xdr:cNvSpPr>
      </xdr:nvSpPr>
      <xdr:spPr bwMode="auto">
        <a:xfrm>
          <a:off x="7496175" y="10829925"/>
          <a:ext cx="16859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3</xdr:col>
      <xdr:colOff>1362075</xdr:colOff>
      <xdr:row>46</xdr:row>
      <xdr:rowOff>123825</xdr:rowOff>
    </xdr:from>
    <xdr:to>
      <xdr:col>5</xdr:col>
      <xdr:colOff>514350</xdr:colOff>
      <xdr:row>52</xdr:row>
      <xdr:rowOff>171449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3680C0A0-0019-4E60-94D1-F690D83EAB77}"/>
            </a:ext>
          </a:extLst>
        </xdr:cNvPr>
        <xdr:cNvSpPr txBox="1">
          <a:spLocks noChangeArrowheads="1"/>
        </xdr:cNvSpPr>
      </xdr:nvSpPr>
      <xdr:spPr bwMode="auto">
        <a:xfrm>
          <a:off x="2409825" y="10448925"/>
          <a:ext cx="1990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Raúl Isidro Juárez Ponce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895350</xdr:colOff>
      <xdr:row>46</xdr:row>
      <xdr:rowOff>123825</xdr:rowOff>
    </xdr:from>
    <xdr:to>
      <xdr:col>7</xdr:col>
      <xdr:colOff>828675</xdr:colOff>
      <xdr:row>52</xdr:row>
      <xdr:rowOff>171449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364DAE6-F81E-45F5-BFF2-6B78A5EDCAE4}"/>
            </a:ext>
          </a:extLst>
        </xdr:cNvPr>
        <xdr:cNvSpPr txBox="1">
          <a:spLocks noChangeArrowheads="1"/>
        </xdr:cNvSpPr>
      </xdr:nvSpPr>
      <xdr:spPr bwMode="auto">
        <a:xfrm>
          <a:off x="4781550" y="10448925"/>
          <a:ext cx="2114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Leonel Galindo González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28575</xdr:colOff>
      <xdr:row>46</xdr:row>
      <xdr:rowOff>123825</xdr:rowOff>
    </xdr:from>
    <xdr:to>
      <xdr:col>9</xdr:col>
      <xdr:colOff>923925</xdr:colOff>
      <xdr:row>52</xdr:row>
      <xdr:rowOff>171449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0AE6FC9-B684-4DDE-90D5-E51C01DC6CBE}"/>
            </a:ext>
          </a:extLst>
        </xdr:cNvPr>
        <xdr:cNvSpPr txBox="1">
          <a:spLocks noChangeArrowheads="1"/>
        </xdr:cNvSpPr>
      </xdr:nvSpPr>
      <xdr:spPr bwMode="auto">
        <a:xfrm>
          <a:off x="7181850" y="10448925"/>
          <a:ext cx="1981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Adali Crùz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57149</xdr:colOff>
      <xdr:row>57</xdr:row>
      <xdr:rowOff>9525</xdr:rowOff>
    </xdr:from>
    <xdr:to>
      <xdr:col>4</xdr:col>
      <xdr:colOff>609600</xdr:colOff>
      <xdr:row>65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09EAFD9-8EAC-4023-8053-E5F79C0A63CC}"/>
            </a:ext>
          </a:extLst>
        </xdr:cNvPr>
        <xdr:cNvSpPr txBox="1">
          <a:spLocks noChangeArrowheads="1"/>
        </xdr:cNvSpPr>
      </xdr:nvSpPr>
      <xdr:spPr bwMode="auto">
        <a:xfrm>
          <a:off x="1104899" y="10839450"/>
          <a:ext cx="2305051" cy="1552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José Armando Castro Ramirez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161925</xdr:colOff>
      <xdr:row>56</xdr:row>
      <xdr:rowOff>9524</xdr:rowOff>
    </xdr:from>
    <xdr:to>
      <xdr:col>9</xdr:col>
      <xdr:colOff>409575</xdr:colOff>
      <xdr:row>63</xdr:row>
      <xdr:rowOff>19049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1BBEEDA-2C34-44BC-AF99-1FFEEE242A44}"/>
            </a:ext>
          </a:extLst>
        </xdr:cNvPr>
        <xdr:cNvSpPr txBox="1">
          <a:spLocks noChangeArrowheads="1"/>
        </xdr:cNvSpPr>
      </xdr:nvSpPr>
      <xdr:spPr bwMode="auto">
        <a:xfrm>
          <a:off x="6229350" y="10648949"/>
          <a:ext cx="24193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Manzanares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</a:t>
          </a:r>
        </a:p>
      </xdr:txBody>
    </xdr:sp>
    <xdr:clientData/>
  </xdr:twoCellAnchor>
  <xdr:twoCellAnchor>
    <xdr:from>
      <xdr:col>6</xdr:col>
      <xdr:colOff>990600</xdr:colOff>
      <xdr:row>65</xdr:row>
      <xdr:rowOff>57150</xdr:rowOff>
    </xdr:from>
    <xdr:to>
      <xdr:col>9</xdr:col>
      <xdr:colOff>790575</xdr:colOff>
      <xdr:row>70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36FACE1B-82EC-462D-B0FF-4F8B5DCD501F}"/>
            </a:ext>
          </a:extLst>
        </xdr:cNvPr>
        <xdr:cNvSpPr txBox="1">
          <a:spLocks noChangeArrowheads="1"/>
        </xdr:cNvSpPr>
      </xdr:nvSpPr>
      <xdr:spPr bwMode="auto">
        <a:xfrm>
          <a:off x="5924550" y="12411075"/>
          <a:ext cx="31051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3</xdr:col>
      <xdr:colOff>114300</xdr:colOff>
      <xdr:row>65</xdr:row>
      <xdr:rowOff>95250</xdr:rowOff>
    </xdr:from>
    <xdr:to>
      <xdr:col>5</xdr:col>
      <xdr:colOff>200025</xdr:colOff>
      <xdr:row>72</xdr:row>
      <xdr:rowOff>114300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2D874304-C687-4586-B5C1-0AAA78B752F1}"/>
            </a:ext>
          </a:extLst>
        </xdr:cNvPr>
        <xdr:cNvSpPr txBox="1">
          <a:spLocks noChangeArrowheads="1"/>
        </xdr:cNvSpPr>
      </xdr:nvSpPr>
      <xdr:spPr bwMode="auto">
        <a:xfrm>
          <a:off x="1162050" y="12449175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algn="ctr" rtl="1" eaLnBrk="1" fontAlgn="auto" latinLnBrk="0" hangingPunct="1"/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2FC5-14B1-4CAF-B247-504936228EF9}">
  <sheetPr>
    <tabColor rgb="FF00B0F0"/>
    <pageSetUpPr fitToPage="1"/>
  </sheetPr>
  <dimension ref="A1:O75"/>
  <sheetViews>
    <sheetView showGridLines="0" tabSelected="1" workbookViewId="0">
      <selection activeCell="N41" sqref="N41"/>
    </sheetView>
  </sheetViews>
  <sheetFormatPr baseColWidth="10" defaultRowHeight="15" x14ac:dyDescent="0.25"/>
  <cols>
    <col min="1" max="1" width="0.140625" style="1" customWidth="1"/>
    <col min="2" max="2" width="4.140625" style="1" customWidth="1"/>
    <col min="3" max="3" width="11.42578125" style="1"/>
    <col min="4" max="4" width="26.28515625" style="1" customWidth="1"/>
    <col min="5" max="5" width="16.28515625" style="1" bestFit="1" customWidth="1"/>
    <col min="6" max="6" width="15.7109375" style="1" customWidth="1"/>
    <col min="7" max="7" width="17" style="1" customWidth="1"/>
    <col min="8" max="9" width="16.28515625" style="1" bestFit="1" customWidth="1"/>
    <col min="10" max="10" width="14.140625" style="1" customWidth="1"/>
    <col min="11" max="176" width="11.42578125" style="1"/>
    <col min="177" max="177" width="0.140625" style="1" customWidth="1"/>
    <col min="178" max="178" width="4.140625" style="1" customWidth="1"/>
    <col min="179" max="179" width="11.42578125" style="1"/>
    <col min="180" max="180" width="26.28515625" style="1" customWidth="1"/>
    <col min="181" max="181" width="15.5703125" style="1" customWidth="1"/>
    <col min="182" max="182" width="15.7109375" style="1" customWidth="1"/>
    <col min="183" max="183" width="15.42578125" style="1" customWidth="1"/>
    <col min="184" max="184" width="15.28515625" style="1" customWidth="1"/>
    <col min="185" max="185" width="15.7109375" style="1" customWidth="1"/>
    <col min="186" max="186" width="15.5703125" style="1" customWidth="1"/>
    <col min="187" max="187" width="11.42578125" style="1"/>
    <col min="188" max="188" width="16.85546875" style="1" bestFit="1" customWidth="1"/>
    <col min="189" max="189" width="11.42578125" style="1"/>
    <col min="190" max="190" width="16.28515625" style="1" bestFit="1" customWidth="1"/>
    <col min="191" max="432" width="11.42578125" style="1"/>
    <col min="433" max="433" width="0.140625" style="1" customWidth="1"/>
    <col min="434" max="434" width="4.140625" style="1" customWidth="1"/>
    <col min="435" max="435" width="11.42578125" style="1"/>
    <col min="436" max="436" width="26.28515625" style="1" customWidth="1"/>
    <col min="437" max="437" width="15.5703125" style="1" customWidth="1"/>
    <col min="438" max="438" width="15.7109375" style="1" customWidth="1"/>
    <col min="439" max="439" width="15.42578125" style="1" customWidth="1"/>
    <col min="440" max="440" width="15.28515625" style="1" customWidth="1"/>
    <col min="441" max="441" width="15.7109375" style="1" customWidth="1"/>
    <col min="442" max="442" width="15.5703125" style="1" customWidth="1"/>
    <col min="443" max="443" width="11.42578125" style="1"/>
    <col min="444" max="444" width="16.85546875" style="1" bestFit="1" customWidth="1"/>
    <col min="445" max="445" width="11.42578125" style="1"/>
    <col min="446" max="446" width="16.28515625" style="1" bestFit="1" customWidth="1"/>
    <col min="447" max="688" width="11.42578125" style="1"/>
    <col min="689" max="689" width="0.140625" style="1" customWidth="1"/>
    <col min="690" max="690" width="4.140625" style="1" customWidth="1"/>
    <col min="691" max="691" width="11.42578125" style="1"/>
    <col min="692" max="692" width="26.28515625" style="1" customWidth="1"/>
    <col min="693" max="693" width="15.5703125" style="1" customWidth="1"/>
    <col min="694" max="694" width="15.7109375" style="1" customWidth="1"/>
    <col min="695" max="695" width="15.42578125" style="1" customWidth="1"/>
    <col min="696" max="696" width="15.28515625" style="1" customWidth="1"/>
    <col min="697" max="697" width="15.7109375" style="1" customWidth="1"/>
    <col min="698" max="698" width="15.5703125" style="1" customWidth="1"/>
    <col min="699" max="699" width="11.42578125" style="1"/>
    <col min="700" max="700" width="16.85546875" style="1" bestFit="1" customWidth="1"/>
    <col min="701" max="701" width="11.42578125" style="1"/>
    <col min="702" max="702" width="16.28515625" style="1" bestFit="1" customWidth="1"/>
    <col min="703" max="944" width="11.42578125" style="1"/>
    <col min="945" max="945" width="0.140625" style="1" customWidth="1"/>
    <col min="946" max="946" width="4.140625" style="1" customWidth="1"/>
    <col min="947" max="947" width="11.42578125" style="1"/>
    <col min="948" max="948" width="26.28515625" style="1" customWidth="1"/>
    <col min="949" max="949" width="15.5703125" style="1" customWidth="1"/>
    <col min="950" max="950" width="15.7109375" style="1" customWidth="1"/>
    <col min="951" max="951" width="15.42578125" style="1" customWidth="1"/>
    <col min="952" max="952" width="15.28515625" style="1" customWidth="1"/>
    <col min="953" max="953" width="15.7109375" style="1" customWidth="1"/>
    <col min="954" max="954" width="15.5703125" style="1" customWidth="1"/>
    <col min="955" max="955" width="11.42578125" style="1"/>
    <col min="956" max="956" width="16.85546875" style="1" bestFit="1" customWidth="1"/>
    <col min="957" max="957" width="11.42578125" style="1"/>
    <col min="958" max="958" width="16.28515625" style="1" bestFit="1" customWidth="1"/>
    <col min="959" max="1200" width="11.42578125" style="1"/>
    <col min="1201" max="1201" width="0.140625" style="1" customWidth="1"/>
    <col min="1202" max="1202" width="4.140625" style="1" customWidth="1"/>
    <col min="1203" max="1203" width="11.42578125" style="1"/>
    <col min="1204" max="1204" width="26.28515625" style="1" customWidth="1"/>
    <col min="1205" max="1205" width="15.5703125" style="1" customWidth="1"/>
    <col min="1206" max="1206" width="15.7109375" style="1" customWidth="1"/>
    <col min="1207" max="1207" width="15.42578125" style="1" customWidth="1"/>
    <col min="1208" max="1208" width="15.28515625" style="1" customWidth="1"/>
    <col min="1209" max="1209" width="15.7109375" style="1" customWidth="1"/>
    <col min="1210" max="1210" width="15.5703125" style="1" customWidth="1"/>
    <col min="1211" max="1211" width="11.42578125" style="1"/>
    <col min="1212" max="1212" width="16.85546875" style="1" bestFit="1" customWidth="1"/>
    <col min="1213" max="1213" width="11.42578125" style="1"/>
    <col min="1214" max="1214" width="16.28515625" style="1" bestFit="1" customWidth="1"/>
    <col min="1215" max="1456" width="11.42578125" style="1"/>
    <col min="1457" max="1457" width="0.140625" style="1" customWidth="1"/>
    <col min="1458" max="1458" width="4.140625" style="1" customWidth="1"/>
    <col min="1459" max="1459" width="11.42578125" style="1"/>
    <col min="1460" max="1460" width="26.28515625" style="1" customWidth="1"/>
    <col min="1461" max="1461" width="15.5703125" style="1" customWidth="1"/>
    <col min="1462" max="1462" width="15.7109375" style="1" customWidth="1"/>
    <col min="1463" max="1463" width="15.42578125" style="1" customWidth="1"/>
    <col min="1464" max="1464" width="15.28515625" style="1" customWidth="1"/>
    <col min="1465" max="1465" width="15.7109375" style="1" customWidth="1"/>
    <col min="1466" max="1466" width="15.5703125" style="1" customWidth="1"/>
    <col min="1467" max="1467" width="11.42578125" style="1"/>
    <col min="1468" max="1468" width="16.85546875" style="1" bestFit="1" customWidth="1"/>
    <col min="1469" max="1469" width="11.42578125" style="1"/>
    <col min="1470" max="1470" width="16.28515625" style="1" bestFit="1" customWidth="1"/>
    <col min="1471" max="1712" width="11.42578125" style="1"/>
    <col min="1713" max="1713" width="0.140625" style="1" customWidth="1"/>
    <col min="1714" max="1714" width="4.140625" style="1" customWidth="1"/>
    <col min="1715" max="1715" width="11.42578125" style="1"/>
    <col min="1716" max="1716" width="26.28515625" style="1" customWidth="1"/>
    <col min="1717" max="1717" width="15.5703125" style="1" customWidth="1"/>
    <col min="1718" max="1718" width="15.7109375" style="1" customWidth="1"/>
    <col min="1719" max="1719" width="15.42578125" style="1" customWidth="1"/>
    <col min="1720" max="1720" width="15.28515625" style="1" customWidth="1"/>
    <col min="1721" max="1721" width="15.7109375" style="1" customWidth="1"/>
    <col min="1722" max="1722" width="15.5703125" style="1" customWidth="1"/>
    <col min="1723" max="1723" width="11.42578125" style="1"/>
    <col min="1724" max="1724" width="16.85546875" style="1" bestFit="1" customWidth="1"/>
    <col min="1725" max="1725" width="11.42578125" style="1"/>
    <col min="1726" max="1726" width="16.28515625" style="1" bestFit="1" customWidth="1"/>
    <col min="1727" max="1968" width="11.42578125" style="1"/>
    <col min="1969" max="1969" width="0.140625" style="1" customWidth="1"/>
    <col min="1970" max="1970" width="4.140625" style="1" customWidth="1"/>
    <col min="1971" max="1971" width="11.42578125" style="1"/>
    <col min="1972" max="1972" width="26.28515625" style="1" customWidth="1"/>
    <col min="1973" max="1973" width="15.5703125" style="1" customWidth="1"/>
    <col min="1974" max="1974" width="15.7109375" style="1" customWidth="1"/>
    <col min="1975" max="1975" width="15.42578125" style="1" customWidth="1"/>
    <col min="1976" max="1976" width="15.28515625" style="1" customWidth="1"/>
    <col min="1977" max="1977" width="15.7109375" style="1" customWidth="1"/>
    <col min="1978" max="1978" width="15.5703125" style="1" customWidth="1"/>
    <col min="1979" max="1979" width="11.42578125" style="1"/>
    <col min="1980" max="1980" width="16.85546875" style="1" bestFit="1" customWidth="1"/>
    <col min="1981" max="1981" width="11.42578125" style="1"/>
    <col min="1982" max="1982" width="16.28515625" style="1" bestFit="1" customWidth="1"/>
    <col min="1983" max="2224" width="11.42578125" style="1"/>
    <col min="2225" max="2225" width="0.140625" style="1" customWidth="1"/>
    <col min="2226" max="2226" width="4.140625" style="1" customWidth="1"/>
    <col min="2227" max="2227" width="11.42578125" style="1"/>
    <col min="2228" max="2228" width="26.28515625" style="1" customWidth="1"/>
    <col min="2229" max="2229" width="15.5703125" style="1" customWidth="1"/>
    <col min="2230" max="2230" width="15.7109375" style="1" customWidth="1"/>
    <col min="2231" max="2231" width="15.42578125" style="1" customWidth="1"/>
    <col min="2232" max="2232" width="15.28515625" style="1" customWidth="1"/>
    <col min="2233" max="2233" width="15.7109375" style="1" customWidth="1"/>
    <col min="2234" max="2234" width="15.5703125" style="1" customWidth="1"/>
    <col min="2235" max="2235" width="11.42578125" style="1"/>
    <col min="2236" max="2236" width="16.85546875" style="1" bestFit="1" customWidth="1"/>
    <col min="2237" max="2237" width="11.42578125" style="1"/>
    <col min="2238" max="2238" width="16.28515625" style="1" bestFit="1" customWidth="1"/>
    <col min="2239" max="2480" width="11.42578125" style="1"/>
    <col min="2481" max="2481" width="0.140625" style="1" customWidth="1"/>
    <col min="2482" max="2482" width="4.140625" style="1" customWidth="1"/>
    <col min="2483" max="2483" width="11.42578125" style="1"/>
    <col min="2484" max="2484" width="26.28515625" style="1" customWidth="1"/>
    <col min="2485" max="2485" width="15.5703125" style="1" customWidth="1"/>
    <col min="2486" max="2486" width="15.7109375" style="1" customWidth="1"/>
    <col min="2487" max="2487" width="15.42578125" style="1" customWidth="1"/>
    <col min="2488" max="2488" width="15.28515625" style="1" customWidth="1"/>
    <col min="2489" max="2489" width="15.7109375" style="1" customWidth="1"/>
    <col min="2490" max="2490" width="15.5703125" style="1" customWidth="1"/>
    <col min="2491" max="2491" width="11.42578125" style="1"/>
    <col min="2492" max="2492" width="16.85546875" style="1" bestFit="1" customWidth="1"/>
    <col min="2493" max="2493" width="11.42578125" style="1"/>
    <col min="2494" max="2494" width="16.28515625" style="1" bestFit="1" customWidth="1"/>
    <col min="2495" max="2736" width="11.42578125" style="1"/>
    <col min="2737" max="2737" width="0.140625" style="1" customWidth="1"/>
    <col min="2738" max="2738" width="4.140625" style="1" customWidth="1"/>
    <col min="2739" max="2739" width="11.42578125" style="1"/>
    <col min="2740" max="2740" width="26.28515625" style="1" customWidth="1"/>
    <col min="2741" max="2741" width="15.5703125" style="1" customWidth="1"/>
    <col min="2742" max="2742" width="15.7109375" style="1" customWidth="1"/>
    <col min="2743" max="2743" width="15.42578125" style="1" customWidth="1"/>
    <col min="2744" max="2744" width="15.28515625" style="1" customWidth="1"/>
    <col min="2745" max="2745" width="15.7109375" style="1" customWidth="1"/>
    <col min="2746" max="2746" width="15.5703125" style="1" customWidth="1"/>
    <col min="2747" max="2747" width="11.42578125" style="1"/>
    <col min="2748" max="2748" width="16.85546875" style="1" bestFit="1" customWidth="1"/>
    <col min="2749" max="2749" width="11.42578125" style="1"/>
    <col min="2750" max="2750" width="16.28515625" style="1" bestFit="1" customWidth="1"/>
    <col min="2751" max="2992" width="11.42578125" style="1"/>
    <col min="2993" max="2993" width="0.140625" style="1" customWidth="1"/>
    <col min="2994" max="2994" width="4.140625" style="1" customWidth="1"/>
    <col min="2995" max="2995" width="11.42578125" style="1"/>
    <col min="2996" max="2996" width="26.28515625" style="1" customWidth="1"/>
    <col min="2997" max="2997" width="15.5703125" style="1" customWidth="1"/>
    <col min="2998" max="2998" width="15.7109375" style="1" customWidth="1"/>
    <col min="2999" max="2999" width="15.42578125" style="1" customWidth="1"/>
    <col min="3000" max="3000" width="15.28515625" style="1" customWidth="1"/>
    <col min="3001" max="3001" width="15.7109375" style="1" customWidth="1"/>
    <col min="3002" max="3002" width="15.5703125" style="1" customWidth="1"/>
    <col min="3003" max="3003" width="11.42578125" style="1"/>
    <col min="3004" max="3004" width="16.85546875" style="1" bestFit="1" customWidth="1"/>
    <col min="3005" max="3005" width="11.42578125" style="1"/>
    <col min="3006" max="3006" width="16.28515625" style="1" bestFit="1" customWidth="1"/>
    <col min="3007" max="3248" width="11.42578125" style="1"/>
    <col min="3249" max="3249" width="0.140625" style="1" customWidth="1"/>
    <col min="3250" max="3250" width="4.140625" style="1" customWidth="1"/>
    <col min="3251" max="3251" width="11.42578125" style="1"/>
    <col min="3252" max="3252" width="26.28515625" style="1" customWidth="1"/>
    <col min="3253" max="3253" width="15.5703125" style="1" customWidth="1"/>
    <col min="3254" max="3254" width="15.7109375" style="1" customWidth="1"/>
    <col min="3255" max="3255" width="15.42578125" style="1" customWidth="1"/>
    <col min="3256" max="3256" width="15.28515625" style="1" customWidth="1"/>
    <col min="3257" max="3257" width="15.7109375" style="1" customWidth="1"/>
    <col min="3258" max="3258" width="15.5703125" style="1" customWidth="1"/>
    <col min="3259" max="3259" width="11.42578125" style="1"/>
    <col min="3260" max="3260" width="16.85546875" style="1" bestFit="1" customWidth="1"/>
    <col min="3261" max="3261" width="11.42578125" style="1"/>
    <col min="3262" max="3262" width="16.28515625" style="1" bestFit="1" customWidth="1"/>
    <col min="3263" max="3504" width="11.42578125" style="1"/>
    <col min="3505" max="3505" width="0.140625" style="1" customWidth="1"/>
    <col min="3506" max="3506" width="4.140625" style="1" customWidth="1"/>
    <col min="3507" max="3507" width="11.42578125" style="1"/>
    <col min="3508" max="3508" width="26.28515625" style="1" customWidth="1"/>
    <col min="3509" max="3509" width="15.5703125" style="1" customWidth="1"/>
    <col min="3510" max="3510" width="15.7109375" style="1" customWidth="1"/>
    <col min="3511" max="3511" width="15.42578125" style="1" customWidth="1"/>
    <col min="3512" max="3512" width="15.28515625" style="1" customWidth="1"/>
    <col min="3513" max="3513" width="15.7109375" style="1" customWidth="1"/>
    <col min="3514" max="3514" width="15.5703125" style="1" customWidth="1"/>
    <col min="3515" max="3515" width="11.42578125" style="1"/>
    <col min="3516" max="3516" width="16.85546875" style="1" bestFit="1" customWidth="1"/>
    <col min="3517" max="3517" width="11.42578125" style="1"/>
    <col min="3518" max="3518" width="16.28515625" style="1" bestFit="1" customWidth="1"/>
    <col min="3519" max="3760" width="11.42578125" style="1"/>
    <col min="3761" max="3761" width="0.140625" style="1" customWidth="1"/>
    <col min="3762" max="3762" width="4.140625" style="1" customWidth="1"/>
    <col min="3763" max="3763" width="11.42578125" style="1"/>
    <col min="3764" max="3764" width="26.28515625" style="1" customWidth="1"/>
    <col min="3765" max="3765" width="15.5703125" style="1" customWidth="1"/>
    <col min="3766" max="3766" width="15.7109375" style="1" customWidth="1"/>
    <col min="3767" max="3767" width="15.42578125" style="1" customWidth="1"/>
    <col min="3768" max="3768" width="15.28515625" style="1" customWidth="1"/>
    <col min="3769" max="3769" width="15.7109375" style="1" customWidth="1"/>
    <col min="3770" max="3770" width="15.5703125" style="1" customWidth="1"/>
    <col min="3771" max="3771" width="11.42578125" style="1"/>
    <col min="3772" max="3772" width="16.85546875" style="1" bestFit="1" customWidth="1"/>
    <col min="3773" max="3773" width="11.42578125" style="1"/>
    <col min="3774" max="3774" width="16.28515625" style="1" bestFit="1" customWidth="1"/>
    <col min="3775" max="4016" width="11.42578125" style="1"/>
    <col min="4017" max="4017" width="0.140625" style="1" customWidth="1"/>
    <col min="4018" max="4018" width="4.140625" style="1" customWidth="1"/>
    <col min="4019" max="4019" width="11.42578125" style="1"/>
    <col min="4020" max="4020" width="26.28515625" style="1" customWidth="1"/>
    <col min="4021" max="4021" width="15.5703125" style="1" customWidth="1"/>
    <col min="4022" max="4022" width="15.7109375" style="1" customWidth="1"/>
    <col min="4023" max="4023" width="15.42578125" style="1" customWidth="1"/>
    <col min="4024" max="4024" width="15.28515625" style="1" customWidth="1"/>
    <col min="4025" max="4025" width="15.7109375" style="1" customWidth="1"/>
    <col min="4026" max="4026" width="15.5703125" style="1" customWidth="1"/>
    <col min="4027" max="4027" width="11.42578125" style="1"/>
    <col min="4028" max="4028" width="16.85546875" style="1" bestFit="1" customWidth="1"/>
    <col min="4029" max="4029" width="11.42578125" style="1"/>
    <col min="4030" max="4030" width="16.28515625" style="1" bestFit="1" customWidth="1"/>
    <col min="4031" max="4272" width="11.42578125" style="1"/>
    <col min="4273" max="4273" width="0.140625" style="1" customWidth="1"/>
    <col min="4274" max="4274" width="4.140625" style="1" customWidth="1"/>
    <col min="4275" max="4275" width="11.42578125" style="1"/>
    <col min="4276" max="4276" width="26.28515625" style="1" customWidth="1"/>
    <col min="4277" max="4277" width="15.5703125" style="1" customWidth="1"/>
    <col min="4278" max="4278" width="15.7109375" style="1" customWidth="1"/>
    <col min="4279" max="4279" width="15.42578125" style="1" customWidth="1"/>
    <col min="4280" max="4280" width="15.28515625" style="1" customWidth="1"/>
    <col min="4281" max="4281" width="15.7109375" style="1" customWidth="1"/>
    <col min="4282" max="4282" width="15.5703125" style="1" customWidth="1"/>
    <col min="4283" max="4283" width="11.42578125" style="1"/>
    <col min="4284" max="4284" width="16.85546875" style="1" bestFit="1" customWidth="1"/>
    <col min="4285" max="4285" width="11.42578125" style="1"/>
    <col min="4286" max="4286" width="16.28515625" style="1" bestFit="1" customWidth="1"/>
    <col min="4287" max="4528" width="11.42578125" style="1"/>
    <col min="4529" max="4529" width="0.140625" style="1" customWidth="1"/>
    <col min="4530" max="4530" width="4.140625" style="1" customWidth="1"/>
    <col min="4531" max="4531" width="11.42578125" style="1"/>
    <col min="4532" max="4532" width="26.28515625" style="1" customWidth="1"/>
    <col min="4533" max="4533" width="15.5703125" style="1" customWidth="1"/>
    <col min="4534" max="4534" width="15.7109375" style="1" customWidth="1"/>
    <col min="4535" max="4535" width="15.42578125" style="1" customWidth="1"/>
    <col min="4536" max="4536" width="15.28515625" style="1" customWidth="1"/>
    <col min="4537" max="4537" width="15.7109375" style="1" customWidth="1"/>
    <col min="4538" max="4538" width="15.5703125" style="1" customWidth="1"/>
    <col min="4539" max="4539" width="11.42578125" style="1"/>
    <col min="4540" max="4540" width="16.85546875" style="1" bestFit="1" customWidth="1"/>
    <col min="4541" max="4541" width="11.42578125" style="1"/>
    <col min="4542" max="4542" width="16.28515625" style="1" bestFit="1" customWidth="1"/>
    <col min="4543" max="4784" width="11.42578125" style="1"/>
    <col min="4785" max="4785" width="0.140625" style="1" customWidth="1"/>
    <col min="4786" max="4786" width="4.140625" style="1" customWidth="1"/>
    <col min="4787" max="4787" width="11.42578125" style="1"/>
    <col min="4788" max="4788" width="26.28515625" style="1" customWidth="1"/>
    <col min="4789" max="4789" width="15.5703125" style="1" customWidth="1"/>
    <col min="4790" max="4790" width="15.7109375" style="1" customWidth="1"/>
    <col min="4791" max="4791" width="15.42578125" style="1" customWidth="1"/>
    <col min="4792" max="4792" width="15.28515625" style="1" customWidth="1"/>
    <col min="4793" max="4793" width="15.7109375" style="1" customWidth="1"/>
    <col min="4794" max="4794" width="15.5703125" style="1" customWidth="1"/>
    <col min="4795" max="4795" width="11.42578125" style="1"/>
    <col min="4796" max="4796" width="16.85546875" style="1" bestFit="1" customWidth="1"/>
    <col min="4797" max="4797" width="11.42578125" style="1"/>
    <col min="4798" max="4798" width="16.28515625" style="1" bestFit="1" customWidth="1"/>
    <col min="4799" max="5040" width="11.42578125" style="1"/>
    <col min="5041" max="5041" width="0.140625" style="1" customWidth="1"/>
    <col min="5042" max="5042" width="4.140625" style="1" customWidth="1"/>
    <col min="5043" max="5043" width="11.42578125" style="1"/>
    <col min="5044" max="5044" width="26.28515625" style="1" customWidth="1"/>
    <col min="5045" max="5045" width="15.5703125" style="1" customWidth="1"/>
    <col min="5046" max="5046" width="15.7109375" style="1" customWidth="1"/>
    <col min="5047" max="5047" width="15.42578125" style="1" customWidth="1"/>
    <col min="5048" max="5048" width="15.28515625" style="1" customWidth="1"/>
    <col min="5049" max="5049" width="15.7109375" style="1" customWidth="1"/>
    <col min="5050" max="5050" width="15.5703125" style="1" customWidth="1"/>
    <col min="5051" max="5051" width="11.42578125" style="1"/>
    <col min="5052" max="5052" width="16.85546875" style="1" bestFit="1" customWidth="1"/>
    <col min="5053" max="5053" width="11.42578125" style="1"/>
    <col min="5054" max="5054" width="16.28515625" style="1" bestFit="1" customWidth="1"/>
    <col min="5055" max="5296" width="11.42578125" style="1"/>
    <col min="5297" max="5297" width="0.140625" style="1" customWidth="1"/>
    <col min="5298" max="5298" width="4.140625" style="1" customWidth="1"/>
    <col min="5299" max="5299" width="11.42578125" style="1"/>
    <col min="5300" max="5300" width="26.28515625" style="1" customWidth="1"/>
    <col min="5301" max="5301" width="15.5703125" style="1" customWidth="1"/>
    <col min="5302" max="5302" width="15.7109375" style="1" customWidth="1"/>
    <col min="5303" max="5303" width="15.42578125" style="1" customWidth="1"/>
    <col min="5304" max="5304" width="15.28515625" style="1" customWidth="1"/>
    <col min="5305" max="5305" width="15.7109375" style="1" customWidth="1"/>
    <col min="5306" max="5306" width="15.5703125" style="1" customWidth="1"/>
    <col min="5307" max="5307" width="11.42578125" style="1"/>
    <col min="5308" max="5308" width="16.85546875" style="1" bestFit="1" customWidth="1"/>
    <col min="5309" max="5309" width="11.42578125" style="1"/>
    <col min="5310" max="5310" width="16.28515625" style="1" bestFit="1" customWidth="1"/>
    <col min="5311" max="5552" width="11.42578125" style="1"/>
    <col min="5553" max="5553" width="0.140625" style="1" customWidth="1"/>
    <col min="5554" max="5554" width="4.140625" style="1" customWidth="1"/>
    <col min="5555" max="5555" width="11.42578125" style="1"/>
    <col min="5556" max="5556" width="26.28515625" style="1" customWidth="1"/>
    <col min="5557" max="5557" width="15.5703125" style="1" customWidth="1"/>
    <col min="5558" max="5558" width="15.7109375" style="1" customWidth="1"/>
    <col min="5559" max="5559" width="15.42578125" style="1" customWidth="1"/>
    <col min="5560" max="5560" width="15.28515625" style="1" customWidth="1"/>
    <col min="5561" max="5561" width="15.7109375" style="1" customWidth="1"/>
    <col min="5562" max="5562" width="15.5703125" style="1" customWidth="1"/>
    <col min="5563" max="5563" width="11.42578125" style="1"/>
    <col min="5564" max="5564" width="16.85546875" style="1" bestFit="1" customWidth="1"/>
    <col min="5565" max="5565" width="11.42578125" style="1"/>
    <col min="5566" max="5566" width="16.28515625" style="1" bestFit="1" customWidth="1"/>
    <col min="5567" max="5808" width="11.42578125" style="1"/>
    <col min="5809" max="5809" width="0.140625" style="1" customWidth="1"/>
    <col min="5810" max="5810" width="4.140625" style="1" customWidth="1"/>
    <col min="5811" max="5811" width="11.42578125" style="1"/>
    <col min="5812" max="5812" width="26.28515625" style="1" customWidth="1"/>
    <col min="5813" max="5813" width="15.5703125" style="1" customWidth="1"/>
    <col min="5814" max="5814" width="15.7109375" style="1" customWidth="1"/>
    <col min="5815" max="5815" width="15.42578125" style="1" customWidth="1"/>
    <col min="5816" max="5816" width="15.28515625" style="1" customWidth="1"/>
    <col min="5817" max="5817" width="15.7109375" style="1" customWidth="1"/>
    <col min="5818" max="5818" width="15.5703125" style="1" customWidth="1"/>
    <col min="5819" max="5819" width="11.42578125" style="1"/>
    <col min="5820" max="5820" width="16.85546875" style="1" bestFit="1" customWidth="1"/>
    <col min="5821" max="5821" width="11.42578125" style="1"/>
    <col min="5822" max="5822" width="16.28515625" style="1" bestFit="1" customWidth="1"/>
    <col min="5823" max="6064" width="11.42578125" style="1"/>
    <col min="6065" max="6065" width="0.140625" style="1" customWidth="1"/>
    <col min="6066" max="6066" width="4.140625" style="1" customWidth="1"/>
    <col min="6067" max="6067" width="11.42578125" style="1"/>
    <col min="6068" max="6068" width="26.28515625" style="1" customWidth="1"/>
    <col min="6069" max="6069" width="15.5703125" style="1" customWidth="1"/>
    <col min="6070" max="6070" width="15.7109375" style="1" customWidth="1"/>
    <col min="6071" max="6071" width="15.42578125" style="1" customWidth="1"/>
    <col min="6072" max="6072" width="15.28515625" style="1" customWidth="1"/>
    <col min="6073" max="6073" width="15.7109375" style="1" customWidth="1"/>
    <col min="6074" max="6074" width="15.5703125" style="1" customWidth="1"/>
    <col min="6075" max="6075" width="11.42578125" style="1"/>
    <col min="6076" max="6076" width="16.85546875" style="1" bestFit="1" customWidth="1"/>
    <col min="6077" max="6077" width="11.42578125" style="1"/>
    <col min="6078" max="6078" width="16.28515625" style="1" bestFit="1" customWidth="1"/>
    <col min="6079" max="6320" width="11.42578125" style="1"/>
    <col min="6321" max="6321" width="0.140625" style="1" customWidth="1"/>
    <col min="6322" max="6322" width="4.140625" style="1" customWidth="1"/>
    <col min="6323" max="6323" width="11.42578125" style="1"/>
    <col min="6324" max="6324" width="26.28515625" style="1" customWidth="1"/>
    <col min="6325" max="6325" width="15.5703125" style="1" customWidth="1"/>
    <col min="6326" max="6326" width="15.7109375" style="1" customWidth="1"/>
    <col min="6327" max="6327" width="15.42578125" style="1" customWidth="1"/>
    <col min="6328" max="6328" width="15.28515625" style="1" customWidth="1"/>
    <col min="6329" max="6329" width="15.7109375" style="1" customWidth="1"/>
    <col min="6330" max="6330" width="15.5703125" style="1" customWidth="1"/>
    <col min="6331" max="6331" width="11.42578125" style="1"/>
    <col min="6332" max="6332" width="16.85546875" style="1" bestFit="1" customWidth="1"/>
    <col min="6333" max="6333" width="11.42578125" style="1"/>
    <col min="6334" max="6334" width="16.28515625" style="1" bestFit="1" customWidth="1"/>
    <col min="6335" max="6576" width="11.42578125" style="1"/>
    <col min="6577" max="6577" width="0.140625" style="1" customWidth="1"/>
    <col min="6578" max="6578" width="4.140625" style="1" customWidth="1"/>
    <col min="6579" max="6579" width="11.42578125" style="1"/>
    <col min="6580" max="6580" width="26.28515625" style="1" customWidth="1"/>
    <col min="6581" max="6581" width="15.5703125" style="1" customWidth="1"/>
    <col min="6582" max="6582" width="15.7109375" style="1" customWidth="1"/>
    <col min="6583" max="6583" width="15.42578125" style="1" customWidth="1"/>
    <col min="6584" max="6584" width="15.28515625" style="1" customWidth="1"/>
    <col min="6585" max="6585" width="15.7109375" style="1" customWidth="1"/>
    <col min="6586" max="6586" width="15.5703125" style="1" customWidth="1"/>
    <col min="6587" max="6587" width="11.42578125" style="1"/>
    <col min="6588" max="6588" width="16.85546875" style="1" bestFit="1" customWidth="1"/>
    <col min="6589" max="6589" width="11.42578125" style="1"/>
    <col min="6590" max="6590" width="16.28515625" style="1" bestFit="1" customWidth="1"/>
    <col min="6591" max="6832" width="11.42578125" style="1"/>
    <col min="6833" max="6833" width="0.140625" style="1" customWidth="1"/>
    <col min="6834" max="6834" width="4.140625" style="1" customWidth="1"/>
    <col min="6835" max="6835" width="11.42578125" style="1"/>
    <col min="6836" max="6836" width="26.28515625" style="1" customWidth="1"/>
    <col min="6837" max="6837" width="15.5703125" style="1" customWidth="1"/>
    <col min="6838" max="6838" width="15.7109375" style="1" customWidth="1"/>
    <col min="6839" max="6839" width="15.42578125" style="1" customWidth="1"/>
    <col min="6840" max="6840" width="15.28515625" style="1" customWidth="1"/>
    <col min="6841" max="6841" width="15.7109375" style="1" customWidth="1"/>
    <col min="6842" max="6842" width="15.5703125" style="1" customWidth="1"/>
    <col min="6843" max="6843" width="11.42578125" style="1"/>
    <col min="6844" max="6844" width="16.85546875" style="1" bestFit="1" customWidth="1"/>
    <col min="6845" max="6845" width="11.42578125" style="1"/>
    <col min="6846" max="6846" width="16.28515625" style="1" bestFit="1" customWidth="1"/>
    <col min="6847" max="7088" width="11.42578125" style="1"/>
    <col min="7089" max="7089" width="0.140625" style="1" customWidth="1"/>
    <col min="7090" max="7090" width="4.140625" style="1" customWidth="1"/>
    <col min="7091" max="7091" width="11.42578125" style="1"/>
    <col min="7092" max="7092" width="26.28515625" style="1" customWidth="1"/>
    <col min="7093" max="7093" width="15.5703125" style="1" customWidth="1"/>
    <col min="7094" max="7094" width="15.7109375" style="1" customWidth="1"/>
    <col min="7095" max="7095" width="15.42578125" style="1" customWidth="1"/>
    <col min="7096" max="7096" width="15.28515625" style="1" customWidth="1"/>
    <col min="7097" max="7097" width="15.7109375" style="1" customWidth="1"/>
    <col min="7098" max="7098" width="15.5703125" style="1" customWidth="1"/>
    <col min="7099" max="7099" width="11.42578125" style="1"/>
    <col min="7100" max="7100" width="16.85546875" style="1" bestFit="1" customWidth="1"/>
    <col min="7101" max="7101" width="11.42578125" style="1"/>
    <col min="7102" max="7102" width="16.28515625" style="1" bestFit="1" customWidth="1"/>
    <col min="7103" max="7344" width="11.42578125" style="1"/>
    <col min="7345" max="7345" width="0.140625" style="1" customWidth="1"/>
    <col min="7346" max="7346" width="4.140625" style="1" customWidth="1"/>
    <col min="7347" max="7347" width="11.42578125" style="1"/>
    <col min="7348" max="7348" width="26.28515625" style="1" customWidth="1"/>
    <col min="7349" max="7349" width="15.5703125" style="1" customWidth="1"/>
    <col min="7350" max="7350" width="15.7109375" style="1" customWidth="1"/>
    <col min="7351" max="7351" width="15.42578125" style="1" customWidth="1"/>
    <col min="7352" max="7352" width="15.28515625" style="1" customWidth="1"/>
    <col min="7353" max="7353" width="15.7109375" style="1" customWidth="1"/>
    <col min="7354" max="7354" width="15.5703125" style="1" customWidth="1"/>
    <col min="7355" max="7355" width="11.42578125" style="1"/>
    <col min="7356" max="7356" width="16.85546875" style="1" bestFit="1" customWidth="1"/>
    <col min="7357" max="7357" width="11.42578125" style="1"/>
    <col min="7358" max="7358" width="16.28515625" style="1" bestFit="1" customWidth="1"/>
    <col min="7359" max="7600" width="11.42578125" style="1"/>
    <col min="7601" max="7601" width="0.140625" style="1" customWidth="1"/>
    <col min="7602" max="7602" width="4.140625" style="1" customWidth="1"/>
    <col min="7603" max="7603" width="11.42578125" style="1"/>
    <col min="7604" max="7604" width="26.28515625" style="1" customWidth="1"/>
    <col min="7605" max="7605" width="15.5703125" style="1" customWidth="1"/>
    <col min="7606" max="7606" width="15.7109375" style="1" customWidth="1"/>
    <col min="7607" max="7607" width="15.42578125" style="1" customWidth="1"/>
    <col min="7608" max="7608" width="15.28515625" style="1" customWidth="1"/>
    <col min="7609" max="7609" width="15.7109375" style="1" customWidth="1"/>
    <col min="7610" max="7610" width="15.5703125" style="1" customWidth="1"/>
    <col min="7611" max="7611" width="11.42578125" style="1"/>
    <col min="7612" max="7612" width="16.85546875" style="1" bestFit="1" customWidth="1"/>
    <col min="7613" max="7613" width="11.42578125" style="1"/>
    <col min="7614" max="7614" width="16.28515625" style="1" bestFit="1" customWidth="1"/>
    <col min="7615" max="7856" width="11.42578125" style="1"/>
    <col min="7857" max="7857" width="0.140625" style="1" customWidth="1"/>
    <col min="7858" max="7858" width="4.140625" style="1" customWidth="1"/>
    <col min="7859" max="7859" width="11.42578125" style="1"/>
    <col min="7860" max="7860" width="26.28515625" style="1" customWidth="1"/>
    <col min="7861" max="7861" width="15.5703125" style="1" customWidth="1"/>
    <col min="7862" max="7862" width="15.7109375" style="1" customWidth="1"/>
    <col min="7863" max="7863" width="15.42578125" style="1" customWidth="1"/>
    <col min="7864" max="7864" width="15.28515625" style="1" customWidth="1"/>
    <col min="7865" max="7865" width="15.7109375" style="1" customWidth="1"/>
    <col min="7866" max="7866" width="15.5703125" style="1" customWidth="1"/>
    <col min="7867" max="7867" width="11.42578125" style="1"/>
    <col min="7868" max="7868" width="16.85546875" style="1" bestFit="1" customWidth="1"/>
    <col min="7869" max="7869" width="11.42578125" style="1"/>
    <col min="7870" max="7870" width="16.28515625" style="1" bestFit="1" customWidth="1"/>
    <col min="7871" max="8112" width="11.42578125" style="1"/>
    <col min="8113" max="8113" width="0.140625" style="1" customWidth="1"/>
    <col min="8114" max="8114" width="4.140625" style="1" customWidth="1"/>
    <col min="8115" max="8115" width="11.42578125" style="1"/>
    <col min="8116" max="8116" width="26.28515625" style="1" customWidth="1"/>
    <col min="8117" max="8117" width="15.5703125" style="1" customWidth="1"/>
    <col min="8118" max="8118" width="15.7109375" style="1" customWidth="1"/>
    <col min="8119" max="8119" width="15.42578125" style="1" customWidth="1"/>
    <col min="8120" max="8120" width="15.28515625" style="1" customWidth="1"/>
    <col min="8121" max="8121" width="15.7109375" style="1" customWidth="1"/>
    <col min="8122" max="8122" width="15.5703125" style="1" customWidth="1"/>
    <col min="8123" max="8123" width="11.42578125" style="1"/>
    <col min="8124" max="8124" width="16.85546875" style="1" bestFit="1" customWidth="1"/>
    <col min="8125" max="8125" width="11.42578125" style="1"/>
    <col min="8126" max="8126" width="16.28515625" style="1" bestFit="1" customWidth="1"/>
    <col min="8127" max="8368" width="11.42578125" style="1"/>
    <col min="8369" max="8369" width="0.140625" style="1" customWidth="1"/>
    <col min="8370" max="8370" width="4.140625" style="1" customWidth="1"/>
    <col min="8371" max="8371" width="11.42578125" style="1"/>
    <col min="8372" max="8372" width="26.28515625" style="1" customWidth="1"/>
    <col min="8373" max="8373" width="15.5703125" style="1" customWidth="1"/>
    <col min="8374" max="8374" width="15.7109375" style="1" customWidth="1"/>
    <col min="8375" max="8375" width="15.42578125" style="1" customWidth="1"/>
    <col min="8376" max="8376" width="15.28515625" style="1" customWidth="1"/>
    <col min="8377" max="8377" width="15.7109375" style="1" customWidth="1"/>
    <col min="8378" max="8378" width="15.5703125" style="1" customWidth="1"/>
    <col min="8379" max="8379" width="11.42578125" style="1"/>
    <col min="8380" max="8380" width="16.85546875" style="1" bestFit="1" customWidth="1"/>
    <col min="8381" max="8381" width="11.42578125" style="1"/>
    <col min="8382" max="8382" width="16.28515625" style="1" bestFit="1" customWidth="1"/>
    <col min="8383" max="8624" width="11.42578125" style="1"/>
    <col min="8625" max="8625" width="0.140625" style="1" customWidth="1"/>
    <col min="8626" max="8626" width="4.140625" style="1" customWidth="1"/>
    <col min="8627" max="8627" width="11.42578125" style="1"/>
    <col min="8628" max="8628" width="26.28515625" style="1" customWidth="1"/>
    <col min="8629" max="8629" width="15.5703125" style="1" customWidth="1"/>
    <col min="8630" max="8630" width="15.7109375" style="1" customWidth="1"/>
    <col min="8631" max="8631" width="15.42578125" style="1" customWidth="1"/>
    <col min="8632" max="8632" width="15.28515625" style="1" customWidth="1"/>
    <col min="8633" max="8633" width="15.7109375" style="1" customWidth="1"/>
    <col min="8634" max="8634" width="15.5703125" style="1" customWidth="1"/>
    <col min="8635" max="8635" width="11.42578125" style="1"/>
    <col min="8636" max="8636" width="16.85546875" style="1" bestFit="1" customWidth="1"/>
    <col min="8637" max="8637" width="11.42578125" style="1"/>
    <col min="8638" max="8638" width="16.28515625" style="1" bestFit="1" customWidth="1"/>
    <col min="8639" max="8880" width="11.42578125" style="1"/>
    <col min="8881" max="8881" width="0.140625" style="1" customWidth="1"/>
    <col min="8882" max="8882" width="4.140625" style="1" customWidth="1"/>
    <col min="8883" max="8883" width="11.42578125" style="1"/>
    <col min="8884" max="8884" width="26.28515625" style="1" customWidth="1"/>
    <col min="8885" max="8885" width="15.5703125" style="1" customWidth="1"/>
    <col min="8886" max="8886" width="15.7109375" style="1" customWidth="1"/>
    <col min="8887" max="8887" width="15.42578125" style="1" customWidth="1"/>
    <col min="8888" max="8888" width="15.28515625" style="1" customWidth="1"/>
    <col min="8889" max="8889" width="15.7109375" style="1" customWidth="1"/>
    <col min="8890" max="8890" width="15.5703125" style="1" customWidth="1"/>
    <col min="8891" max="8891" width="11.42578125" style="1"/>
    <col min="8892" max="8892" width="16.85546875" style="1" bestFit="1" customWidth="1"/>
    <col min="8893" max="8893" width="11.42578125" style="1"/>
    <col min="8894" max="8894" width="16.28515625" style="1" bestFit="1" customWidth="1"/>
    <col min="8895" max="9136" width="11.42578125" style="1"/>
    <col min="9137" max="9137" width="0.140625" style="1" customWidth="1"/>
    <col min="9138" max="9138" width="4.140625" style="1" customWidth="1"/>
    <col min="9139" max="9139" width="11.42578125" style="1"/>
    <col min="9140" max="9140" width="26.28515625" style="1" customWidth="1"/>
    <col min="9141" max="9141" width="15.5703125" style="1" customWidth="1"/>
    <col min="9142" max="9142" width="15.7109375" style="1" customWidth="1"/>
    <col min="9143" max="9143" width="15.42578125" style="1" customWidth="1"/>
    <col min="9144" max="9144" width="15.28515625" style="1" customWidth="1"/>
    <col min="9145" max="9145" width="15.7109375" style="1" customWidth="1"/>
    <col min="9146" max="9146" width="15.5703125" style="1" customWidth="1"/>
    <col min="9147" max="9147" width="11.42578125" style="1"/>
    <col min="9148" max="9148" width="16.85546875" style="1" bestFit="1" customWidth="1"/>
    <col min="9149" max="9149" width="11.42578125" style="1"/>
    <col min="9150" max="9150" width="16.28515625" style="1" bestFit="1" customWidth="1"/>
    <col min="9151" max="9392" width="11.42578125" style="1"/>
    <col min="9393" max="9393" width="0.140625" style="1" customWidth="1"/>
    <col min="9394" max="9394" width="4.140625" style="1" customWidth="1"/>
    <col min="9395" max="9395" width="11.42578125" style="1"/>
    <col min="9396" max="9396" width="26.28515625" style="1" customWidth="1"/>
    <col min="9397" max="9397" width="15.5703125" style="1" customWidth="1"/>
    <col min="9398" max="9398" width="15.7109375" style="1" customWidth="1"/>
    <col min="9399" max="9399" width="15.42578125" style="1" customWidth="1"/>
    <col min="9400" max="9400" width="15.28515625" style="1" customWidth="1"/>
    <col min="9401" max="9401" width="15.7109375" style="1" customWidth="1"/>
    <col min="9402" max="9402" width="15.5703125" style="1" customWidth="1"/>
    <col min="9403" max="9403" width="11.42578125" style="1"/>
    <col min="9404" max="9404" width="16.85546875" style="1" bestFit="1" customWidth="1"/>
    <col min="9405" max="9405" width="11.42578125" style="1"/>
    <col min="9406" max="9406" width="16.28515625" style="1" bestFit="1" customWidth="1"/>
    <col min="9407" max="9648" width="11.42578125" style="1"/>
    <col min="9649" max="9649" width="0.140625" style="1" customWidth="1"/>
    <col min="9650" max="9650" width="4.140625" style="1" customWidth="1"/>
    <col min="9651" max="9651" width="11.42578125" style="1"/>
    <col min="9652" max="9652" width="26.28515625" style="1" customWidth="1"/>
    <col min="9653" max="9653" width="15.5703125" style="1" customWidth="1"/>
    <col min="9654" max="9654" width="15.7109375" style="1" customWidth="1"/>
    <col min="9655" max="9655" width="15.42578125" style="1" customWidth="1"/>
    <col min="9656" max="9656" width="15.28515625" style="1" customWidth="1"/>
    <col min="9657" max="9657" width="15.7109375" style="1" customWidth="1"/>
    <col min="9658" max="9658" width="15.5703125" style="1" customWidth="1"/>
    <col min="9659" max="9659" width="11.42578125" style="1"/>
    <col min="9660" max="9660" width="16.85546875" style="1" bestFit="1" customWidth="1"/>
    <col min="9661" max="9661" width="11.42578125" style="1"/>
    <col min="9662" max="9662" width="16.28515625" style="1" bestFit="1" customWidth="1"/>
    <col min="9663" max="9904" width="11.42578125" style="1"/>
    <col min="9905" max="9905" width="0.140625" style="1" customWidth="1"/>
    <col min="9906" max="9906" width="4.140625" style="1" customWidth="1"/>
    <col min="9907" max="9907" width="11.42578125" style="1"/>
    <col min="9908" max="9908" width="26.28515625" style="1" customWidth="1"/>
    <col min="9909" max="9909" width="15.5703125" style="1" customWidth="1"/>
    <col min="9910" max="9910" width="15.7109375" style="1" customWidth="1"/>
    <col min="9911" max="9911" width="15.42578125" style="1" customWidth="1"/>
    <col min="9912" max="9912" width="15.28515625" style="1" customWidth="1"/>
    <col min="9913" max="9913" width="15.7109375" style="1" customWidth="1"/>
    <col min="9914" max="9914" width="15.5703125" style="1" customWidth="1"/>
    <col min="9915" max="9915" width="11.42578125" style="1"/>
    <col min="9916" max="9916" width="16.85546875" style="1" bestFit="1" customWidth="1"/>
    <col min="9917" max="9917" width="11.42578125" style="1"/>
    <col min="9918" max="9918" width="16.28515625" style="1" bestFit="1" customWidth="1"/>
    <col min="9919" max="10160" width="11.42578125" style="1"/>
    <col min="10161" max="10161" width="0.140625" style="1" customWidth="1"/>
    <col min="10162" max="10162" width="4.140625" style="1" customWidth="1"/>
    <col min="10163" max="10163" width="11.42578125" style="1"/>
    <col min="10164" max="10164" width="26.28515625" style="1" customWidth="1"/>
    <col min="10165" max="10165" width="15.5703125" style="1" customWidth="1"/>
    <col min="10166" max="10166" width="15.7109375" style="1" customWidth="1"/>
    <col min="10167" max="10167" width="15.42578125" style="1" customWidth="1"/>
    <col min="10168" max="10168" width="15.28515625" style="1" customWidth="1"/>
    <col min="10169" max="10169" width="15.7109375" style="1" customWidth="1"/>
    <col min="10170" max="10170" width="15.5703125" style="1" customWidth="1"/>
    <col min="10171" max="10171" width="11.42578125" style="1"/>
    <col min="10172" max="10172" width="16.85546875" style="1" bestFit="1" customWidth="1"/>
    <col min="10173" max="10173" width="11.42578125" style="1"/>
    <col min="10174" max="10174" width="16.28515625" style="1" bestFit="1" customWidth="1"/>
    <col min="10175" max="10416" width="11.42578125" style="1"/>
    <col min="10417" max="10417" width="0.140625" style="1" customWidth="1"/>
    <col min="10418" max="10418" width="4.140625" style="1" customWidth="1"/>
    <col min="10419" max="10419" width="11.42578125" style="1"/>
    <col min="10420" max="10420" width="26.28515625" style="1" customWidth="1"/>
    <col min="10421" max="10421" width="15.5703125" style="1" customWidth="1"/>
    <col min="10422" max="10422" width="15.7109375" style="1" customWidth="1"/>
    <col min="10423" max="10423" width="15.42578125" style="1" customWidth="1"/>
    <col min="10424" max="10424" width="15.28515625" style="1" customWidth="1"/>
    <col min="10425" max="10425" width="15.7109375" style="1" customWidth="1"/>
    <col min="10426" max="10426" width="15.5703125" style="1" customWidth="1"/>
    <col min="10427" max="10427" width="11.42578125" style="1"/>
    <col min="10428" max="10428" width="16.85546875" style="1" bestFit="1" customWidth="1"/>
    <col min="10429" max="10429" width="11.42578125" style="1"/>
    <col min="10430" max="10430" width="16.28515625" style="1" bestFit="1" customWidth="1"/>
    <col min="10431" max="10672" width="11.42578125" style="1"/>
    <col min="10673" max="10673" width="0.140625" style="1" customWidth="1"/>
    <col min="10674" max="10674" width="4.140625" style="1" customWidth="1"/>
    <col min="10675" max="10675" width="11.42578125" style="1"/>
    <col min="10676" max="10676" width="26.28515625" style="1" customWidth="1"/>
    <col min="10677" max="10677" width="15.5703125" style="1" customWidth="1"/>
    <col min="10678" max="10678" width="15.7109375" style="1" customWidth="1"/>
    <col min="10679" max="10679" width="15.42578125" style="1" customWidth="1"/>
    <col min="10680" max="10680" width="15.28515625" style="1" customWidth="1"/>
    <col min="10681" max="10681" width="15.7109375" style="1" customWidth="1"/>
    <col min="10682" max="10682" width="15.5703125" style="1" customWidth="1"/>
    <col min="10683" max="10683" width="11.42578125" style="1"/>
    <col min="10684" max="10684" width="16.85546875" style="1" bestFit="1" customWidth="1"/>
    <col min="10685" max="10685" width="11.42578125" style="1"/>
    <col min="10686" max="10686" width="16.28515625" style="1" bestFit="1" customWidth="1"/>
    <col min="10687" max="10928" width="11.42578125" style="1"/>
    <col min="10929" max="10929" width="0.140625" style="1" customWidth="1"/>
    <col min="10930" max="10930" width="4.140625" style="1" customWidth="1"/>
    <col min="10931" max="10931" width="11.42578125" style="1"/>
    <col min="10932" max="10932" width="26.28515625" style="1" customWidth="1"/>
    <col min="10933" max="10933" width="15.5703125" style="1" customWidth="1"/>
    <col min="10934" max="10934" width="15.7109375" style="1" customWidth="1"/>
    <col min="10935" max="10935" width="15.42578125" style="1" customWidth="1"/>
    <col min="10936" max="10936" width="15.28515625" style="1" customWidth="1"/>
    <col min="10937" max="10937" width="15.7109375" style="1" customWidth="1"/>
    <col min="10938" max="10938" width="15.5703125" style="1" customWidth="1"/>
    <col min="10939" max="10939" width="11.42578125" style="1"/>
    <col min="10940" max="10940" width="16.85546875" style="1" bestFit="1" customWidth="1"/>
    <col min="10941" max="10941" width="11.42578125" style="1"/>
    <col min="10942" max="10942" width="16.28515625" style="1" bestFit="1" customWidth="1"/>
    <col min="10943" max="11184" width="11.42578125" style="1"/>
    <col min="11185" max="11185" width="0.140625" style="1" customWidth="1"/>
    <col min="11186" max="11186" width="4.140625" style="1" customWidth="1"/>
    <col min="11187" max="11187" width="11.42578125" style="1"/>
    <col min="11188" max="11188" width="26.28515625" style="1" customWidth="1"/>
    <col min="11189" max="11189" width="15.5703125" style="1" customWidth="1"/>
    <col min="11190" max="11190" width="15.7109375" style="1" customWidth="1"/>
    <col min="11191" max="11191" width="15.42578125" style="1" customWidth="1"/>
    <col min="11192" max="11192" width="15.28515625" style="1" customWidth="1"/>
    <col min="11193" max="11193" width="15.7109375" style="1" customWidth="1"/>
    <col min="11194" max="11194" width="15.5703125" style="1" customWidth="1"/>
    <col min="11195" max="11195" width="11.42578125" style="1"/>
    <col min="11196" max="11196" width="16.85546875" style="1" bestFit="1" customWidth="1"/>
    <col min="11197" max="11197" width="11.42578125" style="1"/>
    <col min="11198" max="11198" width="16.28515625" style="1" bestFit="1" customWidth="1"/>
    <col min="11199" max="11440" width="11.42578125" style="1"/>
    <col min="11441" max="11441" width="0.140625" style="1" customWidth="1"/>
    <col min="11442" max="11442" width="4.140625" style="1" customWidth="1"/>
    <col min="11443" max="11443" width="11.42578125" style="1"/>
    <col min="11444" max="11444" width="26.28515625" style="1" customWidth="1"/>
    <col min="11445" max="11445" width="15.5703125" style="1" customWidth="1"/>
    <col min="11446" max="11446" width="15.7109375" style="1" customWidth="1"/>
    <col min="11447" max="11447" width="15.42578125" style="1" customWidth="1"/>
    <col min="11448" max="11448" width="15.28515625" style="1" customWidth="1"/>
    <col min="11449" max="11449" width="15.7109375" style="1" customWidth="1"/>
    <col min="11450" max="11450" width="15.5703125" style="1" customWidth="1"/>
    <col min="11451" max="11451" width="11.42578125" style="1"/>
    <col min="11452" max="11452" width="16.85546875" style="1" bestFit="1" customWidth="1"/>
    <col min="11453" max="11453" width="11.42578125" style="1"/>
    <col min="11454" max="11454" width="16.28515625" style="1" bestFit="1" customWidth="1"/>
    <col min="11455" max="11696" width="11.42578125" style="1"/>
    <col min="11697" max="11697" width="0.140625" style="1" customWidth="1"/>
    <col min="11698" max="11698" width="4.140625" style="1" customWidth="1"/>
    <col min="11699" max="11699" width="11.42578125" style="1"/>
    <col min="11700" max="11700" width="26.28515625" style="1" customWidth="1"/>
    <col min="11701" max="11701" width="15.5703125" style="1" customWidth="1"/>
    <col min="11702" max="11702" width="15.7109375" style="1" customWidth="1"/>
    <col min="11703" max="11703" width="15.42578125" style="1" customWidth="1"/>
    <col min="11704" max="11704" width="15.28515625" style="1" customWidth="1"/>
    <col min="11705" max="11705" width="15.7109375" style="1" customWidth="1"/>
    <col min="11706" max="11706" width="15.5703125" style="1" customWidth="1"/>
    <col min="11707" max="11707" width="11.42578125" style="1"/>
    <col min="11708" max="11708" width="16.85546875" style="1" bestFit="1" customWidth="1"/>
    <col min="11709" max="11709" width="11.42578125" style="1"/>
    <col min="11710" max="11710" width="16.28515625" style="1" bestFit="1" customWidth="1"/>
    <col min="11711" max="11952" width="11.42578125" style="1"/>
    <col min="11953" max="11953" width="0.140625" style="1" customWidth="1"/>
    <col min="11954" max="11954" width="4.140625" style="1" customWidth="1"/>
    <col min="11955" max="11955" width="11.42578125" style="1"/>
    <col min="11956" max="11956" width="26.28515625" style="1" customWidth="1"/>
    <col min="11957" max="11957" width="15.5703125" style="1" customWidth="1"/>
    <col min="11958" max="11958" width="15.7109375" style="1" customWidth="1"/>
    <col min="11959" max="11959" width="15.42578125" style="1" customWidth="1"/>
    <col min="11960" max="11960" width="15.28515625" style="1" customWidth="1"/>
    <col min="11961" max="11961" width="15.7109375" style="1" customWidth="1"/>
    <col min="11962" max="11962" width="15.5703125" style="1" customWidth="1"/>
    <col min="11963" max="11963" width="11.42578125" style="1"/>
    <col min="11964" max="11964" width="16.85546875" style="1" bestFit="1" customWidth="1"/>
    <col min="11965" max="11965" width="11.42578125" style="1"/>
    <col min="11966" max="11966" width="16.28515625" style="1" bestFit="1" customWidth="1"/>
    <col min="11967" max="12208" width="11.42578125" style="1"/>
    <col min="12209" max="12209" width="0.140625" style="1" customWidth="1"/>
    <col min="12210" max="12210" width="4.140625" style="1" customWidth="1"/>
    <col min="12211" max="12211" width="11.42578125" style="1"/>
    <col min="12212" max="12212" width="26.28515625" style="1" customWidth="1"/>
    <col min="12213" max="12213" width="15.5703125" style="1" customWidth="1"/>
    <col min="12214" max="12214" width="15.7109375" style="1" customWidth="1"/>
    <col min="12215" max="12215" width="15.42578125" style="1" customWidth="1"/>
    <col min="12216" max="12216" width="15.28515625" style="1" customWidth="1"/>
    <col min="12217" max="12217" width="15.7109375" style="1" customWidth="1"/>
    <col min="12218" max="12218" width="15.5703125" style="1" customWidth="1"/>
    <col min="12219" max="12219" width="11.42578125" style="1"/>
    <col min="12220" max="12220" width="16.85546875" style="1" bestFit="1" customWidth="1"/>
    <col min="12221" max="12221" width="11.42578125" style="1"/>
    <col min="12222" max="12222" width="16.28515625" style="1" bestFit="1" customWidth="1"/>
    <col min="12223" max="12464" width="11.42578125" style="1"/>
    <col min="12465" max="12465" width="0.140625" style="1" customWidth="1"/>
    <col min="12466" max="12466" width="4.140625" style="1" customWidth="1"/>
    <col min="12467" max="12467" width="11.42578125" style="1"/>
    <col min="12468" max="12468" width="26.28515625" style="1" customWidth="1"/>
    <col min="12469" max="12469" width="15.5703125" style="1" customWidth="1"/>
    <col min="12470" max="12470" width="15.7109375" style="1" customWidth="1"/>
    <col min="12471" max="12471" width="15.42578125" style="1" customWidth="1"/>
    <col min="12472" max="12472" width="15.28515625" style="1" customWidth="1"/>
    <col min="12473" max="12473" width="15.7109375" style="1" customWidth="1"/>
    <col min="12474" max="12474" width="15.5703125" style="1" customWidth="1"/>
    <col min="12475" max="12475" width="11.42578125" style="1"/>
    <col min="12476" max="12476" width="16.85546875" style="1" bestFit="1" customWidth="1"/>
    <col min="12477" max="12477" width="11.42578125" style="1"/>
    <col min="12478" max="12478" width="16.28515625" style="1" bestFit="1" customWidth="1"/>
    <col min="12479" max="12720" width="11.42578125" style="1"/>
    <col min="12721" max="12721" width="0.140625" style="1" customWidth="1"/>
    <col min="12722" max="12722" width="4.140625" style="1" customWidth="1"/>
    <col min="12723" max="12723" width="11.42578125" style="1"/>
    <col min="12724" max="12724" width="26.28515625" style="1" customWidth="1"/>
    <col min="12725" max="12725" width="15.5703125" style="1" customWidth="1"/>
    <col min="12726" max="12726" width="15.7109375" style="1" customWidth="1"/>
    <col min="12727" max="12727" width="15.42578125" style="1" customWidth="1"/>
    <col min="12728" max="12728" width="15.28515625" style="1" customWidth="1"/>
    <col min="12729" max="12729" width="15.7109375" style="1" customWidth="1"/>
    <col min="12730" max="12730" width="15.5703125" style="1" customWidth="1"/>
    <col min="12731" max="12731" width="11.42578125" style="1"/>
    <col min="12732" max="12732" width="16.85546875" style="1" bestFit="1" customWidth="1"/>
    <col min="12733" max="12733" width="11.42578125" style="1"/>
    <col min="12734" max="12734" width="16.28515625" style="1" bestFit="1" customWidth="1"/>
    <col min="12735" max="12976" width="11.42578125" style="1"/>
    <col min="12977" max="12977" width="0.140625" style="1" customWidth="1"/>
    <col min="12978" max="12978" width="4.140625" style="1" customWidth="1"/>
    <col min="12979" max="12979" width="11.42578125" style="1"/>
    <col min="12980" max="12980" width="26.28515625" style="1" customWidth="1"/>
    <col min="12981" max="12981" width="15.5703125" style="1" customWidth="1"/>
    <col min="12982" max="12982" width="15.7109375" style="1" customWidth="1"/>
    <col min="12983" max="12983" width="15.42578125" style="1" customWidth="1"/>
    <col min="12984" max="12984" width="15.28515625" style="1" customWidth="1"/>
    <col min="12985" max="12985" width="15.7109375" style="1" customWidth="1"/>
    <col min="12986" max="12986" width="15.5703125" style="1" customWidth="1"/>
    <col min="12987" max="12987" width="11.42578125" style="1"/>
    <col min="12988" max="12988" width="16.85546875" style="1" bestFit="1" customWidth="1"/>
    <col min="12989" max="12989" width="11.42578125" style="1"/>
    <col min="12990" max="12990" width="16.28515625" style="1" bestFit="1" customWidth="1"/>
    <col min="12991" max="13232" width="11.42578125" style="1"/>
    <col min="13233" max="13233" width="0.140625" style="1" customWidth="1"/>
    <col min="13234" max="13234" width="4.140625" style="1" customWidth="1"/>
    <col min="13235" max="13235" width="11.42578125" style="1"/>
    <col min="13236" max="13236" width="26.28515625" style="1" customWidth="1"/>
    <col min="13237" max="13237" width="15.5703125" style="1" customWidth="1"/>
    <col min="13238" max="13238" width="15.7109375" style="1" customWidth="1"/>
    <col min="13239" max="13239" width="15.42578125" style="1" customWidth="1"/>
    <col min="13240" max="13240" width="15.28515625" style="1" customWidth="1"/>
    <col min="13241" max="13241" width="15.7109375" style="1" customWidth="1"/>
    <col min="13242" max="13242" width="15.5703125" style="1" customWidth="1"/>
    <col min="13243" max="13243" width="11.42578125" style="1"/>
    <col min="13244" max="13244" width="16.85546875" style="1" bestFit="1" customWidth="1"/>
    <col min="13245" max="13245" width="11.42578125" style="1"/>
    <col min="13246" max="13246" width="16.28515625" style="1" bestFit="1" customWidth="1"/>
    <col min="13247" max="13488" width="11.42578125" style="1"/>
    <col min="13489" max="13489" width="0.140625" style="1" customWidth="1"/>
    <col min="13490" max="13490" width="4.140625" style="1" customWidth="1"/>
    <col min="13491" max="13491" width="11.42578125" style="1"/>
    <col min="13492" max="13492" width="26.28515625" style="1" customWidth="1"/>
    <col min="13493" max="13493" width="15.5703125" style="1" customWidth="1"/>
    <col min="13494" max="13494" width="15.7109375" style="1" customWidth="1"/>
    <col min="13495" max="13495" width="15.42578125" style="1" customWidth="1"/>
    <col min="13496" max="13496" width="15.28515625" style="1" customWidth="1"/>
    <col min="13497" max="13497" width="15.7109375" style="1" customWidth="1"/>
    <col min="13498" max="13498" width="15.5703125" style="1" customWidth="1"/>
    <col min="13499" max="13499" width="11.42578125" style="1"/>
    <col min="13500" max="13500" width="16.85546875" style="1" bestFit="1" customWidth="1"/>
    <col min="13501" max="13501" width="11.42578125" style="1"/>
    <col min="13502" max="13502" width="16.28515625" style="1" bestFit="1" customWidth="1"/>
    <col min="13503" max="13744" width="11.42578125" style="1"/>
    <col min="13745" max="13745" width="0.140625" style="1" customWidth="1"/>
    <col min="13746" max="13746" width="4.140625" style="1" customWidth="1"/>
    <col min="13747" max="13747" width="11.42578125" style="1"/>
    <col min="13748" max="13748" width="26.28515625" style="1" customWidth="1"/>
    <col min="13749" max="13749" width="15.5703125" style="1" customWidth="1"/>
    <col min="13750" max="13750" width="15.7109375" style="1" customWidth="1"/>
    <col min="13751" max="13751" width="15.42578125" style="1" customWidth="1"/>
    <col min="13752" max="13752" width="15.28515625" style="1" customWidth="1"/>
    <col min="13753" max="13753" width="15.7109375" style="1" customWidth="1"/>
    <col min="13754" max="13754" width="15.5703125" style="1" customWidth="1"/>
    <col min="13755" max="13755" width="11.42578125" style="1"/>
    <col min="13756" max="13756" width="16.85546875" style="1" bestFit="1" customWidth="1"/>
    <col min="13757" max="13757" width="11.42578125" style="1"/>
    <col min="13758" max="13758" width="16.28515625" style="1" bestFit="1" customWidth="1"/>
    <col min="13759" max="14000" width="11.42578125" style="1"/>
    <col min="14001" max="14001" width="0.140625" style="1" customWidth="1"/>
    <col min="14002" max="14002" width="4.140625" style="1" customWidth="1"/>
    <col min="14003" max="14003" width="11.42578125" style="1"/>
    <col min="14004" max="14004" width="26.28515625" style="1" customWidth="1"/>
    <col min="14005" max="14005" width="15.5703125" style="1" customWidth="1"/>
    <col min="14006" max="14006" width="15.7109375" style="1" customWidth="1"/>
    <col min="14007" max="14007" width="15.42578125" style="1" customWidth="1"/>
    <col min="14008" max="14008" width="15.28515625" style="1" customWidth="1"/>
    <col min="14009" max="14009" width="15.7109375" style="1" customWidth="1"/>
    <col min="14010" max="14010" width="15.5703125" style="1" customWidth="1"/>
    <col min="14011" max="14011" width="11.42578125" style="1"/>
    <col min="14012" max="14012" width="16.85546875" style="1" bestFit="1" customWidth="1"/>
    <col min="14013" max="14013" width="11.42578125" style="1"/>
    <col min="14014" max="14014" width="16.28515625" style="1" bestFit="1" customWidth="1"/>
    <col min="14015" max="14256" width="11.42578125" style="1"/>
    <col min="14257" max="14257" width="0.140625" style="1" customWidth="1"/>
    <col min="14258" max="14258" width="4.140625" style="1" customWidth="1"/>
    <col min="14259" max="14259" width="11.42578125" style="1"/>
    <col min="14260" max="14260" width="26.28515625" style="1" customWidth="1"/>
    <col min="14261" max="14261" width="15.5703125" style="1" customWidth="1"/>
    <col min="14262" max="14262" width="15.7109375" style="1" customWidth="1"/>
    <col min="14263" max="14263" width="15.42578125" style="1" customWidth="1"/>
    <col min="14264" max="14264" width="15.28515625" style="1" customWidth="1"/>
    <col min="14265" max="14265" width="15.7109375" style="1" customWidth="1"/>
    <col min="14266" max="14266" width="15.5703125" style="1" customWidth="1"/>
    <col min="14267" max="14267" width="11.42578125" style="1"/>
    <col min="14268" max="14268" width="16.85546875" style="1" bestFit="1" customWidth="1"/>
    <col min="14269" max="14269" width="11.42578125" style="1"/>
    <col min="14270" max="14270" width="16.28515625" style="1" bestFit="1" customWidth="1"/>
    <col min="14271" max="14512" width="11.42578125" style="1"/>
    <col min="14513" max="14513" width="0.140625" style="1" customWidth="1"/>
    <col min="14514" max="14514" width="4.140625" style="1" customWidth="1"/>
    <col min="14515" max="14515" width="11.42578125" style="1"/>
    <col min="14516" max="14516" width="26.28515625" style="1" customWidth="1"/>
    <col min="14517" max="14517" width="15.5703125" style="1" customWidth="1"/>
    <col min="14518" max="14518" width="15.7109375" style="1" customWidth="1"/>
    <col min="14519" max="14519" width="15.42578125" style="1" customWidth="1"/>
    <col min="14520" max="14520" width="15.28515625" style="1" customWidth="1"/>
    <col min="14521" max="14521" width="15.7109375" style="1" customWidth="1"/>
    <col min="14522" max="14522" width="15.5703125" style="1" customWidth="1"/>
    <col min="14523" max="14523" width="11.42578125" style="1"/>
    <col min="14524" max="14524" width="16.85546875" style="1" bestFit="1" customWidth="1"/>
    <col min="14525" max="14525" width="11.42578125" style="1"/>
    <col min="14526" max="14526" width="16.28515625" style="1" bestFit="1" customWidth="1"/>
    <col min="14527" max="14768" width="11.42578125" style="1"/>
    <col min="14769" max="14769" width="0.140625" style="1" customWidth="1"/>
    <col min="14770" max="14770" width="4.140625" style="1" customWidth="1"/>
    <col min="14771" max="14771" width="11.42578125" style="1"/>
    <col min="14772" max="14772" width="26.28515625" style="1" customWidth="1"/>
    <col min="14773" max="14773" width="15.5703125" style="1" customWidth="1"/>
    <col min="14774" max="14774" width="15.7109375" style="1" customWidth="1"/>
    <col min="14775" max="14775" width="15.42578125" style="1" customWidth="1"/>
    <col min="14776" max="14776" width="15.28515625" style="1" customWidth="1"/>
    <col min="14777" max="14777" width="15.7109375" style="1" customWidth="1"/>
    <col min="14778" max="14778" width="15.5703125" style="1" customWidth="1"/>
    <col min="14779" max="14779" width="11.42578125" style="1"/>
    <col min="14780" max="14780" width="16.85546875" style="1" bestFit="1" customWidth="1"/>
    <col min="14781" max="14781" width="11.42578125" style="1"/>
    <col min="14782" max="14782" width="16.28515625" style="1" bestFit="1" customWidth="1"/>
    <col min="14783" max="15024" width="11.42578125" style="1"/>
    <col min="15025" max="15025" width="0.140625" style="1" customWidth="1"/>
    <col min="15026" max="15026" width="4.140625" style="1" customWidth="1"/>
    <col min="15027" max="15027" width="11.42578125" style="1"/>
    <col min="15028" max="15028" width="26.28515625" style="1" customWidth="1"/>
    <col min="15029" max="15029" width="15.5703125" style="1" customWidth="1"/>
    <col min="15030" max="15030" width="15.7109375" style="1" customWidth="1"/>
    <col min="15031" max="15031" width="15.42578125" style="1" customWidth="1"/>
    <col min="15032" max="15032" width="15.28515625" style="1" customWidth="1"/>
    <col min="15033" max="15033" width="15.7109375" style="1" customWidth="1"/>
    <col min="15034" max="15034" width="15.5703125" style="1" customWidth="1"/>
    <col min="15035" max="15035" width="11.42578125" style="1"/>
    <col min="15036" max="15036" width="16.85546875" style="1" bestFit="1" customWidth="1"/>
    <col min="15037" max="15037" width="11.42578125" style="1"/>
    <col min="15038" max="15038" width="16.28515625" style="1" bestFit="1" customWidth="1"/>
    <col min="15039" max="15280" width="11.42578125" style="1"/>
    <col min="15281" max="15281" width="0.140625" style="1" customWidth="1"/>
    <col min="15282" max="15282" width="4.140625" style="1" customWidth="1"/>
    <col min="15283" max="15283" width="11.42578125" style="1"/>
    <col min="15284" max="15284" width="26.28515625" style="1" customWidth="1"/>
    <col min="15285" max="15285" width="15.5703125" style="1" customWidth="1"/>
    <col min="15286" max="15286" width="15.7109375" style="1" customWidth="1"/>
    <col min="15287" max="15287" width="15.42578125" style="1" customWidth="1"/>
    <col min="15288" max="15288" width="15.28515625" style="1" customWidth="1"/>
    <col min="15289" max="15289" width="15.7109375" style="1" customWidth="1"/>
    <col min="15290" max="15290" width="15.5703125" style="1" customWidth="1"/>
    <col min="15291" max="15291" width="11.42578125" style="1"/>
    <col min="15292" max="15292" width="16.85546875" style="1" bestFit="1" customWidth="1"/>
    <col min="15293" max="15293" width="11.42578125" style="1"/>
    <col min="15294" max="15294" width="16.28515625" style="1" bestFit="1" customWidth="1"/>
    <col min="15295" max="15536" width="11.42578125" style="1"/>
    <col min="15537" max="15537" width="0.140625" style="1" customWidth="1"/>
    <col min="15538" max="15538" width="4.140625" style="1" customWidth="1"/>
    <col min="15539" max="15539" width="11.42578125" style="1"/>
    <col min="15540" max="15540" width="26.28515625" style="1" customWidth="1"/>
    <col min="15541" max="15541" width="15.5703125" style="1" customWidth="1"/>
    <col min="15542" max="15542" width="15.7109375" style="1" customWidth="1"/>
    <col min="15543" max="15543" width="15.42578125" style="1" customWidth="1"/>
    <col min="15544" max="15544" width="15.28515625" style="1" customWidth="1"/>
    <col min="15545" max="15545" width="15.7109375" style="1" customWidth="1"/>
    <col min="15546" max="15546" width="15.5703125" style="1" customWidth="1"/>
    <col min="15547" max="15547" width="11.42578125" style="1"/>
    <col min="15548" max="15548" width="16.85546875" style="1" bestFit="1" customWidth="1"/>
    <col min="15549" max="15549" width="11.42578125" style="1"/>
    <col min="15550" max="15550" width="16.28515625" style="1" bestFit="1" customWidth="1"/>
    <col min="15551" max="15792" width="11.42578125" style="1"/>
    <col min="15793" max="15793" width="0.140625" style="1" customWidth="1"/>
    <col min="15794" max="15794" width="4.140625" style="1" customWidth="1"/>
    <col min="15795" max="15795" width="11.42578125" style="1"/>
    <col min="15796" max="15796" width="26.28515625" style="1" customWidth="1"/>
    <col min="15797" max="15797" width="15.5703125" style="1" customWidth="1"/>
    <col min="15798" max="15798" width="15.7109375" style="1" customWidth="1"/>
    <col min="15799" max="15799" width="15.42578125" style="1" customWidth="1"/>
    <col min="15800" max="15800" width="15.28515625" style="1" customWidth="1"/>
    <col min="15801" max="15801" width="15.7109375" style="1" customWidth="1"/>
    <col min="15802" max="15802" width="15.5703125" style="1" customWidth="1"/>
    <col min="15803" max="15803" width="11.42578125" style="1"/>
    <col min="15804" max="15804" width="16.85546875" style="1" bestFit="1" customWidth="1"/>
    <col min="15805" max="15805" width="11.42578125" style="1"/>
    <col min="15806" max="15806" width="16.28515625" style="1" bestFit="1" customWidth="1"/>
    <col min="15807" max="16048" width="11.42578125" style="1"/>
    <col min="16049" max="16049" width="0.140625" style="1" customWidth="1"/>
    <col min="16050" max="16050" width="4.140625" style="1" customWidth="1"/>
    <col min="16051" max="16051" width="11.42578125" style="1"/>
    <col min="16052" max="16052" width="26.28515625" style="1" customWidth="1"/>
    <col min="16053" max="16053" width="15.5703125" style="1" customWidth="1"/>
    <col min="16054" max="16054" width="15.7109375" style="1" customWidth="1"/>
    <col min="16055" max="16055" width="15.42578125" style="1" customWidth="1"/>
    <col min="16056" max="16056" width="15.28515625" style="1" customWidth="1"/>
    <col min="16057" max="16057" width="15.7109375" style="1" customWidth="1"/>
    <col min="16058" max="16058" width="15.5703125" style="1" customWidth="1"/>
    <col min="16059" max="16059" width="11.42578125" style="1"/>
    <col min="16060" max="16060" width="16.85546875" style="1" bestFit="1" customWidth="1"/>
    <col min="16061" max="16061" width="11.42578125" style="1"/>
    <col min="16062" max="16062" width="16.28515625" style="1" bestFit="1" customWidth="1"/>
    <col min="16063" max="16384" width="11.42578125" style="1"/>
  </cols>
  <sheetData>
    <row r="1" spans="1:10" ht="19.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0" x14ac:dyDescent="0.25">
      <c r="B2" s="5" t="s">
        <v>1</v>
      </c>
      <c r="C2" s="6"/>
      <c r="D2" s="6"/>
      <c r="E2" s="6"/>
      <c r="F2" s="6"/>
      <c r="G2" s="6"/>
      <c r="H2" s="6"/>
      <c r="I2" s="6"/>
      <c r="J2" s="7"/>
    </row>
    <row r="3" spans="1:10" ht="15.75" thickBot="1" x14ac:dyDescent="0.3">
      <c r="B3" s="5" t="s">
        <v>41</v>
      </c>
      <c r="C3" s="6"/>
      <c r="D3" s="6"/>
      <c r="E3" s="6"/>
      <c r="F3" s="6"/>
      <c r="G3" s="6"/>
      <c r="H3" s="6"/>
      <c r="I3" s="6"/>
      <c r="J3" s="7"/>
    </row>
    <row r="4" spans="1:10" x14ac:dyDescent="0.25">
      <c r="A4" s="1" t="s">
        <v>2</v>
      </c>
      <c r="B4" s="8" t="s">
        <v>3</v>
      </c>
      <c r="C4" s="9"/>
      <c r="D4" s="10"/>
      <c r="E4" s="11" t="s">
        <v>4</v>
      </c>
      <c r="F4" s="12"/>
      <c r="G4" s="12"/>
      <c r="H4" s="12"/>
      <c r="I4" s="13"/>
      <c r="J4" s="14" t="s">
        <v>5</v>
      </c>
    </row>
    <row r="5" spans="1:10" ht="29.25" customHeight="1" x14ac:dyDescent="0.25">
      <c r="B5" s="15"/>
      <c r="C5" s="16"/>
      <c r="D5" s="17"/>
      <c r="E5" s="18" t="s">
        <v>6</v>
      </c>
      <c r="F5" s="19" t="s">
        <v>7</v>
      </c>
      <c r="G5" s="18" t="s">
        <v>8</v>
      </c>
      <c r="H5" s="18" t="s">
        <v>9</v>
      </c>
      <c r="I5" s="18" t="s">
        <v>10</v>
      </c>
      <c r="J5" s="20"/>
    </row>
    <row r="6" spans="1:10" ht="15.75" thickBot="1" x14ac:dyDescent="0.3">
      <c r="B6" s="21"/>
      <c r="C6" s="22"/>
      <c r="D6" s="23"/>
      <c r="E6" s="24" t="str">
        <f>E22</f>
        <v>(1)</v>
      </c>
      <c r="F6" s="24" t="s">
        <v>11</v>
      </c>
      <c r="G6" s="24" t="s">
        <v>12</v>
      </c>
      <c r="H6" s="24" t="s">
        <v>13</v>
      </c>
      <c r="I6" s="24" t="s">
        <v>14</v>
      </c>
      <c r="J6" s="25" t="s">
        <v>15</v>
      </c>
    </row>
    <row r="7" spans="1:10" x14ac:dyDescent="0.25">
      <c r="B7" s="26" t="s">
        <v>16</v>
      </c>
      <c r="C7" s="27"/>
      <c r="D7" s="28"/>
      <c r="E7" s="29">
        <v>0</v>
      </c>
      <c r="F7" s="29">
        <v>0</v>
      </c>
      <c r="G7" s="30">
        <f t="shared" ref="G7:G16" si="0">E7+F7</f>
        <v>0</v>
      </c>
      <c r="H7" s="29">
        <v>0</v>
      </c>
      <c r="I7" s="29">
        <v>0</v>
      </c>
      <c r="J7" s="31">
        <f t="shared" ref="J7:J16" si="1">I7-E7</f>
        <v>0</v>
      </c>
    </row>
    <row r="8" spans="1:10" x14ac:dyDescent="0.25">
      <c r="B8" s="32" t="s">
        <v>17</v>
      </c>
      <c r="C8" s="33"/>
      <c r="D8" s="34"/>
      <c r="E8" s="35">
        <v>0</v>
      </c>
      <c r="F8" s="35">
        <v>0</v>
      </c>
      <c r="G8" s="36">
        <f t="shared" si="0"/>
        <v>0</v>
      </c>
      <c r="H8" s="35">
        <v>0</v>
      </c>
      <c r="I8" s="35">
        <v>0</v>
      </c>
      <c r="J8" s="37">
        <f t="shared" si="1"/>
        <v>0</v>
      </c>
    </row>
    <row r="9" spans="1:10" x14ac:dyDescent="0.25">
      <c r="B9" s="32" t="s">
        <v>18</v>
      </c>
      <c r="C9" s="33"/>
      <c r="D9" s="34"/>
      <c r="E9" s="35">
        <v>0</v>
      </c>
      <c r="F9" s="35">
        <v>0</v>
      </c>
      <c r="G9" s="36">
        <f t="shared" si="0"/>
        <v>0</v>
      </c>
      <c r="H9" s="35">
        <v>0</v>
      </c>
      <c r="I9" s="35">
        <v>0</v>
      </c>
      <c r="J9" s="37">
        <f t="shared" si="1"/>
        <v>0</v>
      </c>
    </row>
    <row r="10" spans="1:10" x14ac:dyDescent="0.25">
      <c r="B10" s="32" t="s">
        <v>19</v>
      </c>
      <c r="C10" s="33"/>
      <c r="D10" s="34"/>
      <c r="E10" s="35">
        <v>0</v>
      </c>
      <c r="F10" s="35">
        <v>0</v>
      </c>
      <c r="G10" s="36">
        <f t="shared" si="0"/>
        <v>0</v>
      </c>
      <c r="H10" s="35">
        <v>0</v>
      </c>
      <c r="I10" s="35">
        <v>0</v>
      </c>
      <c r="J10" s="37">
        <f t="shared" si="1"/>
        <v>0</v>
      </c>
    </row>
    <row r="11" spans="1:10" x14ac:dyDescent="0.25">
      <c r="B11" s="32" t="s">
        <v>20</v>
      </c>
      <c r="C11" s="33"/>
      <c r="D11" s="34"/>
      <c r="E11" s="36">
        <v>98998</v>
      </c>
      <c r="F11" s="36">
        <v>0</v>
      </c>
      <c r="G11" s="36">
        <f t="shared" si="0"/>
        <v>98998</v>
      </c>
      <c r="H11" s="36">
        <v>53166.69</v>
      </c>
      <c r="I11" s="36">
        <v>53166.69</v>
      </c>
      <c r="J11" s="37">
        <f t="shared" si="1"/>
        <v>-45831.31</v>
      </c>
    </row>
    <row r="12" spans="1:10" x14ac:dyDescent="0.25">
      <c r="B12" s="32" t="s">
        <v>21</v>
      </c>
      <c r="C12" s="33"/>
      <c r="D12" s="34"/>
      <c r="E12" s="36">
        <v>0</v>
      </c>
      <c r="F12" s="36">
        <v>0</v>
      </c>
      <c r="G12" s="36">
        <f t="shared" si="0"/>
        <v>0</v>
      </c>
      <c r="H12" s="36">
        <v>0</v>
      </c>
      <c r="I12" s="36">
        <v>0</v>
      </c>
      <c r="J12" s="37">
        <f t="shared" si="1"/>
        <v>0</v>
      </c>
    </row>
    <row r="13" spans="1:10" ht="25.5" customHeight="1" x14ac:dyDescent="0.25">
      <c r="B13" s="32" t="s">
        <v>22</v>
      </c>
      <c r="C13" s="33"/>
      <c r="D13" s="34"/>
      <c r="E13" s="36">
        <v>876527845.98000026</v>
      </c>
      <c r="F13" s="36">
        <v>31263108.459999997</v>
      </c>
      <c r="G13" s="36">
        <f t="shared" si="0"/>
        <v>907790954.4400003</v>
      </c>
      <c r="H13" s="36">
        <v>358913148.67999983</v>
      </c>
      <c r="I13" s="36">
        <v>358913148.67999983</v>
      </c>
      <c r="J13" s="37">
        <f t="shared" si="1"/>
        <v>-517614697.30000043</v>
      </c>
    </row>
    <row r="14" spans="1:10" ht="36.75" customHeight="1" x14ac:dyDescent="0.25">
      <c r="B14" s="32" t="s">
        <v>23</v>
      </c>
      <c r="C14" s="33"/>
      <c r="D14" s="34"/>
      <c r="E14" s="36">
        <v>40000000</v>
      </c>
      <c r="F14" s="36">
        <v>0</v>
      </c>
      <c r="G14" s="36">
        <f t="shared" si="0"/>
        <v>40000000</v>
      </c>
      <c r="H14" s="36">
        <v>25213335</v>
      </c>
      <c r="I14" s="36">
        <v>25213335</v>
      </c>
      <c r="J14" s="37">
        <f t="shared" si="1"/>
        <v>-14786665</v>
      </c>
    </row>
    <row r="15" spans="1:10" ht="25.5" customHeight="1" x14ac:dyDescent="0.25">
      <c r="B15" s="32" t="s">
        <v>24</v>
      </c>
      <c r="C15" s="33"/>
      <c r="D15" s="34"/>
      <c r="E15" s="36">
        <v>40000000</v>
      </c>
      <c r="F15" s="36">
        <v>0</v>
      </c>
      <c r="G15" s="36">
        <f t="shared" si="0"/>
        <v>40000000</v>
      </c>
      <c r="H15" s="36">
        <v>0</v>
      </c>
      <c r="I15" s="36">
        <v>0</v>
      </c>
      <c r="J15" s="37">
        <f t="shared" si="1"/>
        <v>-40000000</v>
      </c>
    </row>
    <row r="16" spans="1:10" x14ac:dyDescent="0.25">
      <c r="B16" s="32" t="s">
        <v>25</v>
      </c>
      <c r="C16" s="33"/>
      <c r="D16" s="34"/>
      <c r="E16" s="36">
        <v>0</v>
      </c>
      <c r="F16" s="36">
        <v>0</v>
      </c>
      <c r="G16" s="36">
        <f t="shared" si="0"/>
        <v>0</v>
      </c>
      <c r="H16" s="36">
        <v>0</v>
      </c>
      <c r="I16" s="36">
        <v>0</v>
      </c>
      <c r="J16" s="37">
        <f t="shared" si="1"/>
        <v>0</v>
      </c>
    </row>
    <row r="17" spans="2:10" ht="11.25" customHeight="1" x14ac:dyDescent="0.25">
      <c r="B17" s="38"/>
      <c r="C17" s="39"/>
      <c r="D17" s="40"/>
      <c r="E17" s="41"/>
      <c r="F17" s="41"/>
      <c r="G17" s="41"/>
      <c r="H17" s="41"/>
      <c r="I17" s="41"/>
      <c r="J17" s="42"/>
    </row>
    <row r="18" spans="2:10" ht="20.25" customHeight="1" x14ac:dyDescent="0.25">
      <c r="B18" s="43"/>
      <c r="C18" s="44" t="s">
        <v>26</v>
      </c>
      <c r="D18" s="45"/>
      <c r="E18" s="46">
        <f>E7+E10+E11+E13+E14+E15+E16</f>
        <v>956626843.98000026</v>
      </c>
      <c r="F18" s="46">
        <f>F7+F10+F11+F13+F14+F15+F16</f>
        <v>31263108.459999997</v>
      </c>
      <c r="G18" s="46">
        <f>G7+G10+G11+G13+G14+G15+G16</f>
        <v>987889952.4400003</v>
      </c>
      <c r="H18" s="46">
        <f>H7+H10+H11+H13+H14+H15+H16</f>
        <v>384179650.36999983</v>
      </c>
      <c r="I18" s="46">
        <f>I7+I10+I11+I13+I14+I15+I16</f>
        <v>384179650.36999983</v>
      </c>
      <c r="J18" s="47">
        <f>+H18-I18</f>
        <v>0</v>
      </c>
    </row>
    <row r="19" spans="2:10" ht="12.75" customHeight="1" thickBot="1" x14ac:dyDescent="0.3">
      <c r="B19" s="48"/>
      <c r="C19" s="49"/>
      <c r="D19" s="49"/>
      <c r="E19" s="50"/>
      <c r="F19" s="50"/>
      <c r="G19" s="50"/>
      <c r="H19" s="51" t="s">
        <v>27</v>
      </c>
      <c r="I19" s="52"/>
      <c r="J19" s="53"/>
    </row>
    <row r="20" spans="2:10" x14ac:dyDescent="0.25">
      <c r="B20" s="8" t="s">
        <v>28</v>
      </c>
      <c r="C20" s="9"/>
      <c r="D20" s="10"/>
      <c r="E20" s="11" t="s">
        <v>4</v>
      </c>
      <c r="F20" s="12"/>
      <c r="G20" s="12"/>
      <c r="H20" s="12"/>
      <c r="I20" s="13"/>
      <c r="J20" s="14" t="s">
        <v>5</v>
      </c>
    </row>
    <row r="21" spans="2:10" ht="24" x14ac:dyDescent="0.25">
      <c r="B21" s="15"/>
      <c r="C21" s="16"/>
      <c r="D21" s="17"/>
      <c r="E21" s="18" t="s">
        <v>6</v>
      </c>
      <c r="F21" s="19" t="s">
        <v>29</v>
      </c>
      <c r="G21" s="18" t="s">
        <v>8</v>
      </c>
      <c r="H21" s="18" t="s">
        <v>9</v>
      </c>
      <c r="I21" s="18" t="s">
        <v>10</v>
      </c>
      <c r="J21" s="20"/>
    </row>
    <row r="22" spans="2:10" ht="14.25" customHeight="1" thickBot="1" x14ac:dyDescent="0.3">
      <c r="B22" s="21"/>
      <c r="C22" s="22"/>
      <c r="D22" s="23"/>
      <c r="E22" s="24" t="s">
        <v>30</v>
      </c>
      <c r="F22" s="24" t="s">
        <v>11</v>
      </c>
      <c r="G22" s="24" t="s">
        <v>12</v>
      </c>
      <c r="H22" s="24" t="s">
        <v>13</v>
      </c>
      <c r="I22" s="24" t="s">
        <v>14</v>
      </c>
      <c r="J22" s="25" t="s">
        <v>15</v>
      </c>
    </row>
    <row r="23" spans="2:10" ht="24" customHeight="1" x14ac:dyDescent="0.25">
      <c r="B23" s="54" t="s">
        <v>31</v>
      </c>
      <c r="C23" s="55"/>
      <c r="D23" s="56"/>
      <c r="E23" s="57">
        <f t="shared" ref="E23:J23" si="2">E24+E25+E26+E27+E28+E29+E30+E31</f>
        <v>0</v>
      </c>
      <c r="F23" s="57">
        <f t="shared" si="2"/>
        <v>0</v>
      </c>
      <c r="G23" s="57">
        <f t="shared" si="2"/>
        <v>0</v>
      </c>
      <c r="H23" s="57">
        <v>0</v>
      </c>
      <c r="I23" s="57">
        <v>0</v>
      </c>
      <c r="J23" s="58">
        <f t="shared" si="2"/>
        <v>0</v>
      </c>
    </row>
    <row r="24" spans="2:10" x14ac:dyDescent="0.25">
      <c r="B24" s="59"/>
      <c r="C24" s="60" t="s">
        <v>16</v>
      </c>
      <c r="D24" s="61"/>
      <c r="E24" s="62">
        <v>0</v>
      </c>
      <c r="F24" s="62">
        <v>0</v>
      </c>
      <c r="G24" s="63">
        <f t="shared" ref="G24:G31" si="3">E24+F24</f>
        <v>0</v>
      </c>
      <c r="H24" s="62">
        <v>0</v>
      </c>
      <c r="I24" s="62">
        <v>0</v>
      </c>
      <c r="J24" s="64">
        <f t="shared" ref="J24:J31" si="4">I24-E24</f>
        <v>0</v>
      </c>
    </row>
    <row r="25" spans="2:10" x14ac:dyDescent="0.25">
      <c r="B25" s="59"/>
      <c r="C25" s="60" t="s">
        <v>17</v>
      </c>
      <c r="D25" s="61"/>
      <c r="E25" s="62">
        <v>0</v>
      </c>
      <c r="F25" s="62">
        <v>0</v>
      </c>
      <c r="G25" s="63">
        <f t="shared" si="3"/>
        <v>0</v>
      </c>
      <c r="H25" s="62">
        <v>0</v>
      </c>
      <c r="I25" s="62">
        <v>0</v>
      </c>
      <c r="J25" s="64">
        <f t="shared" si="4"/>
        <v>0</v>
      </c>
    </row>
    <row r="26" spans="2:10" x14ac:dyDescent="0.25">
      <c r="B26" s="59"/>
      <c r="C26" s="60" t="s">
        <v>18</v>
      </c>
      <c r="D26" s="61"/>
      <c r="E26" s="62">
        <v>0</v>
      </c>
      <c r="F26" s="62">
        <v>0</v>
      </c>
      <c r="G26" s="63">
        <f t="shared" si="3"/>
        <v>0</v>
      </c>
      <c r="H26" s="62">
        <v>0</v>
      </c>
      <c r="I26" s="62">
        <v>0</v>
      </c>
      <c r="J26" s="64">
        <f t="shared" si="4"/>
        <v>0</v>
      </c>
    </row>
    <row r="27" spans="2:10" x14ac:dyDescent="0.25">
      <c r="B27" s="59"/>
      <c r="C27" s="60" t="s">
        <v>19</v>
      </c>
      <c r="D27" s="61"/>
      <c r="E27" s="62">
        <v>0</v>
      </c>
      <c r="F27" s="62">
        <v>0</v>
      </c>
      <c r="G27" s="63">
        <f t="shared" si="3"/>
        <v>0</v>
      </c>
      <c r="H27" s="62">
        <v>0</v>
      </c>
      <c r="I27" s="62">
        <v>0</v>
      </c>
      <c r="J27" s="64">
        <f t="shared" si="4"/>
        <v>0</v>
      </c>
    </row>
    <row r="28" spans="2:10" x14ac:dyDescent="0.25">
      <c r="B28" s="59"/>
      <c r="C28" s="60" t="s">
        <v>32</v>
      </c>
      <c r="D28" s="61"/>
      <c r="E28" s="63">
        <v>0</v>
      </c>
      <c r="F28" s="62">
        <v>0</v>
      </c>
      <c r="G28" s="63">
        <f t="shared" si="3"/>
        <v>0</v>
      </c>
      <c r="H28" s="62">
        <v>0</v>
      </c>
      <c r="I28" s="62">
        <v>0</v>
      </c>
      <c r="J28" s="64">
        <f t="shared" si="4"/>
        <v>0</v>
      </c>
    </row>
    <row r="29" spans="2:10" x14ac:dyDescent="0.25">
      <c r="B29" s="59"/>
      <c r="C29" s="60" t="s">
        <v>33</v>
      </c>
      <c r="D29" s="61"/>
      <c r="E29" s="63">
        <v>0</v>
      </c>
      <c r="F29" s="62">
        <v>0</v>
      </c>
      <c r="G29" s="63">
        <f t="shared" si="3"/>
        <v>0</v>
      </c>
      <c r="H29" s="62">
        <v>0</v>
      </c>
      <c r="I29" s="62">
        <v>0</v>
      </c>
      <c r="J29" s="64">
        <f t="shared" si="4"/>
        <v>0</v>
      </c>
    </row>
    <row r="30" spans="2:10" ht="38.25" customHeight="1" x14ac:dyDescent="0.25">
      <c r="B30" s="65"/>
      <c r="C30" s="33" t="s">
        <v>34</v>
      </c>
      <c r="D30" s="34"/>
      <c r="E30" s="66">
        <v>0</v>
      </c>
      <c r="F30" s="66">
        <v>0</v>
      </c>
      <c r="G30" s="67">
        <f t="shared" si="3"/>
        <v>0</v>
      </c>
      <c r="H30" s="66">
        <v>0</v>
      </c>
      <c r="I30" s="66">
        <v>0</v>
      </c>
      <c r="J30" s="68">
        <f t="shared" si="4"/>
        <v>0</v>
      </c>
    </row>
    <row r="31" spans="2:10" ht="23.25" customHeight="1" x14ac:dyDescent="0.25">
      <c r="B31" s="65"/>
      <c r="C31" s="33" t="s">
        <v>24</v>
      </c>
      <c r="D31" s="34"/>
      <c r="E31" s="66">
        <v>0</v>
      </c>
      <c r="F31" s="66">
        <v>0</v>
      </c>
      <c r="G31" s="67">
        <f t="shared" si="3"/>
        <v>0</v>
      </c>
      <c r="H31" s="66">
        <v>0</v>
      </c>
      <c r="I31" s="66">
        <v>0</v>
      </c>
      <c r="J31" s="68">
        <f t="shared" si="4"/>
        <v>0</v>
      </c>
    </row>
    <row r="32" spans="2:10" ht="59.25" customHeight="1" x14ac:dyDescent="0.25">
      <c r="B32" s="69" t="s">
        <v>35</v>
      </c>
      <c r="C32" s="70"/>
      <c r="D32" s="71"/>
      <c r="E32" s="72">
        <f>E33+E34+E35+E36+E37</f>
        <v>956626843.98000026</v>
      </c>
      <c r="F32" s="72">
        <f t="shared" ref="F32:J32" si="5">F33+F34+F35+F36+F37</f>
        <v>31263108.459999997</v>
      </c>
      <c r="G32" s="72">
        <f t="shared" si="5"/>
        <v>987889952.4400003</v>
      </c>
      <c r="H32" s="72">
        <f t="shared" si="5"/>
        <v>384179650.36999983</v>
      </c>
      <c r="I32" s="72">
        <f t="shared" si="5"/>
        <v>384179650.36999983</v>
      </c>
      <c r="J32" s="73">
        <f t="shared" si="5"/>
        <v>-572447193.61000037</v>
      </c>
    </row>
    <row r="33" spans="2:10" x14ac:dyDescent="0.25">
      <c r="B33" s="74"/>
      <c r="C33" s="33" t="s">
        <v>17</v>
      </c>
      <c r="D33" s="34"/>
      <c r="E33" s="66">
        <v>0</v>
      </c>
      <c r="F33" s="66">
        <v>0</v>
      </c>
      <c r="G33" s="67">
        <f>E33+F33</f>
        <v>0</v>
      </c>
      <c r="H33" s="66">
        <v>0</v>
      </c>
      <c r="I33" s="66">
        <v>0</v>
      </c>
      <c r="J33" s="68">
        <v>0</v>
      </c>
    </row>
    <row r="34" spans="2:10" x14ac:dyDescent="0.25">
      <c r="B34" s="74"/>
      <c r="C34" s="33" t="s">
        <v>32</v>
      </c>
      <c r="D34" s="34"/>
      <c r="E34" s="66">
        <v>98998</v>
      </c>
      <c r="F34" s="66">
        <v>0</v>
      </c>
      <c r="G34" s="67">
        <f>E34+F34</f>
        <v>98998</v>
      </c>
      <c r="H34" s="66">
        <v>53166.69</v>
      </c>
      <c r="I34" s="66">
        <v>53166.69</v>
      </c>
      <c r="J34" s="68">
        <f>I34-E34</f>
        <v>-45831.31</v>
      </c>
    </row>
    <row r="35" spans="2:10" ht="26.25" customHeight="1" x14ac:dyDescent="0.25">
      <c r="B35" s="75"/>
      <c r="C35" s="33" t="s">
        <v>36</v>
      </c>
      <c r="D35" s="34"/>
      <c r="E35" s="66">
        <v>876527845.98000026</v>
      </c>
      <c r="F35" s="66">
        <v>31263108.459999997</v>
      </c>
      <c r="G35" s="67">
        <f>E35+F35</f>
        <v>907790954.4400003</v>
      </c>
      <c r="H35" s="66">
        <v>358913148.67999983</v>
      </c>
      <c r="I35" s="66">
        <v>358913148.67999983</v>
      </c>
      <c r="J35" s="68">
        <f t="shared" ref="J35:J37" si="6">I35-E35</f>
        <v>-517614697.30000043</v>
      </c>
    </row>
    <row r="36" spans="2:10" ht="34.5" customHeight="1" x14ac:dyDescent="0.25">
      <c r="B36" s="75"/>
      <c r="C36" s="33" t="s">
        <v>34</v>
      </c>
      <c r="D36" s="34"/>
      <c r="E36" s="66">
        <v>40000000</v>
      </c>
      <c r="F36" s="66">
        <v>0</v>
      </c>
      <c r="G36" s="67">
        <f>E36+F36</f>
        <v>40000000</v>
      </c>
      <c r="H36" s="66">
        <v>25213335</v>
      </c>
      <c r="I36" s="66">
        <v>25213335</v>
      </c>
      <c r="J36" s="68">
        <f>I36-E36</f>
        <v>-14786665</v>
      </c>
    </row>
    <row r="37" spans="2:10" ht="24.75" customHeight="1" x14ac:dyDescent="0.25">
      <c r="B37" s="75"/>
      <c r="C37" s="33" t="s">
        <v>24</v>
      </c>
      <c r="D37" s="34"/>
      <c r="E37" s="66">
        <v>40000000</v>
      </c>
      <c r="F37" s="66">
        <v>0</v>
      </c>
      <c r="G37" s="67">
        <f>E37+F37</f>
        <v>40000000</v>
      </c>
      <c r="H37" s="66">
        <v>0</v>
      </c>
      <c r="I37" s="66">
        <v>0</v>
      </c>
      <c r="J37" s="68">
        <f t="shared" si="6"/>
        <v>-40000000</v>
      </c>
    </row>
    <row r="38" spans="2:10" ht="14.25" customHeight="1" x14ac:dyDescent="0.25">
      <c r="B38" s="76" t="s">
        <v>25</v>
      </c>
      <c r="C38" s="77"/>
      <c r="D38" s="78"/>
      <c r="E38" s="79">
        <v>0</v>
      </c>
      <c r="F38" s="79">
        <v>0</v>
      </c>
      <c r="G38" s="79">
        <f t="shared" ref="G38" si="7">SUM(G39)</f>
        <v>0</v>
      </c>
      <c r="H38" s="79">
        <v>0</v>
      </c>
      <c r="I38" s="79">
        <v>0</v>
      </c>
      <c r="J38" s="79">
        <f>SUM(J39)</f>
        <v>0</v>
      </c>
    </row>
    <row r="39" spans="2:10" ht="13.5" customHeight="1" x14ac:dyDescent="0.25">
      <c r="B39" s="75"/>
      <c r="C39" s="33" t="s">
        <v>25</v>
      </c>
      <c r="D39" s="34"/>
      <c r="E39" s="80">
        <v>0</v>
      </c>
      <c r="F39" s="80">
        <v>0</v>
      </c>
      <c r="G39" s="67">
        <f>E39+F39</f>
        <v>0</v>
      </c>
      <c r="H39" s="80">
        <v>0</v>
      </c>
      <c r="I39" s="80">
        <v>0</v>
      </c>
      <c r="J39" s="68">
        <v>0</v>
      </c>
    </row>
    <row r="40" spans="2:10" ht="11.25" customHeight="1" x14ac:dyDescent="0.25">
      <c r="B40" s="38"/>
      <c r="C40" s="39"/>
      <c r="D40" s="40"/>
      <c r="E40" s="41"/>
      <c r="F40" s="41"/>
      <c r="G40" s="67"/>
      <c r="H40" s="41"/>
      <c r="I40" s="41"/>
      <c r="J40" s="42"/>
    </row>
    <row r="41" spans="2:10" s="85" customFormat="1" ht="20.25" customHeight="1" x14ac:dyDescent="0.25">
      <c r="B41" s="81"/>
      <c r="C41" s="82" t="s">
        <v>26</v>
      </c>
      <c r="D41" s="83"/>
      <c r="E41" s="84">
        <f>E23+E32+E38</f>
        <v>956626843.98000026</v>
      </c>
      <c r="F41" s="84">
        <f>F23+F32+F38</f>
        <v>31263108.459999997</v>
      </c>
      <c r="G41" s="84">
        <f>G23+G32+G38</f>
        <v>987889952.4400003</v>
      </c>
      <c r="H41" s="84">
        <f>H23+H32+H38</f>
        <v>384179650.36999983</v>
      </c>
      <c r="I41" s="84">
        <f>I23+I32+I38</f>
        <v>384179650.36999983</v>
      </c>
      <c r="J41" s="47">
        <f>+H41-I41</f>
        <v>0</v>
      </c>
    </row>
    <row r="42" spans="2:10" ht="12.75" customHeight="1" thickBot="1" x14ac:dyDescent="0.3">
      <c r="B42" s="86"/>
      <c r="C42" s="87"/>
      <c r="D42" s="87"/>
      <c r="E42" s="87"/>
      <c r="F42" s="87"/>
      <c r="G42" s="87"/>
      <c r="H42" s="88" t="s">
        <v>37</v>
      </c>
      <c r="I42" s="89"/>
      <c r="J42" s="90"/>
    </row>
    <row r="43" spans="2:10" ht="9" hidden="1" customHeight="1" x14ac:dyDescent="0.25">
      <c r="B43" s="91"/>
      <c r="C43" s="91"/>
      <c r="D43" s="91"/>
      <c r="E43" s="91"/>
      <c r="F43" s="91"/>
      <c r="G43" s="91"/>
      <c r="H43" s="91"/>
      <c r="I43" s="91"/>
      <c r="J43" s="91"/>
    </row>
    <row r="44" spans="2:10" ht="12.75" hidden="1" customHeight="1" x14ac:dyDescent="0.25">
      <c r="B44" s="92" t="s">
        <v>38</v>
      </c>
      <c r="C44" s="92"/>
      <c r="D44" s="92"/>
      <c r="E44" s="92"/>
      <c r="F44" s="92"/>
      <c r="G44" s="92"/>
      <c r="H44" s="92"/>
      <c r="I44" s="92"/>
      <c r="J44" s="92"/>
    </row>
    <row r="45" spans="2:10" ht="12" hidden="1" customHeight="1" x14ac:dyDescent="0.25">
      <c r="B45" s="93" t="s">
        <v>39</v>
      </c>
      <c r="C45" s="93"/>
      <c r="D45" s="93"/>
      <c r="E45" s="93"/>
      <c r="F45" s="93"/>
      <c r="G45" s="93"/>
      <c r="H45" s="93"/>
      <c r="I45" s="93"/>
      <c r="J45" s="93"/>
    </row>
    <row r="46" spans="2:10" ht="33.75" hidden="1" customHeight="1" x14ac:dyDescent="0.25">
      <c r="B46" s="94" t="s">
        <v>40</v>
      </c>
      <c r="C46" s="94"/>
      <c r="D46" s="94"/>
      <c r="E46" s="94"/>
      <c r="F46" s="94"/>
      <c r="G46" s="94"/>
      <c r="H46" s="94"/>
      <c r="I46" s="94"/>
      <c r="J46" s="94"/>
    </row>
    <row r="47" spans="2:10" ht="33.75" hidden="1" customHeight="1" x14ac:dyDescent="0.25">
      <c r="B47" s="95"/>
      <c r="C47" s="95"/>
      <c r="D47" s="95"/>
      <c r="E47" s="96"/>
      <c r="F47" s="96"/>
      <c r="G47" s="96"/>
      <c r="H47" s="96"/>
      <c r="I47" s="96"/>
      <c r="J47" s="96"/>
    </row>
    <row r="48" spans="2:10" hidden="1" x14ac:dyDescent="0.25"/>
    <row r="49" spans="3:10" hidden="1" x14ac:dyDescent="0.25"/>
    <row r="50" spans="3:10" hidden="1" x14ac:dyDescent="0.25"/>
    <row r="51" spans="3:10" hidden="1" x14ac:dyDescent="0.25"/>
    <row r="52" spans="3:10" hidden="1" x14ac:dyDescent="0.25"/>
    <row r="53" spans="3:10" hidden="1" x14ac:dyDescent="0.25"/>
    <row r="54" spans="3:10" hidden="1" x14ac:dyDescent="0.25"/>
    <row r="55" spans="3:10" hidden="1" x14ac:dyDescent="0.25"/>
    <row r="56" spans="3:10" x14ac:dyDescent="0.25">
      <c r="E56" s="97"/>
      <c r="F56" s="97"/>
      <c r="G56" s="97"/>
      <c r="H56" s="97"/>
      <c r="I56" s="97"/>
      <c r="J56" s="97"/>
    </row>
    <row r="57" spans="3:10" x14ac:dyDescent="0.25">
      <c r="C57" s="98"/>
      <c r="E57" s="97"/>
      <c r="F57" s="97"/>
      <c r="G57" s="97"/>
      <c r="H57" s="97"/>
      <c r="I57" s="97"/>
      <c r="J57" s="97"/>
    </row>
    <row r="58" spans="3:10" x14ac:dyDescent="0.25">
      <c r="E58" s="97"/>
      <c r="F58" s="97"/>
      <c r="G58" s="97"/>
      <c r="H58" s="97"/>
      <c r="I58" s="97"/>
    </row>
    <row r="62" spans="3:10" x14ac:dyDescent="0.25">
      <c r="E62" s="97"/>
      <c r="F62" s="97"/>
      <c r="G62" s="97"/>
      <c r="H62" s="97"/>
      <c r="I62" s="97"/>
      <c r="J62" s="97"/>
    </row>
    <row r="64" spans="3:10" x14ac:dyDescent="0.25">
      <c r="E64" s="97"/>
      <c r="F64" s="97"/>
      <c r="G64" s="97"/>
      <c r="H64" s="97"/>
      <c r="I64" s="97"/>
      <c r="J64" s="97"/>
    </row>
    <row r="65" spans="5:10" x14ac:dyDescent="0.25">
      <c r="E65" s="97"/>
      <c r="F65" s="97"/>
      <c r="G65" s="97"/>
      <c r="H65" s="97"/>
      <c r="I65" s="97"/>
      <c r="J65" s="97"/>
    </row>
    <row r="69" spans="5:10" x14ac:dyDescent="0.25">
      <c r="E69" s="97"/>
      <c r="F69" s="97"/>
      <c r="G69" s="97"/>
      <c r="H69" s="97"/>
      <c r="I69" s="97"/>
      <c r="J69" s="97"/>
    </row>
    <row r="70" spans="5:10" x14ac:dyDescent="0.25">
      <c r="E70" s="97"/>
      <c r="F70" s="97"/>
      <c r="G70" s="97"/>
      <c r="H70" s="97"/>
      <c r="I70" s="97"/>
      <c r="J70" s="97"/>
    </row>
    <row r="72" spans="5:10" x14ac:dyDescent="0.25">
      <c r="E72" s="97"/>
      <c r="F72" s="97"/>
      <c r="G72" s="97"/>
      <c r="H72" s="97"/>
      <c r="I72" s="97"/>
      <c r="J72" s="97"/>
    </row>
    <row r="75" spans="5:10" x14ac:dyDescent="0.25">
      <c r="E75" s="97"/>
      <c r="F75" s="97"/>
      <c r="G75" s="97"/>
      <c r="H75" s="97"/>
      <c r="I75" s="97"/>
      <c r="J75" s="97"/>
    </row>
  </sheetData>
  <mergeCells count="46">
    <mergeCell ref="B44:J44"/>
    <mergeCell ref="B45:J45"/>
    <mergeCell ref="B46:J46"/>
    <mergeCell ref="B38:D38"/>
    <mergeCell ref="C39:D39"/>
    <mergeCell ref="C41:D41"/>
    <mergeCell ref="J41:J42"/>
    <mergeCell ref="H42:I42"/>
    <mergeCell ref="B43:J43"/>
    <mergeCell ref="B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B20:D22"/>
    <mergeCell ref="E20:I20"/>
    <mergeCell ref="J20:J21"/>
    <mergeCell ref="B23:D23"/>
    <mergeCell ref="C24:D24"/>
    <mergeCell ref="C25:D25"/>
    <mergeCell ref="B13:D13"/>
    <mergeCell ref="B14:D14"/>
    <mergeCell ref="B15:D15"/>
    <mergeCell ref="B16:D16"/>
    <mergeCell ref="C18:D18"/>
    <mergeCell ref="J18:J19"/>
    <mergeCell ref="H19:I19"/>
    <mergeCell ref="B7:D7"/>
    <mergeCell ref="B8:D8"/>
    <mergeCell ref="B9:D9"/>
    <mergeCell ref="B10:D10"/>
    <mergeCell ref="B11:D11"/>
    <mergeCell ref="B12:D12"/>
    <mergeCell ref="B1:J1"/>
    <mergeCell ref="B2:J2"/>
    <mergeCell ref="B3:J3"/>
    <mergeCell ref="B4:D6"/>
    <mergeCell ref="E4:I4"/>
    <mergeCell ref="J4:J5"/>
  </mergeCells>
  <printOptions horizontalCentered="1"/>
  <pageMargins left="0.51181102362204722" right="0.39370078740157483" top="0.55118110236220474" bottom="0.55118110236220474" header="0" footer="0"/>
  <pageSetup scale="70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 ING</vt:lpstr>
      <vt:lpstr>'10 ANALITICO 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2025-08-08T14:40:37Z</dcterms:created>
  <dcterms:modified xsi:type="dcterms:W3CDTF">2025-08-08T14:52:12Z</dcterms:modified>
</cp:coreProperties>
</file>