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162\Presupuesto Compartido\ARCHIVOS COMPARTID0S CP LETICIA\2025\JUAN 2025\ESTADOS FINANCIEROS MARZO 2025\Fracción V\"/>
    </mc:Choice>
  </mc:AlternateContent>
  <xr:revisionPtr revIDLastSave="0" documentId="13_ncr:1_{7C200EAE-BF4B-4617-8C77-DCB60547F852}" xr6:coauthVersionLast="47" xr6:coauthVersionMax="47" xr10:uidLastSave="{00000000-0000-0000-0000-000000000000}"/>
  <bookViews>
    <workbookView xWindow="-120" yWindow="-120" windowWidth="20730" windowHeight="11160" xr2:uid="{88639306-73BA-4EE1-9BB8-0BAC55D1676D}"/>
  </bookViews>
  <sheets>
    <sheet name="10 ANALITICO ING" sheetId="1" r:id="rId1"/>
  </sheets>
  <definedNames>
    <definedName name="_xlnm.Print_Area" localSheetId="0">'10 ANALITICO ING'!$B$1:$J$70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J35" i="1"/>
  <c r="G33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G23" i="1" s="1"/>
  <c r="F23" i="1"/>
  <c r="E23" i="1"/>
  <c r="G16" i="1"/>
  <c r="J15" i="1"/>
  <c r="G15" i="1"/>
  <c r="G36" i="1"/>
  <c r="J13" i="1"/>
  <c r="G13" i="1"/>
  <c r="J12" i="1"/>
  <c r="G12" i="1"/>
  <c r="J11" i="1"/>
  <c r="G11" i="1"/>
  <c r="F18" i="1"/>
  <c r="J10" i="1"/>
  <c r="G10" i="1"/>
  <c r="J9" i="1"/>
  <c r="G9" i="1"/>
  <c r="J8" i="1"/>
  <c r="G8" i="1"/>
  <c r="J7" i="1"/>
  <c r="G7" i="1"/>
  <c r="E6" i="1"/>
  <c r="J37" i="1" l="1"/>
  <c r="J23" i="1"/>
  <c r="J36" i="1"/>
  <c r="H32" i="1"/>
  <c r="H41" i="1" s="1"/>
  <c r="E32" i="1"/>
  <c r="G34" i="1"/>
  <c r="J34" i="1"/>
  <c r="J32" i="1" s="1"/>
  <c r="I32" i="1"/>
  <c r="I41" i="1" s="1"/>
  <c r="F32" i="1"/>
  <c r="F41" i="1" s="1"/>
  <c r="G35" i="1"/>
  <c r="G37" i="1"/>
  <c r="J14" i="1"/>
  <c r="J16" i="1"/>
  <c r="H18" i="1"/>
  <c r="G14" i="1"/>
  <c r="G18" i="1" s="1"/>
  <c r="E18" i="1"/>
  <c r="I18" i="1"/>
  <c r="J41" i="1" l="1"/>
  <c r="G39" i="1"/>
  <c r="G38" i="1" s="1"/>
  <c r="E41" i="1"/>
  <c r="J18" i="1"/>
  <c r="G32" i="1"/>
  <c r="G41" i="1" l="1"/>
</calcChain>
</file>

<file path=xl/sharedStrings.xml><?xml version="1.0" encoding="utf-8"?>
<sst xmlns="http://schemas.openxmlformats.org/spreadsheetml/2006/main" count="65" uniqueCount="42">
  <si>
    <t>COMISIÓN DE AGUA POTABLE Y ALCANTARILLADO DEL MUNICIPIO DE ACAPULCO</t>
  </si>
  <si>
    <t>Estado Analítico de Ingresos</t>
  </si>
  <si>
    <t>|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</si>
  <si>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</si>
  <si>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</si>
  <si>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</si>
  <si>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</si>
  <si>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</si>
  <si>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</si>
  <si>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</si>
  <si>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</si>
  <si>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</si>
  <si>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</si>
  <si>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</si>
  <si>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</si>
  <si>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</si>
  <si>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</si>
  <si>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</si>
  <si>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</si>
  <si>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</si>
  <si>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</si>
  <si>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</si>
  <si>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</si>
  <si>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</si>
  <si>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</si>
  <si>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</si>
  <si>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t>Total del Ingreso:</t>
  </si>
  <si>
    <r>
      <t xml:space="preserve">Ingresos excedentes </t>
    </r>
    <r>
      <rPr>
        <b/>
        <sz val="9"/>
        <rFont val="Calibri"/>
        <family val="2"/>
      </rPr>
      <t>₁</t>
    </r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</si>
  <si>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</si>
  <si>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</si>
  <si>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</si>
  <si>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</si>
  <si>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indexed="8"/>
        <rFont val="Arial"/>
        <family val="2"/>
      </rPr>
      <t>1</t>
    </r>
  </si>
  <si>
    <r>
      <t>Aprovechamientos</t>
    </r>
    <r>
      <rPr>
        <vertAlign val="superscript"/>
        <sz val="9"/>
        <color indexed="8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</si>
  <si>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</si>
  <si>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</si>
  <si>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indexed="8"/>
        <rFont val="Arial"/>
        <family val="2"/>
      </rPr>
      <t>3</t>
    </r>
  </si>
  <si>
    <t>Ingresos excedentes ₁</t>
  </si>
  <si>
    <r>
      <rPr>
        <vertAlign val="superscript"/>
        <sz val="8"/>
        <color indexed="8"/>
        <rFont val="Arial"/>
        <family val="2"/>
      </rPr>
      <t>¹</t>
    </r>
    <r>
      <rPr>
        <sz val="8"/>
        <color indexed="8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</si>
  <si>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indexed="8"/>
        <rFont val="Arial"/>
        <family val="2"/>
      </rPr>
      <t xml:space="preserve">2 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</si>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</sst>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theme="1"/>
      <name val="Arial"/>
      <family val="2"/>
    </font>
    <font>
      <vertAlign val="subscript"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1"/>
    <xf numFmtId="37" fontId="3" fillId="2" borderId="1" xfId="2" applyNumberFormat="1" applyFont="1" applyFill="1" applyBorder="1" applyAlignment="1" applyProtection="1">
      <alignment horizontal="center" vertical="center"/>
    </xf>
    <xf numFmtId="37" fontId="3" fillId="2" borderId="2" xfId="2" applyNumberFormat="1" applyFont="1" applyFill="1" applyBorder="1" applyAlignment="1" applyProtection="1">
      <alignment horizontal="center" vertical="center"/>
    </xf>
    <xf numFmtId="37" fontId="3" fillId="2" borderId="3" xfId="2" applyNumberFormat="1" applyFont="1" applyFill="1" applyBorder="1" applyAlignment="1" applyProtection="1">
      <alignment horizontal="center" vertical="center"/>
    </xf>
    <xf numFmtId="37" fontId="3" fillId="2" borderId="4" xfId="2" applyNumberFormat="1" applyFont="1" applyFill="1" applyBorder="1" applyAlignment="1" applyProtection="1">
      <alignment horizontal="center"/>
    </xf>
    <xf numFmtId="37" fontId="3" fillId="2" borderId="0" xfId="2" applyNumberFormat="1" applyFont="1" applyFill="1" applyBorder="1" applyAlignment="1" applyProtection="1">
      <alignment horizontal="center"/>
    </xf>
    <xf numFmtId="37" fontId="3" fillId="2" borderId="5" xfId="2" applyNumberFormat="1" applyFont="1" applyFill="1" applyBorder="1" applyAlignment="1" applyProtection="1">
      <alignment horizontal="center"/>
    </xf>
    <xf numFmtId="37" fontId="4" fillId="2" borderId="1" xfId="2" applyNumberFormat="1" applyFont="1" applyFill="1" applyBorder="1" applyAlignment="1" applyProtection="1">
      <alignment horizontal="center" vertical="center" wrapText="1"/>
    </xf>
    <xf numFmtId="37" fontId="4" fillId="2" borderId="2" xfId="2" applyNumberFormat="1" applyFont="1" applyFill="1" applyBorder="1" applyAlignment="1" applyProtection="1">
      <alignment horizontal="center" vertical="center"/>
    </xf>
    <xf numFmtId="37" fontId="4" fillId="2" borderId="6" xfId="2" applyNumberFormat="1" applyFont="1" applyFill="1" applyBorder="1" applyAlignment="1" applyProtection="1">
      <alignment horizontal="center" vertical="center"/>
    </xf>
    <xf numFmtId="37" fontId="4" fillId="2" borderId="7" xfId="2" applyNumberFormat="1" applyFont="1" applyFill="1" applyBorder="1" applyAlignment="1" applyProtection="1">
      <alignment horizontal="center"/>
    </xf>
    <xf numFmtId="37" fontId="4" fillId="2" borderId="8" xfId="2" applyNumberFormat="1" applyFont="1" applyFill="1" applyBorder="1" applyAlignment="1" applyProtection="1">
      <alignment horizontal="center"/>
    </xf>
    <xf numFmtId="37" fontId="4" fillId="2" borderId="9" xfId="2" applyNumberFormat="1" applyFont="1" applyFill="1" applyBorder="1" applyAlignment="1" applyProtection="1">
      <alignment horizontal="center"/>
    </xf>
    <xf numFmtId="37" fontId="4" fillId="2" borderId="10" xfId="2" applyNumberFormat="1" applyFont="1" applyFill="1" applyBorder="1" applyAlignment="1" applyProtection="1">
      <alignment horizontal="center" vertical="center" wrapText="1"/>
    </xf>
    <xf numFmtId="37" fontId="4" fillId="2" borderId="4" xfId="2" applyNumberFormat="1" applyFont="1" applyFill="1" applyBorder="1" applyAlignment="1" applyProtection="1">
      <alignment horizontal="center" vertical="center"/>
    </xf>
    <xf numFmtId="37" fontId="4" fillId="2" borderId="0" xfId="2" applyNumberFormat="1" applyFont="1" applyFill="1" applyBorder="1" applyAlignment="1" applyProtection="1">
      <alignment horizontal="center" vertical="center"/>
    </xf>
    <xf numFmtId="37" fontId="4" fillId="2" borderId="11" xfId="2" applyNumberFormat="1" applyFont="1" applyFill="1" applyBorder="1" applyAlignment="1" applyProtection="1">
      <alignment horizontal="center" vertical="center"/>
    </xf>
    <xf numFmtId="37" fontId="4" fillId="2" borderId="12" xfId="2" applyNumberFormat="1" applyFont="1" applyFill="1" applyBorder="1" applyAlignment="1" applyProtection="1">
      <alignment horizontal="center" vertical="center"/>
    </xf>
    <xf numFmtId="37" fontId="4" fillId="2" borderId="12" xfId="2" applyNumberFormat="1" applyFont="1" applyFill="1" applyBorder="1" applyAlignment="1" applyProtection="1">
      <alignment horizontal="center" vertical="center" wrapText="1"/>
    </xf>
    <xf numFmtId="37" fontId="4" fillId="2" borderId="13" xfId="2" applyNumberFormat="1" applyFont="1" applyFill="1" applyBorder="1" applyAlignment="1" applyProtection="1">
      <alignment horizontal="center" vertical="center" wrapText="1"/>
    </xf>
    <xf numFmtId="37" fontId="4" fillId="2" borderId="14" xfId="2" applyNumberFormat="1" applyFont="1" applyFill="1" applyBorder="1" applyAlignment="1" applyProtection="1">
      <alignment horizontal="center" vertical="center"/>
    </xf>
    <xf numFmtId="37" fontId="4" fillId="2" borderId="15" xfId="2" applyNumberFormat="1" applyFont="1" applyFill="1" applyBorder="1" applyAlignment="1" applyProtection="1">
      <alignment horizontal="center" vertical="center"/>
    </xf>
    <xf numFmtId="37" fontId="4" fillId="2" borderId="16" xfId="2" applyNumberFormat="1" applyFont="1" applyFill="1" applyBorder="1" applyAlignment="1" applyProtection="1">
      <alignment horizontal="center" vertical="center"/>
    </xf>
    <xf numFmtId="37" fontId="4" fillId="2" borderId="17" xfId="2" applyNumberFormat="1" applyFont="1" applyFill="1" applyBorder="1" applyAlignment="1" applyProtection="1">
      <alignment horizontal="center"/>
    </xf>
    <xf numFmtId="37" fontId="4" fillId="2" borderId="18" xfId="2" applyNumberFormat="1" applyFont="1" applyFill="1" applyBorder="1" applyAlignment="1" applyProtection="1">
      <alignment horizontal="center"/>
    </xf>
    <xf numFmtId="0" fontId="5" fillId="3" borderId="4" xfId="3" applyFont="1" applyFill="1" applyBorder="1" applyAlignment="1">
      <alignment horizontal="left" vertical="center" wrapText="1"/>
    </xf>
    <xf numFmtId="0" fontId="5" fillId="3" borderId="0" xfId="3" applyFont="1" applyFill="1" applyAlignment="1">
      <alignment horizontal="left" vertical="center" wrapText="1"/>
    </xf>
    <xf numFmtId="0" fontId="5" fillId="3" borderId="11" xfId="3" applyFont="1" applyFill="1" applyBorder="1" applyAlignment="1">
      <alignment horizontal="left" vertical="center" wrapText="1"/>
    </xf>
    <xf numFmtId="43" fontId="6" fillId="3" borderId="11" xfId="2" applyFont="1" applyFill="1" applyBorder="1" applyAlignment="1" applyProtection="1">
      <alignment horizontal="right"/>
      <protection locked="0"/>
    </xf>
    <xf numFmtId="43" fontId="6" fillId="3" borderId="19" xfId="2" applyFont="1" applyFill="1" applyBorder="1" applyAlignment="1" applyProtection="1">
      <alignment horizontal="right"/>
    </xf>
    <xf numFmtId="43" fontId="6" fillId="3" borderId="5" xfId="2" applyFont="1" applyFill="1" applyBorder="1" applyAlignment="1" applyProtection="1">
      <alignment horizontal="right"/>
    </xf>
    <xf numFmtId="0" fontId="5" fillId="0" borderId="20" xfId="3" applyFont="1" applyBorder="1" applyAlignment="1">
      <alignment horizontal="left" vertical="center" wrapText="1"/>
    </xf>
    <xf numFmtId="0" fontId="5" fillId="0" borderId="21" xfId="3" applyFont="1" applyBorder="1" applyAlignment="1">
      <alignment horizontal="left" vertical="center" wrapText="1"/>
    </xf>
    <xf numFmtId="0" fontId="5" fillId="0" borderId="22" xfId="3" applyFont="1" applyBorder="1" applyAlignment="1">
      <alignment horizontal="left" vertical="center" wrapText="1"/>
    </xf>
    <xf numFmtId="43" fontId="6" fillId="0" borderId="22" xfId="2" applyFont="1" applyFill="1" applyBorder="1" applyAlignment="1" applyProtection="1">
      <alignment horizontal="right"/>
      <protection locked="0"/>
    </xf>
    <xf numFmtId="43" fontId="6" fillId="0" borderId="22" xfId="2" applyFont="1" applyFill="1" applyBorder="1" applyAlignment="1" applyProtection="1">
      <alignment horizontal="right"/>
    </xf>
    <xf numFmtId="43" fontId="6" fillId="0" borderId="23" xfId="2" applyFont="1" applyFill="1" applyBorder="1" applyAlignment="1" applyProtection="1">
      <alignment horizontal="right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wrapText="1"/>
    </xf>
    <xf numFmtId="164" fontId="6" fillId="0" borderId="26" xfId="4" applyNumberFormat="1" applyFont="1" applyFill="1" applyBorder="1" applyAlignment="1">
      <alignment horizontal="center"/>
    </xf>
    <xf numFmtId="164" fontId="6" fillId="0" borderId="27" xfId="4" applyNumberFormat="1" applyFont="1" applyFill="1" applyBorder="1" applyAlignment="1">
      <alignment horizontal="center"/>
    </xf>
    <xf numFmtId="0" fontId="8" fillId="3" borderId="28" xfId="1" applyFont="1" applyFill="1" applyBorder="1" applyAlignment="1">
      <alignment horizontal="centerContinuous"/>
    </xf>
    <xf numFmtId="0" fontId="8" fillId="3" borderId="29" xfId="1" applyFont="1" applyFill="1" applyBorder="1" applyAlignment="1">
      <alignment horizontal="left" wrapText="1"/>
    </xf>
    <xf numFmtId="0" fontId="8" fillId="3" borderId="30" xfId="1" applyFont="1" applyFill="1" applyBorder="1" applyAlignment="1">
      <alignment horizontal="left" wrapText="1"/>
    </xf>
    <xf numFmtId="44" fontId="8" fillId="3" borderId="12" xfId="5" applyFont="1" applyFill="1" applyBorder="1" applyAlignment="1" applyProtection="1">
      <alignment horizontal="right"/>
    </xf>
    <xf numFmtId="2" fontId="8" fillId="3" borderId="31" xfId="5" applyNumberFormat="1" applyFont="1" applyFill="1" applyBorder="1" applyAlignment="1" applyProtection="1">
      <alignment horizontal="center" vertical="center"/>
    </xf>
    <xf numFmtId="0" fontId="1" fillId="0" borderId="4" xfId="3" applyBorder="1"/>
    <xf numFmtId="0" fontId="1" fillId="0" borderId="0" xfId="3"/>
    <xf numFmtId="0" fontId="9" fillId="0" borderId="0" xfId="3" applyFont="1"/>
    <xf numFmtId="0" fontId="4" fillId="0" borderId="32" xfId="3" applyFont="1" applyBorder="1" applyAlignment="1">
      <alignment horizontal="center" vertical="top" wrapText="1"/>
    </xf>
    <xf numFmtId="0" fontId="4" fillId="0" borderId="33" xfId="3" applyFont="1" applyBorder="1" applyAlignment="1">
      <alignment horizontal="center" vertical="top" wrapText="1"/>
    </xf>
    <xf numFmtId="2" fontId="8" fillId="3" borderId="34" xfId="5" applyNumberFormat="1" applyFont="1" applyFill="1" applyBorder="1" applyAlignment="1" applyProtection="1">
      <alignment horizontal="center" vertical="center"/>
    </xf>
    <xf numFmtId="0" fontId="8" fillId="3" borderId="4" xfId="1" applyFont="1" applyFill="1" applyBorder="1" applyAlignment="1">
      <alignment horizontal="left" wrapText="1"/>
    </xf>
    <xf numFmtId="0" fontId="8" fillId="3" borderId="0" xfId="1" applyFont="1" applyFill="1" applyAlignment="1">
      <alignment horizontal="left" wrapText="1"/>
    </xf>
    <xf numFmtId="0" fontId="8" fillId="3" borderId="11" xfId="1" applyFont="1" applyFill="1" applyBorder="1" applyAlignment="1">
      <alignment horizontal="left" wrapText="1"/>
    </xf>
    <xf numFmtId="43" fontId="11" fillId="3" borderId="35" xfId="2" applyFont="1" applyFill="1" applyBorder="1" applyAlignment="1">
      <alignment horizontal="right"/>
    </xf>
    <xf numFmtId="43" fontId="11" fillId="3" borderId="34" xfId="2" applyFont="1" applyFill="1" applyBorder="1" applyAlignment="1">
      <alignment horizontal="right"/>
    </xf>
    <xf numFmtId="0" fontId="6" fillId="3" borderId="20" xfId="1" applyFont="1" applyFill="1" applyBorder="1" applyAlignment="1">
      <alignment horizontal="center" vertical="center"/>
    </xf>
    <xf numFmtId="0" fontId="5" fillId="3" borderId="21" xfId="3" applyFont="1" applyFill="1" applyBorder="1" applyAlignment="1">
      <alignment horizontal="left" vertical="center" wrapText="1"/>
    </xf>
    <xf numFmtId="0" fontId="5" fillId="3" borderId="22" xfId="3" applyFont="1" applyFill="1" applyBorder="1" applyAlignment="1">
      <alignment horizontal="left" vertical="center" wrapText="1"/>
    </xf>
    <xf numFmtId="43" fontId="5" fillId="3" borderId="36" xfId="2" applyFont="1" applyFill="1" applyBorder="1" applyAlignment="1" applyProtection="1">
      <alignment horizontal="right" vertical="center" wrapText="1"/>
      <protection locked="0"/>
    </xf>
    <xf numFmtId="43" fontId="5" fillId="3" borderId="36" xfId="2" applyFont="1" applyFill="1" applyBorder="1" applyAlignment="1">
      <alignment horizontal="right" vertical="center" wrapText="1"/>
    </xf>
    <xf numFmtId="43" fontId="5" fillId="3" borderId="37" xfId="2" applyFont="1" applyFill="1" applyBorder="1" applyAlignment="1">
      <alignment horizontal="right" vertical="center" wrapText="1"/>
    </xf>
    <xf numFmtId="0" fontId="6" fillId="0" borderId="20" xfId="1" applyFont="1" applyBorder="1" applyAlignment="1">
      <alignment horizontal="center" vertical="center"/>
    </xf>
    <xf numFmtId="43" fontId="5" fillId="0" borderId="36" xfId="2" applyFont="1" applyFill="1" applyBorder="1" applyAlignment="1" applyProtection="1">
      <alignment horizontal="right" vertical="center" wrapText="1"/>
      <protection locked="0"/>
    </xf>
    <xf numFmtId="43" fontId="5" fillId="0" borderId="36" xfId="2" applyFont="1" applyFill="1" applyBorder="1" applyAlignment="1">
      <alignment horizontal="right" vertical="center" wrapText="1"/>
    </xf>
    <xf numFmtId="43" fontId="5" fillId="0" borderId="37" xfId="2" applyFont="1" applyFill="1" applyBorder="1" applyAlignment="1">
      <alignment horizontal="right" vertical="center" wrapText="1"/>
    </xf>
    <xf numFmtId="0" fontId="8" fillId="0" borderId="20" xfId="1" applyFont="1" applyBorder="1" applyAlignment="1">
      <alignment horizontal="left" wrapText="1"/>
    </xf>
    <xf numFmtId="0" fontId="8" fillId="0" borderId="21" xfId="1" applyFont="1" applyBorder="1" applyAlignment="1">
      <alignment horizontal="left" wrapText="1"/>
    </xf>
    <xf numFmtId="0" fontId="8" fillId="0" borderId="22" xfId="1" applyFont="1" applyBorder="1" applyAlignment="1">
      <alignment horizontal="left" wrapText="1"/>
    </xf>
    <xf numFmtId="43" fontId="13" fillId="0" borderId="36" xfId="2" applyFont="1" applyFill="1" applyBorder="1" applyAlignment="1">
      <alignment horizontal="right" vertical="center" wrapText="1"/>
    </xf>
    <xf numFmtId="43" fontId="13" fillId="0" borderId="37" xfId="2" applyFont="1" applyFill="1" applyBorder="1" applyAlignment="1">
      <alignment horizontal="right" vertical="center" wrapText="1"/>
    </xf>
    <xf numFmtId="0" fontId="11" fillId="0" borderId="20" xfId="1" applyFont="1" applyBorder="1" applyAlignment="1">
      <alignment horizontal="left"/>
    </xf>
    <xf numFmtId="0" fontId="14" fillId="0" borderId="20" xfId="1" applyFont="1" applyBorder="1" applyAlignment="1">
      <alignment horizontal="center" vertical="center"/>
    </xf>
    <xf numFmtId="0" fontId="8" fillId="0" borderId="20" xfId="1" applyFont="1" applyBorder="1" applyAlignment="1">
      <alignment horizontal="left"/>
    </xf>
    <xf numFmtId="0" fontId="8" fillId="0" borderId="21" xfId="1" applyFont="1" applyBorder="1" applyAlignment="1">
      <alignment horizontal="left"/>
    </xf>
    <xf numFmtId="0" fontId="8" fillId="0" borderId="22" xfId="1" applyFont="1" applyBorder="1" applyAlignment="1">
      <alignment horizontal="left"/>
    </xf>
    <xf numFmtId="43" fontId="11" fillId="0" borderId="36" xfId="2" applyFont="1" applyFill="1" applyBorder="1" applyAlignment="1">
      <alignment horizontal="right"/>
    </xf>
    <xf numFmtId="43" fontId="15" fillId="0" borderId="36" xfId="2" applyFont="1" applyFill="1" applyBorder="1" applyAlignment="1" applyProtection="1">
      <alignment horizontal="right" vertical="center" wrapText="1"/>
      <protection locked="0"/>
    </xf>
    <xf numFmtId="0" fontId="8" fillId="3" borderId="28" xfId="1" applyFont="1" applyFill="1" applyBorder="1" applyAlignment="1">
      <alignment horizontal="centerContinuous" vertical="center"/>
    </xf>
    <xf numFmtId="0" fontId="8" fillId="3" borderId="29" xfId="1" applyFont="1" applyFill="1" applyBorder="1" applyAlignment="1">
      <alignment horizontal="left" vertical="center" wrapText="1"/>
    </xf>
    <xf numFmtId="0" fontId="8" fillId="3" borderId="30" xfId="1" applyFont="1" applyFill="1" applyBorder="1" applyAlignment="1">
      <alignment horizontal="left" vertical="center" wrapText="1"/>
    </xf>
    <xf numFmtId="44" fontId="8" fillId="0" borderId="12" xfId="5" applyFont="1" applyFill="1" applyBorder="1" applyAlignment="1" applyProtection="1">
      <alignment horizontal="right" vertical="center"/>
    </xf>
    <xf numFmtId="0" fontId="1" fillId="0" borderId="0" xfId="1" applyAlignment="1">
      <alignment vertical="center"/>
    </xf>
    <xf numFmtId="0" fontId="16" fillId="3" borderId="38" xfId="3" applyFont="1" applyFill="1" applyBorder="1" applyAlignment="1">
      <alignment vertical="top" wrapText="1"/>
    </xf>
    <xf numFmtId="0" fontId="16" fillId="3" borderId="39" xfId="3" applyFont="1" applyFill="1" applyBorder="1" applyAlignment="1">
      <alignment vertical="top" wrapText="1"/>
    </xf>
    <xf numFmtId="0" fontId="4" fillId="0" borderId="40" xfId="3" applyFont="1" applyBorder="1" applyAlignment="1">
      <alignment horizontal="center" vertical="top" wrapText="1"/>
    </xf>
    <xf numFmtId="0" fontId="4" fillId="0" borderId="41" xfId="3" applyFont="1" applyBorder="1" applyAlignment="1">
      <alignment horizontal="center" vertical="top" wrapText="1"/>
    </xf>
    <xf numFmtId="2" fontId="8" fillId="3" borderId="42" xfId="5" applyNumberFormat="1" applyFont="1" applyFill="1" applyBorder="1" applyAlignment="1" applyProtection="1">
      <alignment horizontal="center" vertical="center"/>
    </xf>
    <xf numFmtId="0" fontId="16" fillId="3" borderId="0" xfId="3" applyFont="1" applyFill="1" applyAlignment="1">
      <alignment horizontal="left" vertical="top" wrapText="1"/>
    </xf>
    <xf numFmtId="0" fontId="17" fillId="3" borderId="0" xfId="3" applyFont="1" applyFill="1" applyAlignment="1">
      <alignment horizontal="left" vertical="top" wrapText="1"/>
    </xf>
    <xf numFmtId="0" fontId="19" fillId="3" borderId="0" xfId="3" applyFont="1" applyFill="1" applyAlignment="1">
      <alignment horizontal="left" vertical="top" wrapText="1"/>
    </xf>
    <xf numFmtId="0" fontId="19" fillId="0" borderId="0" xfId="3" applyFont="1" applyAlignment="1">
      <alignment horizontal="left" wrapText="1"/>
    </xf>
    <xf numFmtId="0" fontId="19" fillId="0" borderId="0" xfId="3" applyFont="1" applyAlignment="1">
      <alignment horizontal="left" wrapText="1"/>
    </xf>
    <xf numFmtId="44" fontId="19" fillId="0" borderId="0" xfId="3" applyNumberFormat="1" applyFont="1" applyAlignment="1">
      <alignment horizontal="left" wrapText="1"/>
    </xf>
    <xf numFmtId="44" fontId="1" fillId="0" borderId="0" xfId="1" applyNumberFormat="1"/>
    <xf numFmtId="0" fontId="2" fillId="0" borderId="0" xfId="1" applyFont="1"/>
  </cellXfs>
  <cellStyles count="6">
    <cellStyle name="Millares 2 3" xfId="4" xr:uid="{FE839A80-51DE-47CA-899E-2925CF8B2722}"/>
    <cellStyle name="Millares 5 2" xfId="2" xr:uid="{F3083A08-3ECF-48EE-B010-B273DF7516A6}"/>
    <cellStyle name="Moneda 3" xfId="5" xr:uid="{603DBF9F-2EA9-47D3-8972-F216E3537989}"/>
    <cellStyle name="Normal" xfId="0" builtinId="0"/>
    <cellStyle name="Normal 10 2" xfId="3" xr:uid="{0F14ADC0-4A8E-472E-820C-A845DA72B4F6}"/>
    <cellStyle name="Normal 9 3" xfId="1" xr:uid="{9DEBB521-983E-435F-9386-DE8050410C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123826</xdr:rowOff>
    </xdr:from>
    <xdr:to>
      <xdr:col>3</xdr:col>
      <xdr:colOff>914400</xdr:colOff>
      <xdr:row>52</xdr:row>
      <xdr:rowOff>171450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F849FB36-874F-4932-B1A3-B8624ED65175}"/>
            </a:ext>
          </a:extLst>
        </xdr:cNvPr>
        <xdr:cNvSpPr txBox="1">
          <a:spLocks noChangeArrowheads="1"/>
        </xdr:cNvSpPr>
      </xdr:nvSpPr>
      <xdr:spPr bwMode="auto">
        <a:xfrm>
          <a:off x="19050" y="10448925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Encargado de Control Presupuestal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1495425</xdr:colOff>
      <xdr:row>57</xdr:row>
      <xdr:rowOff>0</xdr:rowOff>
    </xdr:from>
    <xdr:to>
      <xdr:col>5</xdr:col>
      <xdr:colOff>685800</xdr:colOff>
      <xdr:row>57</xdr:row>
      <xdr:rowOff>28575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9BADB7C4-1426-41BB-B126-B11BDC96080F}"/>
            </a:ext>
          </a:extLst>
        </xdr:cNvPr>
        <xdr:cNvSpPr txBox="1">
          <a:spLocks noChangeArrowheads="1"/>
        </xdr:cNvSpPr>
      </xdr:nvSpPr>
      <xdr:spPr bwMode="auto">
        <a:xfrm>
          <a:off x="2543175" y="10829925"/>
          <a:ext cx="20288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57</xdr:row>
      <xdr:rowOff>0</xdr:rowOff>
    </xdr:from>
    <xdr:to>
      <xdr:col>10</xdr:col>
      <xdr:colOff>0</xdr:colOff>
      <xdr:row>57</xdr:row>
      <xdr:rowOff>47625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390FFE74-D51E-43E0-AD07-5F5310BFD203}"/>
            </a:ext>
          </a:extLst>
        </xdr:cNvPr>
        <xdr:cNvSpPr txBox="1">
          <a:spLocks noChangeArrowheads="1"/>
        </xdr:cNvSpPr>
      </xdr:nvSpPr>
      <xdr:spPr bwMode="auto">
        <a:xfrm>
          <a:off x="7496175" y="10829925"/>
          <a:ext cx="16859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3</xdr:col>
      <xdr:colOff>1362075</xdr:colOff>
      <xdr:row>46</xdr:row>
      <xdr:rowOff>123825</xdr:rowOff>
    </xdr:from>
    <xdr:to>
      <xdr:col>5</xdr:col>
      <xdr:colOff>514350</xdr:colOff>
      <xdr:row>52</xdr:row>
      <xdr:rowOff>171449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971429C8-96EA-4C8A-B798-3F0FB3E64150}"/>
            </a:ext>
          </a:extLst>
        </xdr:cNvPr>
        <xdr:cNvSpPr txBox="1">
          <a:spLocks noChangeArrowheads="1"/>
        </xdr:cNvSpPr>
      </xdr:nvSpPr>
      <xdr:spPr bwMode="auto">
        <a:xfrm>
          <a:off x="2409825" y="104489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Raúl Isidro Juárez Ponce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895350</xdr:colOff>
      <xdr:row>46</xdr:row>
      <xdr:rowOff>123825</xdr:rowOff>
    </xdr:from>
    <xdr:to>
      <xdr:col>7</xdr:col>
      <xdr:colOff>828675</xdr:colOff>
      <xdr:row>52</xdr:row>
      <xdr:rowOff>171449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A0DACE61-9DB6-4F1C-A35B-6F866BF66387}"/>
            </a:ext>
          </a:extLst>
        </xdr:cNvPr>
        <xdr:cNvSpPr txBox="1">
          <a:spLocks noChangeArrowheads="1"/>
        </xdr:cNvSpPr>
      </xdr:nvSpPr>
      <xdr:spPr bwMode="auto">
        <a:xfrm>
          <a:off x="4781550" y="10448925"/>
          <a:ext cx="2114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28575</xdr:colOff>
      <xdr:row>46</xdr:row>
      <xdr:rowOff>123825</xdr:rowOff>
    </xdr:from>
    <xdr:to>
      <xdr:col>9</xdr:col>
      <xdr:colOff>923925</xdr:colOff>
      <xdr:row>52</xdr:row>
      <xdr:rowOff>171449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8CF22DCE-EFD8-4D6A-8309-60561AF81444}"/>
            </a:ext>
          </a:extLst>
        </xdr:cNvPr>
        <xdr:cNvSpPr txBox="1">
          <a:spLocks noChangeArrowheads="1"/>
        </xdr:cNvSpPr>
      </xdr:nvSpPr>
      <xdr:spPr bwMode="auto">
        <a:xfrm>
          <a:off x="7181850" y="10448925"/>
          <a:ext cx="1981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Adali Crùz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57149</xdr:colOff>
      <xdr:row>57</xdr:row>
      <xdr:rowOff>9525</xdr:rowOff>
    </xdr:from>
    <xdr:to>
      <xdr:col>4</xdr:col>
      <xdr:colOff>609600</xdr:colOff>
      <xdr:row>65</xdr:row>
      <xdr:rowOff>38099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C9728965-82E4-4DB9-8139-D3B7FB82246C}"/>
            </a:ext>
          </a:extLst>
        </xdr:cNvPr>
        <xdr:cNvSpPr txBox="1">
          <a:spLocks noChangeArrowheads="1"/>
        </xdr:cNvSpPr>
      </xdr:nvSpPr>
      <xdr:spPr bwMode="auto">
        <a:xfrm>
          <a:off x="1104899" y="10839450"/>
          <a:ext cx="2305051" cy="1552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161925</xdr:colOff>
      <xdr:row>56</xdr:row>
      <xdr:rowOff>9524</xdr:rowOff>
    </xdr:from>
    <xdr:to>
      <xdr:col>9</xdr:col>
      <xdr:colOff>409575</xdr:colOff>
      <xdr:row>63</xdr:row>
      <xdr:rowOff>19049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20D170E0-E156-45FC-8656-B4AE869FA8A7}"/>
            </a:ext>
          </a:extLst>
        </xdr:cNvPr>
        <xdr:cNvSpPr txBox="1">
          <a:spLocks noChangeArrowheads="1"/>
        </xdr:cNvSpPr>
      </xdr:nvSpPr>
      <xdr:spPr bwMode="auto">
        <a:xfrm>
          <a:off x="6229350" y="10648949"/>
          <a:ext cx="24193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Administración </a:t>
          </a:r>
        </a:p>
      </xdr:txBody>
    </xdr:sp>
    <xdr:clientData/>
  </xdr:twoCellAnchor>
  <xdr:twoCellAnchor>
    <xdr:from>
      <xdr:col>6</xdr:col>
      <xdr:colOff>990600</xdr:colOff>
      <xdr:row>65</xdr:row>
      <xdr:rowOff>57150</xdr:rowOff>
    </xdr:from>
    <xdr:to>
      <xdr:col>9</xdr:col>
      <xdr:colOff>790575</xdr:colOff>
      <xdr:row>70</xdr:row>
      <xdr:rowOff>171450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6DBC9E9-C294-4DDC-A3B0-0794380FC7B8}"/>
            </a:ext>
          </a:extLst>
        </xdr:cNvPr>
        <xdr:cNvSpPr txBox="1">
          <a:spLocks noChangeArrowheads="1"/>
        </xdr:cNvSpPr>
      </xdr:nvSpPr>
      <xdr:spPr bwMode="auto">
        <a:xfrm>
          <a:off x="5924550" y="12411075"/>
          <a:ext cx="31051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L.C. Alejandro Nava Medina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  <xdr:twoCellAnchor>
    <xdr:from>
      <xdr:col>2</xdr:col>
      <xdr:colOff>561975</xdr:colOff>
      <xdr:row>65</xdr:row>
      <xdr:rowOff>95250</xdr:rowOff>
    </xdr:from>
    <xdr:to>
      <xdr:col>4</xdr:col>
      <xdr:colOff>971550</xdr:colOff>
      <xdr:row>72</xdr:row>
      <xdr:rowOff>114300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A694B771-2CF4-41F3-9D4B-9520ABFD770D}"/>
            </a:ext>
          </a:extLst>
        </xdr:cNvPr>
        <xdr:cNvSpPr txBox="1">
          <a:spLocks noChangeArrowheads="1"/>
        </xdr:cNvSpPr>
      </xdr:nvSpPr>
      <xdr:spPr bwMode="auto">
        <a:xfrm>
          <a:off x="847725" y="12449175"/>
          <a:ext cx="29241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              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60D2F-D438-4DC8-B48F-739223C46438}">
  <sheetPr>
    <tabColor rgb="FF00B0F0"/>
    <pageSetUpPr fitToPage="1"/>
  </sheetPr>
  <dimension ref="A1:O75"/>
  <sheetViews>
    <sheetView showGridLines="0" tabSelected="1" workbookViewId="0">
      <selection activeCell="B3" sqref="B3:J3"/>
    </sheetView>
  </sheetViews>
  <sheetFormatPr baseColWidth="10" defaultRowHeight="15" x14ac:dyDescent="0.25"/>
  <cols>
    <col min="1" max="1" width="0.140625" style="1" customWidth="1"/>
    <col min="2" max="2" width="4.140625" style="1" customWidth="1"/>
    <col min="3" max="3" width="11.42578125" style="1"/>
    <col min="4" max="4" width="26.28515625" style="1" customWidth="1"/>
    <col min="5" max="5" width="16.28515625" style="1" bestFit="1" customWidth="1"/>
    <col min="6" max="6" width="15.7109375" style="1" customWidth="1"/>
    <col min="7" max="7" width="17" style="1" customWidth="1"/>
    <col min="8" max="9" width="16.28515625" style="1" bestFit="1" customWidth="1"/>
    <col min="10" max="10" width="14.140625" style="1" customWidth="1"/>
    <col min="11" max="172" width="11.42578125" style="1"/>
    <col min="173" max="173" width="0.140625" style="1" customWidth="1"/>
    <col min="174" max="174" width="4.140625" style="1" customWidth="1"/>
    <col min="175" max="175" width="11.42578125" style="1"/>
    <col min="176" max="176" width="26.28515625" style="1" customWidth="1"/>
    <col min="177" max="177" width="15.5703125" style="1" customWidth="1"/>
    <col min="178" max="178" width="15.7109375" style="1" customWidth="1"/>
    <col min="179" max="179" width="15.42578125" style="1" customWidth="1"/>
    <col min="180" max="180" width="15.28515625" style="1" customWidth="1"/>
    <col min="181" max="181" width="15.7109375" style="1" customWidth="1"/>
    <col min="182" max="182" width="15.5703125" style="1" customWidth="1"/>
    <col min="183" max="183" width="11.42578125" style="1"/>
    <col min="184" max="184" width="16.85546875" style="1" bestFit="1" customWidth="1"/>
    <col min="185" max="185" width="11.42578125" style="1"/>
    <col min="186" max="186" width="16.28515625" style="1" bestFit="1" customWidth="1"/>
    <col min="187" max="428" width="11.42578125" style="1"/>
    <col min="429" max="429" width="0.140625" style="1" customWidth="1"/>
    <col min="430" max="430" width="4.140625" style="1" customWidth="1"/>
    <col min="431" max="431" width="11.42578125" style="1"/>
    <col min="432" max="432" width="26.28515625" style="1" customWidth="1"/>
    <col min="433" max="433" width="15.5703125" style="1" customWidth="1"/>
    <col min="434" max="434" width="15.7109375" style="1" customWidth="1"/>
    <col min="435" max="435" width="15.42578125" style="1" customWidth="1"/>
    <col min="436" max="436" width="15.28515625" style="1" customWidth="1"/>
    <col min="437" max="437" width="15.7109375" style="1" customWidth="1"/>
    <col min="438" max="438" width="15.5703125" style="1" customWidth="1"/>
    <col min="439" max="439" width="11.42578125" style="1"/>
    <col min="440" max="440" width="16.85546875" style="1" bestFit="1" customWidth="1"/>
    <col min="441" max="441" width="11.42578125" style="1"/>
    <col min="442" max="442" width="16.28515625" style="1" bestFit="1" customWidth="1"/>
    <col min="443" max="684" width="11.42578125" style="1"/>
    <col min="685" max="685" width="0.140625" style="1" customWidth="1"/>
    <col min="686" max="686" width="4.140625" style="1" customWidth="1"/>
    <col min="687" max="687" width="11.42578125" style="1"/>
    <col min="688" max="688" width="26.28515625" style="1" customWidth="1"/>
    <col min="689" max="689" width="15.5703125" style="1" customWidth="1"/>
    <col min="690" max="690" width="15.7109375" style="1" customWidth="1"/>
    <col min="691" max="691" width="15.42578125" style="1" customWidth="1"/>
    <col min="692" max="692" width="15.28515625" style="1" customWidth="1"/>
    <col min="693" max="693" width="15.7109375" style="1" customWidth="1"/>
    <col min="694" max="694" width="15.5703125" style="1" customWidth="1"/>
    <col min="695" max="695" width="11.42578125" style="1"/>
    <col min="696" max="696" width="16.85546875" style="1" bestFit="1" customWidth="1"/>
    <col min="697" max="697" width="11.42578125" style="1"/>
    <col min="698" max="698" width="16.28515625" style="1" bestFit="1" customWidth="1"/>
    <col min="699" max="940" width="11.42578125" style="1"/>
    <col min="941" max="941" width="0.140625" style="1" customWidth="1"/>
    <col min="942" max="942" width="4.140625" style="1" customWidth="1"/>
    <col min="943" max="943" width="11.42578125" style="1"/>
    <col min="944" max="944" width="26.28515625" style="1" customWidth="1"/>
    <col min="945" max="945" width="15.5703125" style="1" customWidth="1"/>
    <col min="946" max="946" width="15.7109375" style="1" customWidth="1"/>
    <col min="947" max="947" width="15.42578125" style="1" customWidth="1"/>
    <col min="948" max="948" width="15.28515625" style="1" customWidth="1"/>
    <col min="949" max="949" width="15.7109375" style="1" customWidth="1"/>
    <col min="950" max="950" width="15.5703125" style="1" customWidth="1"/>
    <col min="951" max="951" width="11.42578125" style="1"/>
    <col min="952" max="952" width="16.85546875" style="1" bestFit="1" customWidth="1"/>
    <col min="953" max="953" width="11.42578125" style="1"/>
    <col min="954" max="954" width="16.28515625" style="1" bestFit="1" customWidth="1"/>
    <col min="955" max="1196" width="11.42578125" style="1"/>
    <col min="1197" max="1197" width="0.140625" style="1" customWidth="1"/>
    <col min="1198" max="1198" width="4.140625" style="1" customWidth="1"/>
    <col min="1199" max="1199" width="11.42578125" style="1"/>
    <col min="1200" max="1200" width="26.28515625" style="1" customWidth="1"/>
    <col min="1201" max="1201" width="15.5703125" style="1" customWidth="1"/>
    <col min="1202" max="1202" width="15.7109375" style="1" customWidth="1"/>
    <col min="1203" max="1203" width="15.42578125" style="1" customWidth="1"/>
    <col min="1204" max="1204" width="15.28515625" style="1" customWidth="1"/>
    <col min="1205" max="1205" width="15.7109375" style="1" customWidth="1"/>
    <col min="1206" max="1206" width="15.5703125" style="1" customWidth="1"/>
    <col min="1207" max="1207" width="11.42578125" style="1"/>
    <col min="1208" max="1208" width="16.85546875" style="1" bestFit="1" customWidth="1"/>
    <col min="1209" max="1209" width="11.42578125" style="1"/>
    <col min="1210" max="1210" width="16.28515625" style="1" bestFit="1" customWidth="1"/>
    <col min="1211" max="1452" width="11.42578125" style="1"/>
    <col min="1453" max="1453" width="0.140625" style="1" customWidth="1"/>
    <col min="1454" max="1454" width="4.140625" style="1" customWidth="1"/>
    <col min="1455" max="1455" width="11.42578125" style="1"/>
    <col min="1456" max="1456" width="26.28515625" style="1" customWidth="1"/>
    <col min="1457" max="1457" width="15.5703125" style="1" customWidth="1"/>
    <col min="1458" max="1458" width="15.7109375" style="1" customWidth="1"/>
    <col min="1459" max="1459" width="15.42578125" style="1" customWidth="1"/>
    <col min="1460" max="1460" width="15.28515625" style="1" customWidth="1"/>
    <col min="1461" max="1461" width="15.7109375" style="1" customWidth="1"/>
    <col min="1462" max="1462" width="15.5703125" style="1" customWidth="1"/>
    <col min="1463" max="1463" width="11.42578125" style="1"/>
    <col min="1464" max="1464" width="16.85546875" style="1" bestFit="1" customWidth="1"/>
    <col min="1465" max="1465" width="11.42578125" style="1"/>
    <col min="1466" max="1466" width="16.28515625" style="1" bestFit="1" customWidth="1"/>
    <col min="1467" max="1708" width="11.42578125" style="1"/>
    <col min="1709" max="1709" width="0.140625" style="1" customWidth="1"/>
    <col min="1710" max="1710" width="4.140625" style="1" customWidth="1"/>
    <col min="1711" max="1711" width="11.42578125" style="1"/>
    <col min="1712" max="1712" width="26.28515625" style="1" customWidth="1"/>
    <col min="1713" max="1713" width="15.5703125" style="1" customWidth="1"/>
    <col min="1714" max="1714" width="15.7109375" style="1" customWidth="1"/>
    <col min="1715" max="1715" width="15.42578125" style="1" customWidth="1"/>
    <col min="1716" max="1716" width="15.28515625" style="1" customWidth="1"/>
    <col min="1717" max="1717" width="15.7109375" style="1" customWidth="1"/>
    <col min="1718" max="1718" width="15.5703125" style="1" customWidth="1"/>
    <col min="1719" max="1719" width="11.42578125" style="1"/>
    <col min="1720" max="1720" width="16.85546875" style="1" bestFit="1" customWidth="1"/>
    <col min="1721" max="1721" width="11.42578125" style="1"/>
    <col min="1722" max="1722" width="16.28515625" style="1" bestFit="1" customWidth="1"/>
    <col min="1723" max="1964" width="11.42578125" style="1"/>
    <col min="1965" max="1965" width="0.140625" style="1" customWidth="1"/>
    <col min="1966" max="1966" width="4.140625" style="1" customWidth="1"/>
    <col min="1967" max="1967" width="11.42578125" style="1"/>
    <col min="1968" max="1968" width="26.28515625" style="1" customWidth="1"/>
    <col min="1969" max="1969" width="15.5703125" style="1" customWidth="1"/>
    <col min="1970" max="1970" width="15.7109375" style="1" customWidth="1"/>
    <col min="1971" max="1971" width="15.42578125" style="1" customWidth="1"/>
    <col min="1972" max="1972" width="15.28515625" style="1" customWidth="1"/>
    <col min="1973" max="1973" width="15.7109375" style="1" customWidth="1"/>
    <col min="1974" max="1974" width="15.5703125" style="1" customWidth="1"/>
    <col min="1975" max="1975" width="11.42578125" style="1"/>
    <col min="1976" max="1976" width="16.85546875" style="1" bestFit="1" customWidth="1"/>
    <col min="1977" max="1977" width="11.42578125" style="1"/>
    <col min="1978" max="1978" width="16.28515625" style="1" bestFit="1" customWidth="1"/>
    <col min="1979" max="2220" width="11.42578125" style="1"/>
    <col min="2221" max="2221" width="0.140625" style="1" customWidth="1"/>
    <col min="2222" max="2222" width="4.140625" style="1" customWidth="1"/>
    <col min="2223" max="2223" width="11.42578125" style="1"/>
    <col min="2224" max="2224" width="26.28515625" style="1" customWidth="1"/>
    <col min="2225" max="2225" width="15.5703125" style="1" customWidth="1"/>
    <col min="2226" max="2226" width="15.7109375" style="1" customWidth="1"/>
    <col min="2227" max="2227" width="15.42578125" style="1" customWidth="1"/>
    <col min="2228" max="2228" width="15.28515625" style="1" customWidth="1"/>
    <col min="2229" max="2229" width="15.7109375" style="1" customWidth="1"/>
    <col min="2230" max="2230" width="15.5703125" style="1" customWidth="1"/>
    <col min="2231" max="2231" width="11.42578125" style="1"/>
    <col min="2232" max="2232" width="16.85546875" style="1" bestFit="1" customWidth="1"/>
    <col min="2233" max="2233" width="11.42578125" style="1"/>
    <col min="2234" max="2234" width="16.28515625" style="1" bestFit="1" customWidth="1"/>
    <col min="2235" max="2476" width="11.42578125" style="1"/>
    <col min="2477" max="2477" width="0.140625" style="1" customWidth="1"/>
    <col min="2478" max="2478" width="4.140625" style="1" customWidth="1"/>
    <col min="2479" max="2479" width="11.42578125" style="1"/>
    <col min="2480" max="2480" width="26.28515625" style="1" customWidth="1"/>
    <col min="2481" max="2481" width="15.5703125" style="1" customWidth="1"/>
    <col min="2482" max="2482" width="15.7109375" style="1" customWidth="1"/>
    <col min="2483" max="2483" width="15.42578125" style="1" customWidth="1"/>
    <col min="2484" max="2484" width="15.28515625" style="1" customWidth="1"/>
    <col min="2485" max="2485" width="15.7109375" style="1" customWidth="1"/>
    <col min="2486" max="2486" width="15.5703125" style="1" customWidth="1"/>
    <col min="2487" max="2487" width="11.42578125" style="1"/>
    <col min="2488" max="2488" width="16.85546875" style="1" bestFit="1" customWidth="1"/>
    <col min="2489" max="2489" width="11.42578125" style="1"/>
    <col min="2490" max="2490" width="16.28515625" style="1" bestFit="1" customWidth="1"/>
    <col min="2491" max="2732" width="11.42578125" style="1"/>
    <col min="2733" max="2733" width="0.140625" style="1" customWidth="1"/>
    <col min="2734" max="2734" width="4.140625" style="1" customWidth="1"/>
    <col min="2735" max="2735" width="11.42578125" style="1"/>
    <col min="2736" max="2736" width="26.28515625" style="1" customWidth="1"/>
    <col min="2737" max="2737" width="15.5703125" style="1" customWidth="1"/>
    <col min="2738" max="2738" width="15.7109375" style="1" customWidth="1"/>
    <col min="2739" max="2739" width="15.42578125" style="1" customWidth="1"/>
    <col min="2740" max="2740" width="15.28515625" style="1" customWidth="1"/>
    <col min="2741" max="2741" width="15.7109375" style="1" customWidth="1"/>
    <col min="2742" max="2742" width="15.5703125" style="1" customWidth="1"/>
    <col min="2743" max="2743" width="11.42578125" style="1"/>
    <col min="2744" max="2744" width="16.85546875" style="1" bestFit="1" customWidth="1"/>
    <col min="2745" max="2745" width="11.42578125" style="1"/>
    <col min="2746" max="2746" width="16.28515625" style="1" bestFit="1" customWidth="1"/>
    <col min="2747" max="2988" width="11.42578125" style="1"/>
    <col min="2989" max="2989" width="0.140625" style="1" customWidth="1"/>
    <col min="2990" max="2990" width="4.140625" style="1" customWidth="1"/>
    <col min="2991" max="2991" width="11.42578125" style="1"/>
    <col min="2992" max="2992" width="26.28515625" style="1" customWidth="1"/>
    <col min="2993" max="2993" width="15.5703125" style="1" customWidth="1"/>
    <col min="2994" max="2994" width="15.7109375" style="1" customWidth="1"/>
    <col min="2995" max="2995" width="15.42578125" style="1" customWidth="1"/>
    <col min="2996" max="2996" width="15.28515625" style="1" customWidth="1"/>
    <col min="2997" max="2997" width="15.7109375" style="1" customWidth="1"/>
    <col min="2998" max="2998" width="15.5703125" style="1" customWidth="1"/>
    <col min="2999" max="2999" width="11.42578125" style="1"/>
    <col min="3000" max="3000" width="16.85546875" style="1" bestFit="1" customWidth="1"/>
    <col min="3001" max="3001" width="11.42578125" style="1"/>
    <col min="3002" max="3002" width="16.28515625" style="1" bestFit="1" customWidth="1"/>
    <col min="3003" max="3244" width="11.42578125" style="1"/>
    <col min="3245" max="3245" width="0.140625" style="1" customWidth="1"/>
    <col min="3246" max="3246" width="4.140625" style="1" customWidth="1"/>
    <col min="3247" max="3247" width="11.42578125" style="1"/>
    <col min="3248" max="3248" width="26.28515625" style="1" customWidth="1"/>
    <col min="3249" max="3249" width="15.5703125" style="1" customWidth="1"/>
    <col min="3250" max="3250" width="15.7109375" style="1" customWidth="1"/>
    <col min="3251" max="3251" width="15.42578125" style="1" customWidth="1"/>
    <col min="3252" max="3252" width="15.28515625" style="1" customWidth="1"/>
    <col min="3253" max="3253" width="15.7109375" style="1" customWidth="1"/>
    <col min="3254" max="3254" width="15.5703125" style="1" customWidth="1"/>
    <col min="3255" max="3255" width="11.42578125" style="1"/>
    <col min="3256" max="3256" width="16.85546875" style="1" bestFit="1" customWidth="1"/>
    <col min="3257" max="3257" width="11.42578125" style="1"/>
    <col min="3258" max="3258" width="16.28515625" style="1" bestFit="1" customWidth="1"/>
    <col min="3259" max="3500" width="11.42578125" style="1"/>
    <col min="3501" max="3501" width="0.140625" style="1" customWidth="1"/>
    <col min="3502" max="3502" width="4.140625" style="1" customWidth="1"/>
    <col min="3503" max="3503" width="11.42578125" style="1"/>
    <col min="3504" max="3504" width="26.28515625" style="1" customWidth="1"/>
    <col min="3505" max="3505" width="15.5703125" style="1" customWidth="1"/>
    <col min="3506" max="3506" width="15.7109375" style="1" customWidth="1"/>
    <col min="3507" max="3507" width="15.42578125" style="1" customWidth="1"/>
    <col min="3508" max="3508" width="15.28515625" style="1" customWidth="1"/>
    <col min="3509" max="3509" width="15.7109375" style="1" customWidth="1"/>
    <col min="3510" max="3510" width="15.5703125" style="1" customWidth="1"/>
    <col min="3511" max="3511" width="11.42578125" style="1"/>
    <col min="3512" max="3512" width="16.85546875" style="1" bestFit="1" customWidth="1"/>
    <col min="3513" max="3513" width="11.42578125" style="1"/>
    <col min="3514" max="3514" width="16.28515625" style="1" bestFit="1" customWidth="1"/>
    <col min="3515" max="3756" width="11.42578125" style="1"/>
    <col min="3757" max="3757" width="0.140625" style="1" customWidth="1"/>
    <col min="3758" max="3758" width="4.140625" style="1" customWidth="1"/>
    <col min="3759" max="3759" width="11.42578125" style="1"/>
    <col min="3760" max="3760" width="26.28515625" style="1" customWidth="1"/>
    <col min="3761" max="3761" width="15.5703125" style="1" customWidth="1"/>
    <col min="3762" max="3762" width="15.7109375" style="1" customWidth="1"/>
    <col min="3763" max="3763" width="15.42578125" style="1" customWidth="1"/>
    <col min="3764" max="3764" width="15.28515625" style="1" customWidth="1"/>
    <col min="3765" max="3765" width="15.7109375" style="1" customWidth="1"/>
    <col min="3766" max="3766" width="15.5703125" style="1" customWidth="1"/>
    <col min="3767" max="3767" width="11.42578125" style="1"/>
    <col min="3768" max="3768" width="16.85546875" style="1" bestFit="1" customWidth="1"/>
    <col min="3769" max="3769" width="11.42578125" style="1"/>
    <col min="3770" max="3770" width="16.28515625" style="1" bestFit="1" customWidth="1"/>
    <col min="3771" max="4012" width="11.42578125" style="1"/>
    <col min="4013" max="4013" width="0.140625" style="1" customWidth="1"/>
    <col min="4014" max="4014" width="4.140625" style="1" customWidth="1"/>
    <col min="4015" max="4015" width="11.42578125" style="1"/>
    <col min="4016" max="4016" width="26.28515625" style="1" customWidth="1"/>
    <col min="4017" max="4017" width="15.5703125" style="1" customWidth="1"/>
    <col min="4018" max="4018" width="15.7109375" style="1" customWidth="1"/>
    <col min="4019" max="4019" width="15.42578125" style="1" customWidth="1"/>
    <col min="4020" max="4020" width="15.28515625" style="1" customWidth="1"/>
    <col min="4021" max="4021" width="15.7109375" style="1" customWidth="1"/>
    <col min="4022" max="4022" width="15.5703125" style="1" customWidth="1"/>
    <col min="4023" max="4023" width="11.42578125" style="1"/>
    <col min="4024" max="4024" width="16.85546875" style="1" bestFit="1" customWidth="1"/>
    <col min="4025" max="4025" width="11.42578125" style="1"/>
    <col min="4026" max="4026" width="16.28515625" style="1" bestFit="1" customWidth="1"/>
    <col min="4027" max="4268" width="11.42578125" style="1"/>
    <col min="4269" max="4269" width="0.140625" style="1" customWidth="1"/>
    <col min="4270" max="4270" width="4.140625" style="1" customWidth="1"/>
    <col min="4271" max="4271" width="11.42578125" style="1"/>
    <col min="4272" max="4272" width="26.28515625" style="1" customWidth="1"/>
    <col min="4273" max="4273" width="15.5703125" style="1" customWidth="1"/>
    <col min="4274" max="4274" width="15.7109375" style="1" customWidth="1"/>
    <col min="4275" max="4275" width="15.42578125" style="1" customWidth="1"/>
    <col min="4276" max="4276" width="15.28515625" style="1" customWidth="1"/>
    <col min="4277" max="4277" width="15.7109375" style="1" customWidth="1"/>
    <col min="4278" max="4278" width="15.5703125" style="1" customWidth="1"/>
    <col min="4279" max="4279" width="11.42578125" style="1"/>
    <col min="4280" max="4280" width="16.85546875" style="1" bestFit="1" customWidth="1"/>
    <col min="4281" max="4281" width="11.42578125" style="1"/>
    <col min="4282" max="4282" width="16.28515625" style="1" bestFit="1" customWidth="1"/>
    <col min="4283" max="4524" width="11.42578125" style="1"/>
    <col min="4525" max="4525" width="0.140625" style="1" customWidth="1"/>
    <col min="4526" max="4526" width="4.140625" style="1" customWidth="1"/>
    <col min="4527" max="4527" width="11.42578125" style="1"/>
    <col min="4528" max="4528" width="26.28515625" style="1" customWidth="1"/>
    <col min="4529" max="4529" width="15.5703125" style="1" customWidth="1"/>
    <col min="4530" max="4530" width="15.7109375" style="1" customWidth="1"/>
    <col min="4531" max="4531" width="15.42578125" style="1" customWidth="1"/>
    <col min="4532" max="4532" width="15.28515625" style="1" customWidth="1"/>
    <col min="4533" max="4533" width="15.7109375" style="1" customWidth="1"/>
    <col min="4534" max="4534" width="15.5703125" style="1" customWidth="1"/>
    <col min="4535" max="4535" width="11.42578125" style="1"/>
    <col min="4536" max="4536" width="16.85546875" style="1" bestFit="1" customWidth="1"/>
    <col min="4537" max="4537" width="11.42578125" style="1"/>
    <col min="4538" max="4538" width="16.28515625" style="1" bestFit="1" customWidth="1"/>
    <col min="4539" max="4780" width="11.42578125" style="1"/>
    <col min="4781" max="4781" width="0.140625" style="1" customWidth="1"/>
    <col min="4782" max="4782" width="4.140625" style="1" customWidth="1"/>
    <col min="4783" max="4783" width="11.42578125" style="1"/>
    <col min="4784" max="4784" width="26.28515625" style="1" customWidth="1"/>
    <col min="4785" max="4785" width="15.5703125" style="1" customWidth="1"/>
    <col min="4786" max="4786" width="15.7109375" style="1" customWidth="1"/>
    <col min="4787" max="4787" width="15.42578125" style="1" customWidth="1"/>
    <col min="4788" max="4788" width="15.28515625" style="1" customWidth="1"/>
    <col min="4789" max="4789" width="15.7109375" style="1" customWidth="1"/>
    <col min="4790" max="4790" width="15.5703125" style="1" customWidth="1"/>
    <col min="4791" max="4791" width="11.42578125" style="1"/>
    <col min="4792" max="4792" width="16.85546875" style="1" bestFit="1" customWidth="1"/>
    <col min="4793" max="4793" width="11.42578125" style="1"/>
    <col min="4794" max="4794" width="16.28515625" style="1" bestFit="1" customWidth="1"/>
    <col min="4795" max="5036" width="11.42578125" style="1"/>
    <col min="5037" max="5037" width="0.140625" style="1" customWidth="1"/>
    <col min="5038" max="5038" width="4.140625" style="1" customWidth="1"/>
    <col min="5039" max="5039" width="11.42578125" style="1"/>
    <col min="5040" max="5040" width="26.28515625" style="1" customWidth="1"/>
    <col min="5041" max="5041" width="15.5703125" style="1" customWidth="1"/>
    <col min="5042" max="5042" width="15.7109375" style="1" customWidth="1"/>
    <col min="5043" max="5043" width="15.42578125" style="1" customWidth="1"/>
    <col min="5044" max="5044" width="15.28515625" style="1" customWidth="1"/>
    <col min="5045" max="5045" width="15.7109375" style="1" customWidth="1"/>
    <col min="5046" max="5046" width="15.5703125" style="1" customWidth="1"/>
    <col min="5047" max="5047" width="11.42578125" style="1"/>
    <col min="5048" max="5048" width="16.85546875" style="1" bestFit="1" customWidth="1"/>
    <col min="5049" max="5049" width="11.42578125" style="1"/>
    <col min="5050" max="5050" width="16.28515625" style="1" bestFit="1" customWidth="1"/>
    <col min="5051" max="5292" width="11.42578125" style="1"/>
    <col min="5293" max="5293" width="0.140625" style="1" customWidth="1"/>
    <col min="5294" max="5294" width="4.140625" style="1" customWidth="1"/>
    <col min="5295" max="5295" width="11.42578125" style="1"/>
    <col min="5296" max="5296" width="26.28515625" style="1" customWidth="1"/>
    <col min="5297" max="5297" width="15.5703125" style="1" customWidth="1"/>
    <col min="5298" max="5298" width="15.7109375" style="1" customWidth="1"/>
    <col min="5299" max="5299" width="15.42578125" style="1" customWidth="1"/>
    <col min="5300" max="5300" width="15.28515625" style="1" customWidth="1"/>
    <col min="5301" max="5301" width="15.7109375" style="1" customWidth="1"/>
    <col min="5302" max="5302" width="15.5703125" style="1" customWidth="1"/>
    <col min="5303" max="5303" width="11.42578125" style="1"/>
    <col min="5304" max="5304" width="16.85546875" style="1" bestFit="1" customWidth="1"/>
    <col min="5305" max="5305" width="11.42578125" style="1"/>
    <col min="5306" max="5306" width="16.28515625" style="1" bestFit="1" customWidth="1"/>
    <col min="5307" max="5548" width="11.42578125" style="1"/>
    <col min="5549" max="5549" width="0.140625" style="1" customWidth="1"/>
    <col min="5550" max="5550" width="4.140625" style="1" customWidth="1"/>
    <col min="5551" max="5551" width="11.42578125" style="1"/>
    <col min="5552" max="5552" width="26.28515625" style="1" customWidth="1"/>
    <col min="5553" max="5553" width="15.5703125" style="1" customWidth="1"/>
    <col min="5554" max="5554" width="15.7109375" style="1" customWidth="1"/>
    <col min="5555" max="5555" width="15.42578125" style="1" customWidth="1"/>
    <col min="5556" max="5556" width="15.28515625" style="1" customWidth="1"/>
    <col min="5557" max="5557" width="15.7109375" style="1" customWidth="1"/>
    <col min="5558" max="5558" width="15.5703125" style="1" customWidth="1"/>
    <col min="5559" max="5559" width="11.42578125" style="1"/>
    <col min="5560" max="5560" width="16.85546875" style="1" bestFit="1" customWidth="1"/>
    <col min="5561" max="5561" width="11.42578125" style="1"/>
    <col min="5562" max="5562" width="16.28515625" style="1" bestFit="1" customWidth="1"/>
    <col min="5563" max="5804" width="11.42578125" style="1"/>
    <col min="5805" max="5805" width="0.140625" style="1" customWidth="1"/>
    <col min="5806" max="5806" width="4.140625" style="1" customWidth="1"/>
    <col min="5807" max="5807" width="11.42578125" style="1"/>
    <col min="5808" max="5808" width="26.28515625" style="1" customWidth="1"/>
    <col min="5809" max="5809" width="15.5703125" style="1" customWidth="1"/>
    <col min="5810" max="5810" width="15.7109375" style="1" customWidth="1"/>
    <col min="5811" max="5811" width="15.42578125" style="1" customWidth="1"/>
    <col min="5812" max="5812" width="15.28515625" style="1" customWidth="1"/>
    <col min="5813" max="5813" width="15.7109375" style="1" customWidth="1"/>
    <col min="5814" max="5814" width="15.5703125" style="1" customWidth="1"/>
    <col min="5815" max="5815" width="11.42578125" style="1"/>
    <col min="5816" max="5816" width="16.85546875" style="1" bestFit="1" customWidth="1"/>
    <col min="5817" max="5817" width="11.42578125" style="1"/>
    <col min="5818" max="5818" width="16.28515625" style="1" bestFit="1" customWidth="1"/>
    <col min="5819" max="6060" width="11.42578125" style="1"/>
    <col min="6061" max="6061" width="0.140625" style="1" customWidth="1"/>
    <col min="6062" max="6062" width="4.140625" style="1" customWidth="1"/>
    <col min="6063" max="6063" width="11.42578125" style="1"/>
    <col min="6064" max="6064" width="26.28515625" style="1" customWidth="1"/>
    <col min="6065" max="6065" width="15.5703125" style="1" customWidth="1"/>
    <col min="6066" max="6066" width="15.7109375" style="1" customWidth="1"/>
    <col min="6067" max="6067" width="15.42578125" style="1" customWidth="1"/>
    <col min="6068" max="6068" width="15.28515625" style="1" customWidth="1"/>
    <col min="6069" max="6069" width="15.7109375" style="1" customWidth="1"/>
    <col min="6070" max="6070" width="15.5703125" style="1" customWidth="1"/>
    <col min="6071" max="6071" width="11.42578125" style="1"/>
    <col min="6072" max="6072" width="16.85546875" style="1" bestFit="1" customWidth="1"/>
    <col min="6073" max="6073" width="11.42578125" style="1"/>
    <col min="6074" max="6074" width="16.28515625" style="1" bestFit="1" customWidth="1"/>
    <col min="6075" max="6316" width="11.42578125" style="1"/>
    <col min="6317" max="6317" width="0.140625" style="1" customWidth="1"/>
    <col min="6318" max="6318" width="4.140625" style="1" customWidth="1"/>
    <col min="6319" max="6319" width="11.42578125" style="1"/>
    <col min="6320" max="6320" width="26.28515625" style="1" customWidth="1"/>
    <col min="6321" max="6321" width="15.5703125" style="1" customWidth="1"/>
    <col min="6322" max="6322" width="15.7109375" style="1" customWidth="1"/>
    <col min="6323" max="6323" width="15.42578125" style="1" customWidth="1"/>
    <col min="6324" max="6324" width="15.28515625" style="1" customWidth="1"/>
    <col min="6325" max="6325" width="15.7109375" style="1" customWidth="1"/>
    <col min="6326" max="6326" width="15.5703125" style="1" customWidth="1"/>
    <col min="6327" max="6327" width="11.42578125" style="1"/>
    <col min="6328" max="6328" width="16.85546875" style="1" bestFit="1" customWidth="1"/>
    <col min="6329" max="6329" width="11.42578125" style="1"/>
    <col min="6330" max="6330" width="16.28515625" style="1" bestFit="1" customWidth="1"/>
    <col min="6331" max="6572" width="11.42578125" style="1"/>
    <col min="6573" max="6573" width="0.140625" style="1" customWidth="1"/>
    <col min="6574" max="6574" width="4.140625" style="1" customWidth="1"/>
    <col min="6575" max="6575" width="11.42578125" style="1"/>
    <col min="6576" max="6576" width="26.28515625" style="1" customWidth="1"/>
    <col min="6577" max="6577" width="15.5703125" style="1" customWidth="1"/>
    <col min="6578" max="6578" width="15.7109375" style="1" customWidth="1"/>
    <col min="6579" max="6579" width="15.42578125" style="1" customWidth="1"/>
    <col min="6580" max="6580" width="15.28515625" style="1" customWidth="1"/>
    <col min="6581" max="6581" width="15.7109375" style="1" customWidth="1"/>
    <col min="6582" max="6582" width="15.5703125" style="1" customWidth="1"/>
    <col min="6583" max="6583" width="11.42578125" style="1"/>
    <col min="6584" max="6584" width="16.85546875" style="1" bestFit="1" customWidth="1"/>
    <col min="6585" max="6585" width="11.42578125" style="1"/>
    <col min="6586" max="6586" width="16.28515625" style="1" bestFit="1" customWidth="1"/>
    <col min="6587" max="6828" width="11.42578125" style="1"/>
    <col min="6829" max="6829" width="0.140625" style="1" customWidth="1"/>
    <col min="6830" max="6830" width="4.140625" style="1" customWidth="1"/>
    <col min="6831" max="6831" width="11.42578125" style="1"/>
    <col min="6832" max="6832" width="26.28515625" style="1" customWidth="1"/>
    <col min="6833" max="6833" width="15.5703125" style="1" customWidth="1"/>
    <col min="6834" max="6834" width="15.7109375" style="1" customWidth="1"/>
    <col min="6835" max="6835" width="15.42578125" style="1" customWidth="1"/>
    <col min="6836" max="6836" width="15.28515625" style="1" customWidth="1"/>
    <col min="6837" max="6837" width="15.7109375" style="1" customWidth="1"/>
    <col min="6838" max="6838" width="15.5703125" style="1" customWidth="1"/>
    <col min="6839" max="6839" width="11.42578125" style="1"/>
    <col min="6840" max="6840" width="16.85546875" style="1" bestFit="1" customWidth="1"/>
    <col min="6841" max="6841" width="11.42578125" style="1"/>
    <col min="6842" max="6842" width="16.28515625" style="1" bestFit="1" customWidth="1"/>
    <col min="6843" max="7084" width="11.42578125" style="1"/>
    <col min="7085" max="7085" width="0.140625" style="1" customWidth="1"/>
    <col min="7086" max="7086" width="4.140625" style="1" customWidth="1"/>
    <col min="7087" max="7087" width="11.42578125" style="1"/>
    <col min="7088" max="7088" width="26.28515625" style="1" customWidth="1"/>
    <col min="7089" max="7089" width="15.5703125" style="1" customWidth="1"/>
    <col min="7090" max="7090" width="15.7109375" style="1" customWidth="1"/>
    <col min="7091" max="7091" width="15.42578125" style="1" customWidth="1"/>
    <col min="7092" max="7092" width="15.28515625" style="1" customWidth="1"/>
    <col min="7093" max="7093" width="15.7109375" style="1" customWidth="1"/>
    <col min="7094" max="7094" width="15.5703125" style="1" customWidth="1"/>
    <col min="7095" max="7095" width="11.42578125" style="1"/>
    <col min="7096" max="7096" width="16.85546875" style="1" bestFit="1" customWidth="1"/>
    <col min="7097" max="7097" width="11.42578125" style="1"/>
    <col min="7098" max="7098" width="16.28515625" style="1" bestFit="1" customWidth="1"/>
    <col min="7099" max="7340" width="11.42578125" style="1"/>
    <col min="7341" max="7341" width="0.140625" style="1" customWidth="1"/>
    <col min="7342" max="7342" width="4.140625" style="1" customWidth="1"/>
    <col min="7343" max="7343" width="11.42578125" style="1"/>
    <col min="7344" max="7344" width="26.28515625" style="1" customWidth="1"/>
    <col min="7345" max="7345" width="15.5703125" style="1" customWidth="1"/>
    <col min="7346" max="7346" width="15.7109375" style="1" customWidth="1"/>
    <col min="7347" max="7347" width="15.42578125" style="1" customWidth="1"/>
    <col min="7348" max="7348" width="15.28515625" style="1" customWidth="1"/>
    <col min="7349" max="7349" width="15.7109375" style="1" customWidth="1"/>
    <col min="7350" max="7350" width="15.5703125" style="1" customWidth="1"/>
    <col min="7351" max="7351" width="11.42578125" style="1"/>
    <col min="7352" max="7352" width="16.85546875" style="1" bestFit="1" customWidth="1"/>
    <col min="7353" max="7353" width="11.42578125" style="1"/>
    <col min="7354" max="7354" width="16.28515625" style="1" bestFit="1" customWidth="1"/>
    <col min="7355" max="7596" width="11.42578125" style="1"/>
    <col min="7597" max="7597" width="0.140625" style="1" customWidth="1"/>
    <col min="7598" max="7598" width="4.140625" style="1" customWidth="1"/>
    <col min="7599" max="7599" width="11.42578125" style="1"/>
    <col min="7600" max="7600" width="26.28515625" style="1" customWidth="1"/>
    <col min="7601" max="7601" width="15.5703125" style="1" customWidth="1"/>
    <col min="7602" max="7602" width="15.7109375" style="1" customWidth="1"/>
    <col min="7603" max="7603" width="15.42578125" style="1" customWidth="1"/>
    <col min="7604" max="7604" width="15.28515625" style="1" customWidth="1"/>
    <col min="7605" max="7605" width="15.7109375" style="1" customWidth="1"/>
    <col min="7606" max="7606" width="15.5703125" style="1" customWidth="1"/>
    <col min="7607" max="7607" width="11.42578125" style="1"/>
    <col min="7608" max="7608" width="16.85546875" style="1" bestFit="1" customWidth="1"/>
    <col min="7609" max="7609" width="11.42578125" style="1"/>
    <col min="7610" max="7610" width="16.28515625" style="1" bestFit="1" customWidth="1"/>
    <col min="7611" max="7852" width="11.42578125" style="1"/>
    <col min="7853" max="7853" width="0.140625" style="1" customWidth="1"/>
    <col min="7854" max="7854" width="4.140625" style="1" customWidth="1"/>
    <col min="7855" max="7855" width="11.42578125" style="1"/>
    <col min="7856" max="7856" width="26.28515625" style="1" customWidth="1"/>
    <col min="7857" max="7857" width="15.5703125" style="1" customWidth="1"/>
    <col min="7858" max="7858" width="15.7109375" style="1" customWidth="1"/>
    <col min="7859" max="7859" width="15.42578125" style="1" customWidth="1"/>
    <col min="7860" max="7860" width="15.28515625" style="1" customWidth="1"/>
    <col min="7861" max="7861" width="15.7109375" style="1" customWidth="1"/>
    <col min="7862" max="7862" width="15.5703125" style="1" customWidth="1"/>
    <col min="7863" max="7863" width="11.42578125" style="1"/>
    <col min="7864" max="7864" width="16.85546875" style="1" bestFit="1" customWidth="1"/>
    <col min="7865" max="7865" width="11.42578125" style="1"/>
    <col min="7866" max="7866" width="16.28515625" style="1" bestFit="1" customWidth="1"/>
    <col min="7867" max="8108" width="11.42578125" style="1"/>
    <col min="8109" max="8109" width="0.140625" style="1" customWidth="1"/>
    <col min="8110" max="8110" width="4.140625" style="1" customWidth="1"/>
    <col min="8111" max="8111" width="11.42578125" style="1"/>
    <col min="8112" max="8112" width="26.28515625" style="1" customWidth="1"/>
    <col min="8113" max="8113" width="15.5703125" style="1" customWidth="1"/>
    <col min="8114" max="8114" width="15.7109375" style="1" customWidth="1"/>
    <col min="8115" max="8115" width="15.42578125" style="1" customWidth="1"/>
    <col min="8116" max="8116" width="15.28515625" style="1" customWidth="1"/>
    <col min="8117" max="8117" width="15.7109375" style="1" customWidth="1"/>
    <col min="8118" max="8118" width="15.5703125" style="1" customWidth="1"/>
    <col min="8119" max="8119" width="11.42578125" style="1"/>
    <col min="8120" max="8120" width="16.85546875" style="1" bestFit="1" customWidth="1"/>
    <col min="8121" max="8121" width="11.42578125" style="1"/>
    <col min="8122" max="8122" width="16.28515625" style="1" bestFit="1" customWidth="1"/>
    <col min="8123" max="8364" width="11.42578125" style="1"/>
    <col min="8365" max="8365" width="0.140625" style="1" customWidth="1"/>
    <col min="8366" max="8366" width="4.140625" style="1" customWidth="1"/>
    <col min="8367" max="8367" width="11.42578125" style="1"/>
    <col min="8368" max="8368" width="26.28515625" style="1" customWidth="1"/>
    <col min="8369" max="8369" width="15.5703125" style="1" customWidth="1"/>
    <col min="8370" max="8370" width="15.7109375" style="1" customWidth="1"/>
    <col min="8371" max="8371" width="15.42578125" style="1" customWidth="1"/>
    <col min="8372" max="8372" width="15.28515625" style="1" customWidth="1"/>
    <col min="8373" max="8373" width="15.7109375" style="1" customWidth="1"/>
    <col min="8374" max="8374" width="15.5703125" style="1" customWidth="1"/>
    <col min="8375" max="8375" width="11.42578125" style="1"/>
    <col min="8376" max="8376" width="16.85546875" style="1" bestFit="1" customWidth="1"/>
    <col min="8377" max="8377" width="11.42578125" style="1"/>
    <col min="8378" max="8378" width="16.28515625" style="1" bestFit="1" customWidth="1"/>
    <col min="8379" max="8620" width="11.42578125" style="1"/>
    <col min="8621" max="8621" width="0.140625" style="1" customWidth="1"/>
    <col min="8622" max="8622" width="4.140625" style="1" customWidth="1"/>
    <col min="8623" max="8623" width="11.42578125" style="1"/>
    <col min="8624" max="8624" width="26.28515625" style="1" customWidth="1"/>
    <col min="8625" max="8625" width="15.5703125" style="1" customWidth="1"/>
    <col min="8626" max="8626" width="15.7109375" style="1" customWidth="1"/>
    <col min="8627" max="8627" width="15.42578125" style="1" customWidth="1"/>
    <col min="8628" max="8628" width="15.28515625" style="1" customWidth="1"/>
    <col min="8629" max="8629" width="15.7109375" style="1" customWidth="1"/>
    <col min="8630" max="8630" width="15.5703125" style="1" customWidth="1"/>
    <col min="8631" max="8631" width="11.42578125" style="1"/>
    <col min="8632" max="8632" width="16.85546875" style="1" bestFit="1" customWidth="1"/>
    <col min="8633" max="8633" width="11.42578125" style="1"/>
    <col min="8634" max="8634" width="16.28515625" style="1" bestFit="1" customWidth="1"/>
    <col min="8635" max="8876" width="11.42578125" style="1"/>
    <col min="8877" max="8877" width="0.140625" style="1" customWidth="1"/>
    <col min="8878" max="8878" width="4.140625" style="1" customWidth="1"/>
    <col min="8879" max="8879" width="11.42578125" style="1"/>
    <col min="8880" max="8880" width="26.28515625" style="1" customWidth="1"/>
    <col min="8881" max="8881" width="15.5703125" style="1" customWidth="1"/>
    <col min="8882" max="8882" width="15.7109375" style="1" customWidth="1"/>
    <col min="8883" max="8883" width="15.42578125" style="1" customWidth="1"/>
    <col min="8884" max="8884" width="15.28515625" style="1" customWidth="1"/>
    <col min="8885" max="8885" width="15.7109375" style="1" customWidth="1"/>
    <col min="8886" max="8886" width="15.5703125" style="1" customWidth="1"/>
    <col min="8887" max="8887" width="11.42578125" style="1"/>
    <col min="8888" max="8888" width="16.85546875" style="1" bestFit="1" customWidth="1"/>
    <col min="8889" max="8889" width="11.42578125" style="1"/>
    <col min="8890" max="8890" width="16.28515625" style="1" bestFit="1" customWidth="1"/>
    <col min="8891" max="9132" width="11.42578125" style="1"/>
    <col min="9133" max="9133" width="0.140625" style="1" customWidth="1"/>
    <col min="9134" max="9134" width="4.140625" style="1" customWidth="1"/>
    <col min="9135" max="9135" width="11.42578125" style="1"/>
    <col min="9136" max="9136" width="26.28515625" style="1" customWidth="1"/>
    <col min="9137" max="9137" width="15.5703125" style="1" customWidth="1"/>
    <col min="9138" max="9138" width="15.7109375" style="1" customWidth="1"/>
    <col min="9139" max="9139" width="15.42578125" style="1" customWidth="1"/>
    <col min="9140" max="9140" width="15.28515625" style="1" customWidth="1"/>
    <col min="9141" max="9141" width="15.7109375" style="1" customWidth="1"/>
    <col min="9142" max="9142" width="15.5703125" style="1" customWidth="1"/>
    <col min="9143" max="9143" width="11.42578125" style="1"/>
    <col min="9144" max="9144" width="16.85546875" style="1" bestFit="1" customWidth="1"/>
    <col min="9145" max="9145" width="11.42578125" style="1"/>
    <col min="9146" max="9146" width="16.28515625" style="1" bestFit="1" customWidth="1"/>
    <col min="9147" max="9388" width="11.42578125" style="1"/>
    <col min="9389" max="9389" width="0.140625" style="1" customWidth="1"/>
    <col min="9390" max="9390" width="4.140625" style="1" customWidth="1"/>
    <col min="9391" max="9391" width="11.42578125" style="1"/>
    <col min="9392" max="9392" width="26.28515625" style="1" customWidth="1"/>
    <col min="9393" max="9393" width="15.5703125" style="1" customWidth="1"/>
    <col min="9394" max="9394" width="15.7109375" style="1" customWidth="1"/>
    <col min="9395" max="9395" width="15.42578125" style="1" customWidth="1"/>
    <col min="9396" max="9396" width="15.28515625" style="1" customWidth="1"/>
    <col min="9397" max="9397" width="15.7109375" style="1" customWidth="1"/>
    <col min="9398" max="9398" width="15.5703125" style="1" customWidth="1"/>
    <col min="9399" max="9399" width="11.42578125" style="1"/>
    <col min="9400" max="9400" width="16.85546875" style="1" bestFit="1" customWidth="1"/>
    <col min="9401" max="9401" width="11.42578125" style="1"/>
    <col min="9402" max="9402" width="16.28515625" style="1" bestFit="1" customWidth="1"/>
    <col min="9403" max="9644" width="11.42578125" style="1"/>
    <col min="9645" max="9645" width="0.140625" style="1" customWidth="1"/>
    <col min="9646" max="9646" width="4.140625" style="1" customWidth="1"/>
    <col min="9647" max="9647" width="11.42578125" style="1"/>
    <col min="9648" max="9648" width="26.28515625" style="1" customWidth="1"/>
    <col min="9649" max="9649" width="15.5703125" style="1" customWidth="1"/>
    <col min="9650" max="9650" width="15.7109375" style="1" customWidth="1"/>
    <col min="9651" max="9651" width="15.42578125" style="1" customWidth="1"/>
    <col min="9652" max="9652" width="15.28515625" style="1" customWidth="1"/>
    <col min="9653" max="9653" width="15.7109375" style="1" customWidth="1"/>
    <col min="9654" max="9654" width="15.5703125" style="1" customWidth="1"/>
    <col min="9655" max="9655" width="11.42578125" style="1"/>
    <col min="9656" max="9656" width="16.85546875" style="1" bestFit="1" customWidth="1"/>
    <col min="9657" max="9657" width="11.42578125" style="1"/>
    <col min="9658" max="9658" width="16.28515625" style="1" bestFit="1" customWidth="1"/>
    <col min="9659" max="9900" width="11.42578125" style="1"/>
    <col min="9901" max="9901" width="0.140625" style="1" customWidth="1"/>
    <col min="9902" max="9902" width="4.140625" style="1" customWidth="1"/>
    <col min="9903" max="9903" width="11.42578125" style="1"/>
    <col min="9904" max="9904" width="26.28515625" style="1" customWidth="1"/>
    <col min="9905" max="9905" width="15.5703125" style="1" customWidth="1"/>
    <col min="9906" max="9906" width="15.7109375" style="1" customWidth="1"/>
    <col min="9907" max="9907" width="15.42578125" style="1" customWidth="1"/>
    <col min="9908" max="9908" width="15.28515625" style="1" customWidth="1"/>
    <col min="9909" max="9909" width="15.7109375" style="1" customWidth="1"/>
    <col min="9910" max="9910" width="15.5703125" style="1" customWidth="1"/>
    <col min="9911" max="9911" width="11.42578125" style="1"/>
    <col min="9912" max="9912" width="16.85546875" style="1" bestFit="1" customWidth="1"/>
    <col min="9913" max="9913" width="11.42578125" style="1"/>
    <col min="9914" max="9914" width="16.28515625" style="1" bestFit="1" customWidth="1"/>
    <col min="9915" max="10156" width="11.42578125" style="1"/>
    <col min="10157" max="10157" width="0.140625" style="1" customWidth="1"/>
    <col min="10158" max="10158" width="4.140625" style="1" customWidth="1"/>
    <col min="10159" max="10159" width="11.42578125" style="1"/>
    <col min="10160" max="10160" width="26.28515625" style="1" customWidth="1"/>
    <col min="10161" max="10161" width="15.5703125" style="1" customWidth="1"/>
    <col min="10162" max="10162" width="15.7109375" style="1" customWidth="1"/>
    <col min="10163" max="10163" width="15.42578125" style="1" customWidth="1"/>
    <col min="10164" max="10164" width="15.28515625" style="1" customWidth="1"/>
    <col min="10165" max="10165" width="15.7109375" style="1" customWidth="1"/>
    <col min="10166" max="10166" width="15.5703125" style="1" customWidth="1"/>
    <col min="10167" max="10167" width="11.42578125" style="1"/>
    <col min="10168" max="10168" width="16.85546875" style="1" bestFit="1" customWidth="1"/>
    <col min="10169" max="10169" width="11.42578125" style="1"/>
    <col min="10170" max="10170" width="16.28515625" style="1" bestFit="1" customWidth="1"/>
    <col min="10171" max="10412" width="11.42578125" style="1"/>
    <col min="10413" max="10413" width="0.140625" style="1" customWidth="1"/>
    <col min="10414" max="10414" width="4.140625" style="1" customWidth="1"/>
    <col min="10415" max="10415" width="11.42578125" style="1"/>
    <col min="10416" max="10416" width="26.28515625" style="1" customWidth="1"/>
    <col min="10417" max="10417" width="15.5703125" style="1" customWidth="1"/>
    <col min="10418" max="10418" width="15.7109375" style="1" customWidth="1"/>
    <col min="10419" max="10419" width="15.42578125" style="1" customWidth="1"/>
    <col min="10420" max="10420" width="15.28515625" style="1" customWidth="1"/>
    <col min="10421" max="10421" width="15.7109375" style="1" customWidth="1"/>
    <col min="10422" max="10422" width="15.5703125" style="1" customWidth="1"/>
    <col min="10423" max="10423" width="11.42578125" style="1"/>
    <col min="10424" max="10424" width="16.85546875" style="1" bestFit="1" customWidth="1"/>
    <col min="10425" max="10425" width="11.42578125" style="1"/>
    <col min="10426" max="10426" width="16.28515625" style="1" bestFit="1" customWidth="1"/>
    <col min="10427" max="10668" width="11.42578125" style="1"/>
    <col min="10669" max="10669" width="0.140625" style="1" customWidth="1"/>
    <col min="10670" max="10670" width="4.140625" style="1" customWidth="1"/>
    <col min="10671" max="10671" width="11.42578125" style="1"/>
    <col min="10672" max="10672" width="26.28515625" style="1" customWidth="1"/>
    <col min="10673" max="10673" width="15.5703125" style="1" customWidth="1"/>
    <col min="10674" max="10674" width="15.7109375" style="1" customWidth="1"/>
    <col min="10675" max="10675" width="15.42578125" style="1" customWidth="1"/>
    <col min="10676" max="10676" width="15.28515625" style="1" customWidth="1"/>
    <col min="10677" max="10677" width="15.7109375" style="1" customWidth="1"/>
    <col min="10678" max="10678" width="15.5703125" style="1" customWidth="1"/>
    <col min="10679" max="10679" width="11.42578125" style="1"/>
    <col min="10680" max="10680" width="16.85546875" style="1" bestFit="1" customWidth="1"/>
    <col min="10681" max="10681" width="11.42578125" style="1"/>
    <col min="10682" max="10682" width="16.28515625" style="1" bestFit="1" customWidth="1"/>
    <col min="10683" max="10924" width="11.42578125" style="1"/>
    <col min="10925" max="10925" width="0.140625" style="1" customWidth="1"/>
    <col min="10926" max="10926" width="4.140625" style="1" customWidth="1"/>
    <col min="10927" max="10927" width="11.42578125" style="1"/>
    <col min="10928" max="10928" width="26.28515625" style="1" customWidth="1"/>
    <col min="10929" max="10929" width="15.5703125" style="1" customWidth="1"/>
    <col min="10930" max="10930" width="15.7109375" style="1" customWidth="1"/>
    <col min="10931" max="10931" width="15.42578125" style="1" customWidth="1"/>
    <col min="10932" max="10932" width="15.28515625" style="1" customWidth="1"/>
    <col min="10933" max="10933" width="15.7109375" style="1" customWidth="1"/>
    <col min="10934" max="10934" width="15.5703125" style="1" customWidth="1"/>
    <col min="10935" max="10935" width="11.42578125" style="1"/>
    <col min="10936" max="10936" width="16.85546875" style="1" bestFit="1" customWidth="1"/>
    <col min="10937" max="10937" width="11.42578125" style="1"/>
    <col min="10938" max="10938" width="16.28515625" style="1" bestFit="1" customWidth="1"/>
    <col min="10939" max="11180" width="11.42578125" style="1"/>
    <col min="11181" max="11181" width="0.140625" style="1" customWidth="1"/>
    <col min="11182" max="11182" width="4.140625" style="1" customWidth="1"/>
    <col min="11183" max="11183" width="11.42578125" style="1"/>
    <col min="11184" max="11184" width="26.28515625" style="1" customWidth="1"/>
    <col min="11185" max="11185" width="15.5703125" style="1" customWidth="1"/>
    <col min="11186" max="11186" width="15.7109375" style="1" customWidth="1"/>
    <col min="11187" max="11187" width="15.42578125" style="1" customWidth="1"/>
    <col min="11188" max="11188" width="15.28515625" style="1" customWidth="1"/>
    <col min="11189" max="11189" width="15.7109375" style="1" customWidth="1"/>
    <col min="11190" max="11190" width="15.5703125" style="1" customWidth="1"/>
    <col min="11191" max="11191" width="11.42578125" style="1"/>
    <col min="11192" max="11192" width="16.85546875" style="1" bestFit="1" customWidth="1"/>
    <col min="11193" max="11193" width="11.42578125" style="1"/>
    <col min="11194" max="11194" width="16.28515625" style="1" bestFit="1" customWidth="1"/>
    <col min="11195" max="11436" width="11.42578125" style="1"/>
    <col min="11437" max="11437" width="0.140625" style="1" customWidth="1"/>
    <col min="11438" max="11438" width="4.140625" style="1" customWidth="1"/>
    <col min="11439" max="11439" width="11.42578125" style="1"/>
    <col min="11440" max="11440" width="26.28515625" style="1" customWidth="1"/>
    <col min="11441" max="11441" width="15.5703125" style="1" customWidth="1"/>
    <col min="11442" max="11442" width="15.7109375" style="1" customWidth="1"/>
    <col min="11443" max="11443" width="15.42578125" style="1" customWidth="1"/>
    <col min="11444" max="11444" width="15.28515625" style="1" customWidth="1"/>
    <col min="11445" max="11445" width="15.7109375" style="1" customWidth="1"/>
    <col min="11446" max="11446" width="15.5703125" style="1" customWidth="1"/>
    <col min="11447" max="11447" width="11.42578125" style="1"/>
    <col min="11448" max="11448" width="16.85546875" style="1" bestFit="1" customWidth="1"/>
    <col min="11449" max="11449" width="11.42578125" style="1"/>
    <col min="11450" max="11450" width="16.28515625" style="1" bestFit="1" customWidth="1"/>
    <col min="11451" max="11692" width="11.42578125" style="1"/>
    <col min="11693" max="11693" width="0.140625" style="1" customWidth="1"/>
    <col min="11694" max="11694" width="4.140625" style="1" customWidth="1"/>
    <col min="11695" max="11695" width="11.42578125" style="1"/>
    <col min="11696" max="11696" width="26.28515625" style="1" customWidth="1"/>
    <col min="11697" max="11697" width="15.5703125" style="1" customWidth="1"/>
    <col min="11698" max="11698" width="15.7109375" style="1" customWidth="1"/>
    <col min="11699" max="11699" width="15.42578125" style="1" customWidth="1"/>
    <col min="11700" max="11700" width="15.28515625" style="1" customWidth="1"/>
    <col min="11701" max="11701" width="15.7109375" style="1" customWidth="1"/>
    <col min="11702" max="11702" width="15.5703125" style="1" customWidth="1"/>
    <col min="11703" max="11703" width="11.42578125" style="1"/>
    <col min="11704" max="11704" width="16.85546875" style="1" bestFit="1" customWidth="1"/>
    <col min="11705" max="11705" width="11.42578125" style="1"/>
    <col min="11706" max="11706" width="16.28515625" style="1" bestFit="1" customWidth="1"/>
    <col min="11707" max="11948" width="11.42578125" style="1"/>
    <col min="11949" max="11949" width="0.140625" style="1" customWidth="1"/>
    <col min="11950" max="11950" width="4.140625" style="1" customWidth="1"/>
    <col min="11951" max="11951" width="11.42578125" style="1"/>
    <col min="11952" max="11952" width="26.28515625" style="1" customWidth="1"/>
    <col min="11953" max="11953" width="15.5703125" style="1" customWidth="1"/>
    <col min="11954" max="11954" width="15.7109375" style="1" customWidth="1"/>
    <col min="11955" max="11955" width="15.42578125" style="1" customWidth="1"/>
    <col min="11956" max="11956" width="15.28515625" style="1" customWidth="1"/>
    <col min="11957" max="11957" width="15.7109375" style="1" customWidth="1"/>
    <col min="11958" max="11958" width="15.5703125" style="1" customWidth="1"/>
    <col min="11959" max="11959" width="11.42578125" style="1"/>
    <col min="11960" max="11960" width="16.85546875" style="1" bestFit="1" customWidth="1"/>
    <col min="11961" max="11961" width="11.42578125" style="1"/>
    <col min="11962" max="11962" width="16.28515625" style="1" bestFit="1" customWidth="1"/>
    <col min="11963" max="12204" width="11.42578125" style="1"/>
    <col min="12205" max="12205" width="0.140625" style="1" customWidth="1"/>
    <col min="12206" max="12206" width="4.140625" style="1" customWidth="1"/>
    <col min="12207" max="12207" width="11.42578125" style="1"/>
    <col min="12208" max="12208" width="26.28515625" style="1" customWidth="1"/>
    <col min="12209" max="12209" width="15.5703125" style="1" customWidth="1"/>
    <col min="12210" max="12210" width="15.7109375" style="1" customWidth="1"/>
    <col min="12211" max="12211" width="15.42578125" style="1" customWidth="1"/>
    <col min="12212" max="12212" width="15.28515625" style="1" customWidth="1"/>
    <col min="12213" max="12213" width="15.7109375" style="1" customWidth="1"/>
    <col min="12214" max="12214" width="15.5703125" style="1" customWidth="1"/>
    <col min="12215" max="12215" width="11.42578125" style="1"/>
    <col min="12216" max="12216" width="16.85546875" style="1" bestFit="1" customWidth="1"/>
    <col min="12217" max="12217" width="11.42578125" style="1"/>
    <col min="12218" max="12218" width="16.28515625" style="1" bestFit="1" customWidth="1"/>
    <col min="12219" max="12460" width="11.42578125" style="1"/>
    <col min="12461" max="12461" width="0.140625" style="1" customWidth="1"/>
    <col min="12462" max="12462" width="4.140625" style="1" customWidth="1"/>
    <col min="12463" max="12463" width="11.42578125" style="1"/>
    <col min="12464" max="12464" width="26.28515625" style="1" customWidth="1"/>
    <col min="12465" max="12465" width="15.5703125" style="1" customWidth="1"/>
    <col min="12466" max="12466" width="15.7109375" style="1" customWidth="1"/>
    <col min="12467" max="12467" width="15.42578125" style="1" customWidth="1"/>
    <col min="12468" max="12468" width="15.28515625" style="1" customWidth="1"/>
    <col min="12469" max="12469" width="15.7109375" style="1" customWidth="1"/>
    <col min="12470" max="12470" width="15.5703125" style="1" customWidth="1"/>
    <col min="12471" max="12471" width="11.42578125" style="1"/>
    <col min="12472" max="12472" width="16.85546875" style="1" bestFit="1" customWidth="1"/>
    <col min="12473" max="12473" width="11.42578125" style="1"/>
    <col min="12474" max="12474" width="16.28515625" style="1" bestFit="1" customWidth="1"/>
    <col min="12475" max="12716" width="11.42578125" style="1"/>
    <col min="12717" max="12717" width="0.140625" style="1" customWidth="1"/>
    <col min="12718" max="12718" width="4.140625" style="1" customWidth="1"/>
    <col min="12719" max="12719" width="11.42578125" style="1"/>
    <col min="12720" max="12720" width="26.28515625" style="1" customWidth="1"/>
    <col min="12721" max="12721" width="15.5703125" style="1" customWidth="1"/>
    <col min="12722" max="12722" width="15.7109375" style="1" customWidth="1"/>
    <col min="12723" max="12723" width="15.42578125" style="1" customWidth="1"/>
    <col min="12724" max="12724" width="15.28515625" style="1" customWidth="1"/>
    <col min="12725" max="12725" width="15.7109375" style="1" customWidth="1"/>
    <col min="12726" max="12726" width="15.5703125" style="1" customWidth="1"/>
    <col min="12727" max="12727" width="11.42578125" style="1"/>
    <col min="12728" max="12728" width="16.85546875" style="1" bestFit="1" customWidth="1"/>
    <col min="12729" max="12729" width="11.42578125" style="1"/>
    <col min="12730" max="12730" width="16.28515625" style="1" bestFit="1" customWidth="1"/>
    <col min="12731" max="12972" width="11.42578125" style="1"/>
    <col min="12973" max="12973" width="0.140625" style="1" customWidth="1"/>
    <col min="12974" max="12974" width="4.140625" style="1" customWidth="1"/>
    <col min="12975" max="12975" width="11.42578125" style="1"/>
    <col min="12976" max="12976" width="26.28515625" style="1" customWidth="1"/>
    <col min="12977" max="12977" width="15.5703125" style="1" customWidth="1"/>
    <col min="12978" max="12978" width="15.7109375" style="1" customWidth="1"/>
    <col min="12979" max="12979" width="15.42578125" style="1" customWidth="1"/>
    <col min="12980" max="12980" width="15.28515625" style="1" customWidth="1"/>
    <col min="12981" max="12981" width="15.7109375" style="1" customWidth="1"/>
    <col min="12982" max="12982" width="15.5703125" style="1" customWidth="1"/>
    <col min="12983" max="12983" width="11.42578125" style="1"/>
    <col min="12984" max="12984" width="16.85546875" style="1" bestFit="1" customWidth="1"/>
    <col min="12985" max="12985" width="11.42578125" style="1"/>
    <col min="12986" max="12986" width="16.28515625" style="1" bestFit="1" customWidth="1"/>
    <col min="12987" max="13228" width="11.42578125" style="1"/>
    <col min="13229" max="13229" width="0.140625" style="1" customWidth="1"/>
    <col min="13230" max="13230" width="4.140625" style="1" customWidth="1"/>
    <col min="13231" max="13231" width="11.42578125" style="1"/>
    <col min="13232" max="13232" width="26.28515625" style="1" customWidth="1"/>
    <col min="13233" max="13233" width="15.5703125" style="1" customWidth="1"/>
    <col min="13234" max="13234" width="15.7109375" style="1" customWidth="1"/>
    <col min="13235" max="13235" width="15.42578125" style="1" customWidth="1"/>
    <col min="13236" max="13236" width="15.28515625" style="1" customWidth="1"/>
    <col min="13237" max="13237" width="15.7109375" style="1" customWidth="1"/>
    <col min="13238" max="13238" width="15.5703125" style="1" customWidth="1"/>
    <col min="13239" max="13239" width="11.42578125" style="1"/>
    <col min="13240" max="13240" width="16.85546875" style="1" bestFit="1" customWidth="1"/>
    <col min="13241" max="13241" width="11.42578125" style="1"/>
    <col min="13242" max="13242" width="16.28515625" style="1" bestFit="1" customWidth="1"/>
    <col min="13243" max="13484" width="11.42578125" style="1"/>
    <col min="13485" max="13485" width="0.140625" style="1" customWidth="1"/>
    <col min="13486" max="13486" width="4.140625" style="1" customWidth="1"/>
    <col min="13487" max="13487" width="11.42578125" style="1"/>
    <col min="13488" max="13488" width="26.28515625" style="1" customWidth="1"/>
    <col min="13489" max="13489" width="15.5703125" style="1" customWidth="1"/>
    <col min="13490" max="13490" width="15.7109375" style="1" customWidth="1"/>
    <col min="13491" max="13491" width="15.42578125" style="1" customWidth="1"/>
    <col min="13492" max="13492" width="15.28515625" style="1" customWidth="1"/>
    <col min="13493" max="13493" width="15.7109375" style="1" customWidth="1"/>
    <col min="13494" max="13494" width="15.5703125" style="1" customWidth="1"/>
    <col min="13495" max="13495" width="11.42578125" style="1"/>
    <col min="13496" max="13496" width="16.85546875" style="1" bestFit="1" customWidth="1"/>
    <col min="13497" max="13497" width="11.42578125" style="1"/>
    <col min="13498" max="13498" width="16.28515625" style="1" bestFit="1" customWidth="1"/>
    <col min="13499" max="13740" width="11.42578125" style="1"/>
    <col min="13741" max="13741" width="0.140625" style="1" customWidth="1"/>
    <col min="13742" max="13742" width="4.140625" style="1" customWidth="1"/>
    <col min="13743" max="13743" width="11.42578125" style="1"/>
    <col min="13744" max="13744" width="26.28515625" style="1" customWidth="1"/>
    <col min="13745" max="13745" width="15.5703125" style="1" customWidth="1"/>
    <col min="13746" max="13746" width="15.7109375" style="1" customWidth="1"/>
    <col min="13747" max="13747" width="15.42578125" style="1" customWidth="1"/>
    <col min="13748" max="13748" width="15.28515625" style="1" customWidth="1"/>
    <col min="13749" max="13749" width="15.7109375" style="1" customWidth="1"/>
    <col min="13750" max="13750" width="15.5703125" style="1" customWidth="1"/>
    <col min="13751" max="13751" width="11.42578125" style="1"/>
    <col min="13752" max="13752" width="16.85546875" style="1" bestFit="1" customWidth="1"/>
    <col min="13753" max="13753" width="11.42578125" style="1"/>
    <col min="13754" max="13754" width="16.28515625" style="1" bestFit="1" customWidth="1"/>
    <col min="13755" max="13996" width="11.42578125" style="1"/>
    <col min="13997" max="13997" width="0.140625" style="1" customWidth="1"/>
    <col min="13998" max="13998" width="4.140625" style="1" customWidth="1"/>
    <col min="13999" max="13999" width="11.42578125" style="1"/>
    <col min="14000" max="14000" width="26.28515625" style="1" customWidth="1"/>
    <col min="14001" max="14001" width="15.5703125" style="1" customWidth="1"/>
    <col min="14002" max="14002" width="15.7109375" style="1" customWidth="1"/>
    <col min="14003" max="14003" width="15.42578125" style="1" customWidth="1"/>
    <col min="14004" max="14004" width="15.28515625" style="1" customWidth="1"/>
    <col min="14005" max="14005" width="15.7109375" style="1" customWidth="1"/>
    <col min="14006" max="14006" width="15.5703125" style="1" customWidth="1"/>
    <col min="14007" max="14007" width="11.42578125" style="1"/>
    <col min="14008" max="14008" width="16.85546875" style="1" bestFit="1" customWidth="1"/>
    <col min="14009" max="14009" width="11.42578125" style="1"/>
    <col min="14010" max="14010" width="16.28515625" style="1" bestFit="1" customWidth="1"/>
    <col min="14011" max="14252" width="11.42578125" style="1"/>
    <col min="14253" max="14253" width="0.140625" style="1" customWidth="1"/>
    <col min="14254" max="14254" width="4.140625" style="1" customWidth="1"/>
    <col min="14255" max="14255" width="11.42578125" style="1"/>
    <col min="14256" max="14256" width="26.28515625" style="1" customWidth="1"/>
    <col min="14257" max="14257" width="15.5703125" style="1" customWidth="1"/>
    <col min="14258" max="14258" width="15.7109375" style="1" customWidth="1"/>
    <col min="14259" max="14259" width="15.42578125" style="1" customWidth="1"/>
    <col min="14260" max="14260" width="15.28515625" style="1" customWidth="1"/>
    <col min="14261" max="14261" width="15.7109375" style="1" customWidth="1"/>
    <col min="14262" max="14262" width="15.5703125" style="1" customWidth="1"/>
    <col min="14263" max="14263" width="11.42578125" style="1"/>
    <col min="14264" max="14264" width="16.85546875" style="1" bestFit="1" customWidth="1"/>
    <col min="14265" max="14265" width="11.42578125" style="1"/>
    <col min="14266" max="14266" width="16.28515625" style="1" bestFit="1" customWidth="1"/>
    <col min="14267" max="14508" width="11.42578125" style="1"/>
    <col min="14509" max="14509" width="0.140625" style="1" customWidth="1"/>
    <col min="14510" max="14510" width="4.140625" style="1" customWidth="1"/>
    <col min="14511" max="14511" width="11.42578125" style="1"/>
    <col min="14512" max="14512" width="26.28515625" style="1" customWidth="1"/>
    <col min="14513" max="14513" width="15.5703125" style="1" customWidth="1"/>
    <col min="14514" max="14514" width="15.7109375" style="1" customWidth="1"/>
    <col min="14515" max="14515" width="15.42578125" style="1" customWidth="1"/>
    <col min="14516" max="14516" width="15.28515625" style="1" customWidth="1"/>
    <col min="14517" max="14517" width="15.7109375" style="1" customWidth="1"/>
    <col min="14518" max="14518" width="15.5703125" style="1" customWidth="1"/>
    <col min="14519" max="14519" width="11.42578125" style="1"/>
    <col min="14520" max="14520" width="16.85546875" style="1" bestFit="1" customWidth="1"/>
    <col min="14521" max="14521" width="11.42578125" style="1"/>
    <col min="14522" max="14522" width="16.28515625" style="1" bestFit="1" customWidth="1"/>
    <col min="14523" max="14764" width="11.42578125" style="1"/>
    <col min="14765" max="14765" width="0.140625" style="1" customWidth="1"/>
    <col min="14766" max="14766" width="4.140625" style="1" customWidth="1"/>
    <col min="14767" max="14767" width="11.42578125" style="1"/>
    <col min="14768" max="14768" width="26.28515625" style="1" customWidth="1"/>
    <col min="14769" max="14769" width="15.5703125" style="1" customWidth="1"/>
    <col min="14770" max="14770" width="15.7109375" style="1" customWidth="1"/>
    <col min="14771" max="14771" width="15.42578125" style="1" customWidth="1"/>
    <col min="14772" max="14772" width="15.28515625" style="1" customWidth="1"/>
    <col min="14773" max="14773" width="15.7109375" style="1" customWidth="1"/>
    <col min="14774" max="14774" width="15.5703125" style="1" customWidth="1"/>
    <col min="14775" max="14775" width="11.42578125" style="1"/>
    <col min="14776" max="14776" width="16.85546875" style="1" bestFit="1" customWidth="1"/>
    <col min="14777" max="14777" width="11.42578125" style="1"/>
    <col min="14778" max="14778" width="16.28515625" style="1" bestFit="1" customWidth="1"/>
    <col min="14779" max="15020" width="11.42578125" style="1"/>
    <col min="15021" max="15021" width="0.140625" style="1" customWidth="1"/>
    <col min="15022" max="15022" width="4.140625" style="1" customWidth="1"/>
    <col min="15023" max="15023" width="11.42578125" style="1"/>
    <col min="15024" max="15024" width="26.28515625" style="1" customWidth="1"/>
    <col min="15025" max="15025" width="15.5703125" style="1" customWidth="1"/>
    <col min="15026" max="15026" width="15.7109375" style="1" customWidth="1"/>
    <col min="15027" max="15027" width="15.42578125" style="1" customWidth="1"/>
    <col min="15028" max="15028" width="15.28515625" style="1" customWidth="1"/>
    <col min="15029" max="15029" width="15.7109375" style="1" customWidth="1"/>
    <col min="15030" max="15030" width="15.5703125" style="1" customWidth="1"/>
    <col min="15031" max="15031" width="11.42578125" style="1"/>
    <col min="15032" max="15032" width="16.85546875" style="1" bestFit="1" customWidth="1"/>
    <col min="15033" max="15033" width="11.42578125" style="1"/>
    <col min="15034" max="15034" width="16.28515625" style="1" bestFit="1" customWidth="1"/>
    <col min="15035" max="15276" width="11.42578125" style="1"/>
    <col min="15277" max="15277" width="0.140625" style="1" customWidth="1"/>
    <col min="15278" max="15278" width="4.140625" style="1" customWidth="1"/>
    <col min="15279" max="15279" width="11.42578125" style="1"/>
    <col min="15280" max="15280" width="26.28515625" style="1" customWidth="1"/>
    <col min="15281" max="15281" width="15.5703125" style="1" customWidth="1"/>
    <col min="15282" max="15282" width="15.7109375" style="1" customWidth="1"/>
    <col min="15283" max="15283" width="15.42578125" style="1" customWidth="1"/>
    <col min="15284" max="15284" width="15.28515625" style="1" customWidth="1"/>
    <col min="15285" max="15285" width="15.7109375" style="1" customWidth="1"/>
    <col min="15286" max="15286" width="15.5703125" style="1" customWidth="1"/>
    <col min="15287" max="15287" width="11.42578125" style="1"/>
    <col min="15288" max="15288" width="16.85546875" style="1" bestFit="1" customWidth="1"/>
    <col min="15289" max="15289" width="11.42578125" style="1"/>
    <col min="15290" max="15290" width="16.28515625" style="1" bestFit="1" customWidth="1"/>
    <col min="15291" max="15532" width="11.42578125" style="1"/>
    <col min="15533" max="15533" width="0.140625" style="1" customWidth="1"/>
    <col min="15534" max="15534" width="4.140625" style="1" customWidth="1"/>
    <col min="15535" max="15535" width="11.42578125" style="1"/>
    <col min="15536" max="15536" width="26.28515625" style="1" customWidth="1"/>
    <col min="15537" max="15537" width="15.5703125" style="1" customWidth="1"/>
    <col min="15538" max="15538" width="15.7109375" style="1" customWidth="1"/>
    <col min="15539" max="15539" width="15.42578125" style="1" customWidth="1"/>
    <col min="15540" max="15540" width="15.28515625" style="1" customWidth="1"/>
    <col min="15541" max="15541" width="15.7109375" style="1" customWidth="1"/>
    <col min="15542" max="15542" width="15.5703125" style="1" customWidth="1"/>
    <col min="15543" max="15543" width="11.42578125" style="1"/>
    <col min="15544" max="15544" width="16.85546875" style="1" bestFit="1" customWidth="1"/>
    <col min="15545" max="15545" width="11.42578125" style="1"/>
    <col min="15546" max="15546" width="16.28515625" style="1" bestFit="1" customWidth="1"/>
    <col min="15547" max="15788" width="11.42578125" style="1"/>
    <col min="15789" max="15789" width="0.140625" style="1" customWidth="1"/>
    <col min="15790" max="15790" width="4.140625" style="1" customWidth="1"/>
    <col min="15791" max="15791" width="11.42578125" style="1"/>
    <col min="15792" max="15792" width="26.28515625" style="1" customWidth="1"/>
    <col min="15793" max="15793" width="15.5703125" style="1" customWidth="1"/>
    <col min="15794" max="15794" width="15.7109375" style="1" customWidth="1"/>
    <col min="15795" max="15795" width="15.42578125" style="1" customWidth="1"/>
    <col min="15796" max="15796" width="15.28515625" style="1" customWidth="1"/>
    <col min="15797" max="15797" width="15.7109375" style="1" customWidth="1"/>
    <col min="15798" max="15798" width="15.5703125" style="1" customWidth="1"/>
    <col min="15799" max="15799" width="11.42578125" style="1"/>
    <col min="15800" max="15800" width="16.85546875" style="1" bestFit="1" customWidth="1"/>
    <col min="15801" max="15801" width="11.42578125" style="1"/>
    <col min="15802" max="15802" width="16.28515625" style="1" bestFit="1" customWidth="1"/>
    <col min="15803" max="16044" width="11.42578125" style="1"/>
    <col min="16045" max="16045" width="0.140625" style="1" customWidth="1"/>
    <col min="16046" max="16046" width="4.140625" style="1" customWidth="1"/>
    <col min="16047" max="16047" width="11.42578125" style="1"/>
    <col min="16048" max="16048" width="26.28515625" style="1" customWidth="1"/>
    <col min="16049" max="16049" width="15.5703125" style="1" customWidth="1"/>
    <col min="16050" max="16050" width="15.7109375" style="1" customWidth="1"/>
    <col min="16051" max="16051" width="15.42578125" style="1" customWidth="1"/>
    <col min="16052" max="16052" width="15.28515625" style="1" customWidth="1"/>
    <col min="16053" max="16053" width="15.7109375" style="1" customWidth="1"/>
    <col min="16054" max="16054" width="15.5703125" style="1" customWidth="1"/>
    <col min="16055" max="16055" width="11.42578125" style="1"/>
    <col min="16056" max="16056" width="16.85546875" style="1" bestFit="1" customWidth="1"/>
    <col min="16057" max="16057" width="11.42578125" style="1"/>
    <col min="16058" max="16058" width="16.28515625" style="1" bestFit="1" customWidth="1"/>
    <col min="16059" max="16384" width="11.42578125" style="1"/>
  </cols>
  <sheetData>
    <row r="1" spans="1:10" ht="19.5" customHeight="1" x14ac:dyDescent="0.25">
      <c r="B1" s="2" t="s">
        <v>0</v>
      </c>
      <c r="C1" s="3"/>
      <c r="D1" s="3"/>
      <c r="E1" s="3"/>
      <c r="F1" s="3"/>
      <c r="G1" s="3"/>
      <c r="H1" s="3"/>
      <c r="I1" s="3"/>
      <c r="J1" s="4"/>
    </row>
    <row r="2" spans="1:10" x14ac:dyDescent="0.25">
      <c r="B2" s="5" t="s">
        <v>1</v>
      </c>
      <c r="C2" s="6"/>
      <c r="D2" s="6"/>
      <c r="E2" s="6"/>
      <c r="F2" s="6"/>
      <c r="G2" s="6"/>
      <c r="H2" s="6"/>
      <c r="I2" s="6"/>
      <c r="J2" s="7"/>
    </row>
    <row r="3" spans="1:10" ht="15.75" thickBot="1" x14ac:dyDescent="0.3">
      <c r="B3" s="5" t="s">
        <v>41</v>
      </c>
      <c r="C3" s="6"/>
      <c r="D3" s="6"/>
      <c r="E3" s="6"/>
      <c r="F3" s="6"/>
      <c r="G3" s="6"/>
      <c r="H3" s="6"/>
      <c r="I3" s="6"/>
      <c r="J3" s="7"/>
    </row>
    <row r="4" spans="1:10" x14ac:dyDescent="0.25">
      <c r="A4" s="1" t="s">
        <v>2</v>
      </c>
      <c r="B4" s="8" t="s">
        <v>3</v>
      </c>
      <c r="C4" s="9"/>
      <c r="D4" s="10"/>
      <c r="E4" s="11" t="s">
        <v>4</v>
      </c>
      <c r="F4" s="12"/>
      <c r="G4" s="12"/>
      <c r="H4" s="12"/>
      <c r="I4" s="13"/>
      <c r="J4" s="14" t="s">
        <v>5</v>
      </c>
    </row>
    <row r="5" spans="1:10" ht="29.25" customHeight="1" x14ac:dyDescent="0.25">
      <c r="B5" s="15"/>
      <c r="C5" s="16"/>
      <c r="D5" s="17"/>
      <c r="E5" s="18" t="s">
        <v>6</v>
      </c>
      <c r="F5" s="19" t="s">
        <v>7</v>
      </c>
      <c r="G5" s="18" t="s">
        <v>8</v>
      </c>
      <c r="H5" s="18" t="s">
        <v>9</v>
      </c>
      <c r="I5" s="18" t="s">
        <v>10</v>
      </c>
      <c r="J5" s="20"/>
    </row>
    <row r="6" spans="1:10" ht="15.75" thickBot="1" x14ac:dyDescent="0.3">
      <c r="B6" s="21"/>
      <c r="C6" s="22"/>
      <c r="D6" s="23"/>
      <c r="E6" s="24" t="str">
        <f>E22</f>
        <v>(1)</v>
      </c>
      <c r="F6" s="24" t="s">
        <v>11</v>
      </c>
      <c r="G6" s="24" t="s">
        <v>12</v>
      </c>
      <c r="H6" s="24" t="s">
        <v>13</v>
      </c>
      <c r="I6" s="24" t="s">
        <v>14</v>
      </c>
      <c r="J6" s="25" t="s">
        <v>15</v>
      </c>
    </row>
    <row r="7" spans="1:10" x14ac:dyDescent="0.25">
      <c r="B7" s="26" t="s">
        <v>16</v>
      </c>
      <c r="C7" s="27"/>
      <c r="D7" s="28"/>
      <c r="E7" s="29">
        <v>0</v>
      </c>
      <c r="F7" s="29">
        <v>0</v>
      </c>
      <c r="G7" s="30">
        <f t="shared" ref="G7:G16" si="0">E7+F7</f>
        <v>0</v>
      </c>
      <c r="H7" s="29">
        <v>0</v>
      </c>
      <c r="I7" s="29">
        <v>0</v>
      </c>
      <c r="J7" s="31">
        <f t="shared" ref="J7:J16" si="1">I7-E7</f>
        <v>0</v>
      </c>
    </row>
    <row r="8" spans="1:10" x14ac:dyDescent="0.25">
      <c r="B8" s="32" t="s">
        <v>17</v>
      </c>
      <c r="C8" s="33"/>
      <c r="D8" s="34"/>
      <c r="E8" s="35">
        <v>0</v>
      </c>
      <c r="F8" s="35">
        <v>0</v>
      </c>
      <c r="G8" s="36">
        <f t="shared" si="0"/>
        <v>0</v>
      </c>
      <c r="H8" s="35">
        <v>0</v>
      </c>
      <c r="I8" s="35">
        <v>0</v>
      </c>
      <c r="J8" s="37">
        <f t="shared" si="1"/>
        <v>0</v>
      </c>
    </row>
    <row r="9" spans="1:10" x14ac:dyDescent="0.25">
      <c r="B9" s="32" t="s">
        <v>18</v>
      </c>
      <c r="C9" s="33"/>
      <c r="D9" s="34"/>
      <c r="E9" s="35">
        <v>0</v>
      </c>
      <c r="F9" s="35">
        <v>0</v>
      </c>
      <c r="G9" s="36">
        <f t="shared" si="0"/>
        <v>0</v>
      </c>
      <c r="H9" s="35">
        <v>0</v>
      </c>
      <c r="I9" s="35">
        <v>0</v>
      </c>
      <c r="J9" s="37">
        <f t="shared" si="1"/>
        <v>0</v>
      </c>
    </row>
    <row r="10" spans="1:10" x14ac:dyDescent="0.25">
      <c r="B10" s="32" t="s">
        <v>19</v>
      </c>
      <c r="C10" s="33"/>
      <c r="D10" s="34"/>
      <c r="E10" s="35">
        <v>0</v>
      </c>
      <c r="F10" s="35">
        <v>0</v>
      </c>
      <c r="G10" s="36">
        <f t="shared" si="0"/>
        <v>0</v>
      </c>
      <c r="H10" s="35">
        <v>0</v>
      </c>
      <c r="I10" s="35">
        <v>0</v>
      </c>
      <c r="J10" s="37">
        <f t="shared" si="1"/>
        <v>0</v>
      </c>
    </row>
    <row r="11" spans="1:10" x14ac:dyDescent="0.25">
      <c r="B11" s="32" t="s">
        <v>20</v>
      </c>
      <c r="C11" s="33"/>
      <c r="D11" s="34"/>
      <c r="E11" s="36">
        <v>98998</v>
      </c>
      <c r="F11" s="36">
        <v>0</v>
      </c>
      <c r="G11" s="36">
        <f t="shared" si="0"/>
        <v>98998</v>
      </c>
      <c r="H11" s="36">
        <v>36945.61</v>
      </c>
      <c r="I11" s="36">
        <v>36945.61</v>
      </c>
      <c r="J11" s="37">
        <f t="shared" si="1"/>
        <v>-62052.39</v>
      </c>
    </row>
    <row r="12" spans="1:10" x14ac:dyDescent="0.25">
      <c r="B12" s="32" t="s">
        <v>21</v>
      </c>
      <c r="C12" s="33"/>
      <c r="D12" s="34"/>
      <c r="E12" s="36">
        <v>0</v>
      </c>
      <c r="F12" s="36">
        <v>0</v>
      </c>
      <c r="G12" s="36">
        <f t="shared" si="0"/>
        <v>0</v>
      </c>
      <c r="H12" s="36">
        <v>0</v>
      </c>
      <c r="I12" s="36">
        <v>0</v>
      </c>
      <c r="J12" s="37">
        <f t="shared" si="1"/>
        <v>0</v>
      </c>
    </row>
    <row r="13" spans="1:10" ht="25.5" customHeight="1" x14ac:dyDescent="0.25">
      <c r="B13" s="32" t="s">
        <v>22</v>
      </c>
      <c r="C13" s="33"/>
      <c r="D13" s="34"/>
      <c r="E13" s="36">
        <v>876527845.98000026</v>
      </c>
      <c r="F13" s="36">
        <v>31263108.459999997</v>
      </c>
      <c r="G13" s="36">
        <f t="shared" si="0"/>
        <v>907790954.4400003</v>
      </c>
      <c r="H13" s="36">
        <v>184911407.15000004</v>
      </c>
      <c r="I13" s="36">
        <v>184911407.15000004</v>
      </c>
      <c r="J13" s="37">
        <f t="shared" si="1"/>
        <v>-691616438.83000016</v>
      </c>
    </row>
    <row r="14" spans="1:10" ht="36.75" customHeight="1" x14ac:dyDescent="0.25">
      <c r="B14" s="32" t="s">
        <v>23</v>
      </c>
      <c r="C14" s="33"/>
      <c r="D14" s="34"/>
      <c r="E14" s="36">
        <v>40000000</v>
      </c>
      <c r="F14" s="36">
        <v>0</v>
      </c>
      <c r="G14" s="36">
        <f t="shared" si="0"/>
        <v>40000000</v>
      </c>
      <c r="H14" s="36">
        <v>17289127</v>
      </c>
      <c r="I14" s="36">
        <v>17289127</v>
      </c>
      <c r="J14" s="37">
        <f t="shared" si="1"/>
        <v>-22710873</v>
      </c>
    </row>
    <row r="15" spans="1:10" ht="25.5" customHeight="1" x14ac:dyDescent="0.25">
      <c r="B15" s="32" t="s">
        <v>24</v>
      </c>
      <c r="C15" s="33"/>
      <c r="D15" s="34"/>
      <c r="E15" s="36">
        <v>40000000</v>
      </c>
      <c r="F15" s="36">
        <v>0</v>
      </c>
      <c r="G15" s="36">
        <f t="shared" si="0"/>
        <v>40000000</v>
      </c>
      <c r="H15" s="36">
        <v>0</v>
      </c>
      <c r="I15" s="36">
        <v>0</v>
      </c>
      <c r="J15" s="37">
        <f t="shared" si="1"/>
        <v>-40000000</v>
      </c>
    </row>
    <row r="16" spans="1:10" x14ac:dyDescent="0.25">
      <c r="B16" s="32" t="s">
        <v>25</v>
      </c>
      <c r="C16" s="33"/>
      <c r="D16" s="34"/>
      <c r="E16" s="36">
        <v>0</v>
      </c>
      <c r="F16" s="36">
        <v>0</v>
      </c>
      <c r="G16" s="36">
        <f t="shared" si="0"/>
        <v>0</v>
      </c>
      <c r="H16" s="36">
        <v>0</v>
      </c>
      <c r="I16" s="36">
        <v>0</v>
      </c>
      <c r="J16" s="37">
        <f t="shared" si="1"/>
        <v>0</v>
      </c>
    </row>
    <row r="17" spans="2:10" ht="11.25" customHeight="1" x14ac:dyDescent="0.25">
      <c r="B17" s="38"/>
      <c r="C17" s="39"/>
      <c r="D17" s="40"/>
      <c r="E17" s="41"/>
      <c r="F17" s="41"/>
      <c r="G17" s="41"/>
      <c r="H17" s="41"/>
      <c r="I17" s="41"/>
      <c r="J17" s="42"/>
    </row>
    <row r="18" spans="2:10" ht="20.25" customHeight="1" x14ac:dyDescent="0.25">
      <c r="B18" s="43"/>
      <c r="C18" s="44" t="s">
        <v>26</v>
      </c>
      <c r="D18" s="45"/>
      <c r="E18" s="46">
        <f>E7+E10+E11+E13+E14+E15+E16</f>
        <v>956626843.98000026</v>
      </c>
      <c r="F18" s="46">
        <f>F7+F10+F11+F13+F14+F15+F16</f>
        <v>31263108.459999997</v>
      </c>
      <c r="G18" s="46">
        <f>G7+G10+G11+G13+G14+G15+G16</f>
        <v>987889952.4400003</v>
      </c>
      <c r="H18" s="46">
        <f>H7+H10+H11+H13+H14+H15+H16</f>
        <v>202237479.76000005</v>
      </c>
      <c r="I18" s="46">
        <f>I7+I10+I11+I13+I14+I15+I16</f>
        <v>202237479.76000005</v>
      </c>
      <c r="J18" s="47">
        <f>+H18-I18</f>
        <v>0</v>
      </c>
    </row>
    <row r="19" spans="2:10" ht="12.75" customHeight="1" thickBot="1" x14ac:dyDescent="0.3">
      <c r="B19" s="48"/>
      <c r="C19" s="49"/>
      <c r="D19" s="49"/>
      <c r="E19" s="50"/>
      <c r="F19" s="50"/>
      <c r="G19" s="50"/>
      <c r="H19" s="51" t="s">
        <v>27</v>
      </c>
      <c r="I19" s="52"/>
      <c r="J19" s="53"/>
    </row>
    <row r="20" spans="2:10" x14ac:dyDescent="0.25">
      <c r="B20" s="8" t="s">
        <v>28</v>
      </c>
      <c r="C20" s="9"/>
      <c r="D20" s="10"/>
      <c r="E20" s="11" t="s">
        <v>4</v>
      </c>
      <c r="F20" s="12"/>
      <c r="G20" s="12"/>
      <c r="H20" s="12"/>
      <c r="I20" s="13"/>
      <c r="J20" s="14" t="s">
        <v>5</v>
      </c>
    </row>
    <row r="21" spans="2:10" ht="24" x14ac:dyDescent="0.25">
      <c r="B21" s="15"/>
      <c r="C21" s="16"/>
      <c r="D21" s="17"/>
      <c r="E21" s="18" t="s">
        <v>6</v>
      </c>
      <c r="F21" s="19" t="s">
        <v>29</v>
      </c>
      <c r="G21" s="18" t="s">
        <v>8</v>
      </c>
      <c r="H21" s="18" t="s">
        <v>9</v>
      </c>
      <c r="I21" s="18" t="s">
        <v>10</v>
      </c>
      <c r="J21" s="20"/>
    </row>
    <row r="22" spans="2:10" ht="14.25" customHeight="1" thickBot="1" x14ac:dyDescent="0.3">
      <c r="B22" s="21"/>
      <c r="C22" s="22"/>
      <c r="D22" s="23"/>
      <c r="E22" s="24" t="s">
        <v>30</v>
      </c>
      <c r="F22" s="24" t="s">
        <v>11</v>
      </c>
      <c r="G22" s="24" t="s">
        <v>12</v>
      </c>
      <c r="H22" s="24" t="s">
        <v>13</v>
      </c>
      <c r="I22" s="24" t="s">
        <v>14</v>
      </c>
      <c r="J22" s="25" t="s">
        <v>15</v>
      </c>
    </row>
    <row r="23" spans="2:10" ht="24" customHeight="1" x14ac:dyDescent="0.25">
      <c r="B23" s="54" t="s">
        <v>31</v>
      </c>
      <c r="C23" s="55"/>
      <c r="D23" s="56"/>
      <c r="E23" s="57">
        <f t="shared" ref="E23:J23" si="2">E24+E25+E26+E27+E28+E29+E30+E31</f>
        <v>0</v>
      </c>
      <c r="F23" s="57">
        <f t="shared" si="2"/>
        <v>0</v>
      </c>
      <c r="G23" s="57">
        <f t="shared" si="2"/>
        <v>0</v>
      </c>
      <c r="H23" s="57">
        <v>0</v>
      </c>
      <c r="I23" s="57">
        <v>0</v>
      </c>
      <c r="J23" s="58">
        <f t="shared" si="2"/>
        <v>0</v>
      </c>
    </row>
    <row r="24" spans="2:10" x14ac:dyDescent="0.25">
      <c r="B24" s="59"/>
      <c r="C24" s="60" t="s">
        <v>16</v>
      </c>
      <c r="D24" s="61"/>
      <c r="E24" s="62">
        <v>0</v>
      </c>
      <c r="F24" s="62">
        <v>0</v>
      </c>
      <c r="G24" s="63">
        <f t="shared" ref="G24:G31" si="3">E24+F24</f>
        <v>0</v>
      </c>
      <c r="H24" s="62">
        <v>0</v>
      </c>
      <c r="I24" s="62">
        <v>0</v>
      </c>
      <c r="J24" s="64">
        <f t="shared" ref="J24:J31" si="4">I24-E24</f>
        <v>0</v>
      </c>
    </row>
    <row r="25" spans="2:10" x14ac:dyDescent="0.25">
      <c r="B25" s="59"/>
      <c r="C25" s="60" t="s">
        <v>17</v>
      </c>
      <c r="D25" s="61"/>
      <c r="E25" s="62">
        <v>0</v>
      </c>
      <c r="F25" s="62">
        <v>0</v>
      </c>
      <c r="G25" s="63">
        <f t="shared" si="3"/>
        <v>0</v>
      </c>
      <c r="H25" s="62">
        <v>0</v>
      </c>
      <c r="I25" s="62">
        <v>0</v>
      </c>
      <c r="J25" s="64">
        <f t="shared" si="4"/>
        <v>0</v>
      </c>
    </row>
    <row r="26" spans="2:10" x14ac:dyDescent="0.25">
      <c r="B26" s="59"/>
      <c r="C26" s="60" t="s">
        <v>18</v>
      </c>
      <c r="D26" s="61"/>
      <c r="E26" s="62">
        <v>0</v>
      </c>
      <c r="F26" s="62">
        <v>0</v>
      </c>
      <c r="G26" s="63">
        <f t="shared" si="3"/>
        <v>0</v>
      </c>
      <c r="H26" s="62">
        <v>0</v>
      </c>
      <c r="I26" s="62">
        <v>0</v>
      </c>
      <c r="J26" s="64">
        <f t="shared" si="4"/>
        <v>0</v>
      </c>
    </row>
    <row r="27" spans="2:10" x14ac:dyDescent="0.25">
      <c r="B27" s="59"/>
      <c r="C27" s="60" t="s">
        <v>19</v>
      </c>
      <c r="D27" s="61"/>
      <c r="E27" s="62">
        <v>0</v>
      </c>
      <c r="F27" s="62">
        <v>0</v>
      </c>
      <c r="G27" s="63">
        <f t="shared" si="3"/>
        <v>0</v>
      </c>
      <c r="H27" s="62">
        <v>0</v>
      </c>
      <c r="I27" s="62">
        <v>0</v>
      </c>
      <c r="J27" s="64">
        <f t="shared" si="4"/>
        <v>0</v>
      </c>
    </row>
    <row r="28" spans="2:10" x14ac:dyDescent="0.25">
      <c r="B28" s="59"/>
      <c r="C28" s="60" t="s">
        <v>32</v>
      </c>
      <c r="D28" s="61"/>
      <c r="E28" s="63">
        <v>0</v>
      </c>
      <c r="F28" s="62">
        <v>0</v>
      </c>
      <c r="G28" s="63">
        <f t="shared" si="3"/>
        <v>0</v>
      </c>
      <c r="H28" s="62">
        <v>0</v>
      </c>
      <c r="I28" s="62">
        <v>0</v>
      </c>
      <c r="J28" s="64">
        <f t="shared" si="4"/>
        <v>0</v>
      </c>
    </row>
    <row r="29" spans="2:10" x14ac:dyDescent="0.25">
      <c r="B29" s="59"/>
      <c r="C29" s="60" t="s">
        <v>33</v>
      </c>
      <c r="D29" s="61"/>
      <c r="E29" s="63">
        <v>0</v>
      </c>
      <c r="F29" s="62">
        <v>0</v>
      </c>
      <c r="G29" s="63">
        <f t="shared" si="3"/>
        <v>0</v>
      </c>
      <c r="H29" s="62">
        <v>0</v>
      </c>
      <c r="I29" s="62">
        <v>0</v>
      </c>
      <c r="J29" s="64">
        <f t="shared" si="4"/>
        <v>0</v>
      </c>
    </row>
    <row r="30" spans="2:10" ht="38.25" customHeight="1" x14ac:dyDescent="0.25">
      <c r="B30" s="65"/>
      <c r="C30" s="33" t="s">
        <v>34</v>
      </c>
      <c r="D30" s="34"/>
      <c r="E30" s="66">
        <v>0</v>
      </c>
      <c r="F30" s="66">
        <v>0</v>
      </c>
      <c r="G30" s="67">
        <f t="shared" si="3"/>
        <v>0</v>
      </c>
      <c r="H30" s="66">
        <v>0</v>
      </c>
      <c r="I30" s="66">
        <v>0</v>
      </c>
      <c r="J30" s="68">
        <f t="shared" si="4"/>
        <v>0</v>
      </c>
    </row>
    <row r="31" spans="2:10" ht="23.25" customHeight="1" x14ac:dyDescent="0.25">
      <c r="B31" s="65"/>
      <c r="C31" s="33" t="s">
        <v>24</v>
      </c>
      <c r="D31" s="34"/>
      <c r="E31" s="66">
        <v>0</v>
      </c>
      <c r="F31" s="66">
        <v>0</v>
      </c>
      <c r="G31" s="67">
        <f t="shared" si="3"/>
        <v>0</v>
      </c>
      <c r="H31" s="66">
        <v>0</v>
      </c>
      <c r="I31" s="66">
        <v>0</v>
      </c>
      <c r="J31" s="68">
        <f t="shared" si="4"/>
        <v>0</v>
      </c>
    </row>
    <row r="32" spans="2:10" ht="59.25" customHeight="1" x14ac:dyDescent="0.25">
      <c r="B32" s="69" t="s">
        <v>35</v>
      </c>
      <c r="C32" s="70"/>
      <c r="D32" s="71"/>
      <c r="E32" s="72">
        <f>E33+E34+E35+E36+E37</f>
        <v>956626843.98000026</v>
      </c>
      <c r="F32" s="72">
        <f t="shared" ref="F32:J32" si="5">F33+F34+F35+F36+F37</f>
        <v>31263108.459999997</v>
      </c>
      <c r="G32" s="72">
        <f t="shared" si="5"/>
        <v>987889952.4400003</v>
      </c>
      <c r="H32" s="72">
        <f t="shared" si="5"/>
        <v>202237479.76000005</v>
      </c>
      <c r="I32" s="72">
        <f t="shared" si="5"/>
        <v>202237479.76000005</v>
      </c>
      <c r="J32" s="73">
        <f t="shared" si="5"/>
        <v>-754389364.22000015</v>
      </c>
    </row>
    <row r="33" spans="2:10" x14ac:dyDescent="0.25">
      <c r="B33" s="74"/>
      <c r="C33" s="33" t="s">
        <v>17</v>
      </c>
      <c r="D33" s="34"/>
      <c r="E33" s="66">
        <v>0</v>
      </c>
      <c r="F33" s="66">
        <v>0</v>
      </c>
      <c r="G33" s="67">
        <f>E33+F33</f>
        <v>0</v>
      </c>
      <c r="H33" s="66">
        <v>0</v>
      </c>
      <c r="I33" s="66">
        <v>0</v>
      </c>
      <c r="J33" s="68">
        <v>0</v>
      </c>
    </row>
    <row r="34" spans="2:10" x14ac:dyDescent="0.25">
      <c r="B34" s="74"/>
      <c r="C34" s="33" t="s">
        <v>32</v>
      </c>
      <c r="D34" s="34"/>
      <c r="E34" s="66">
        <v>98998</v>
      </c>
      <c r="F34" s="66">
        <v>0</v>
      </c>
      <c r="G34" s="67">
        <f>E34+F34</f>
        <v>98998</v>
      </c>
      <c r="H34" s="66">
        <v>36945.61</v>
      </c>
      <c r="I34" s="66">
        <v>36945.61</v>
      </c>
      <c r="J34" s="68">
        <f>I34-E34</f>
        <v>-62052.39</v>
      </c>
    </row>
    <row r="35" spans="2:10" ht="26.25" customHeight="1" x14ac:dyDescent="0.25">
      <c r="B35" s="75"/>
      <c r="C35" s="33" t="s">
        <v>36</v>
      </c>
      <c r="D35" s="34"/>
      <c r="E35" s="66">
        <v>876527845.98000026</v>
      </c>
      <c r="F35" s="66">
        <v>31263108.459999997</v>
      </c>
      <c r="G35" s="67">
        <f>E35+F35</f>
        <v>907790954.4400003</v>
      </c>
      <c r="H35" s="66">
        <v>184911407.15000004</v>
      </c>
      <c r="I35" s="66">
        <v>184911407.15000004</v>
      </c>
      <c r="J35" s="68">
        <f t="shared" ref="J35:J37" si="6">I35-E35</f>
        <v>-691616438.83000016</v>
      </c>
    </row>
    <row r="36" spans="2:10" ht="34.5" customHeight="1" x14ac:dyDescent="0.25">
      <c r="B36" s="75"/>
      <c r="C36" s="33" t="s">
        <v>34</v>
      </c>
      <c r="D36" s="34"/>
      <c r="E36" s="66">
        <v>40000000</v>
      </c>
      <c r="F36" s="66">
        <v>0</v>
      </c>
      <c r="G36" s="67">
        <f>E36+F36</f>
        <v>40000000</v>
      </c>
      <c r="H36" s="66">
        <v>17289127</v>
      </c>
      <c r="I36" s="66">
        <v>17289127</v>
      </c>
      <c r="J36" s="68">
        <f>I36-E36</f>
        <v>-22710873</v>
      </c>
    </row>
    <row r="37" spans="2:10" ht="24.75" customHeight="1" x14ac:dyDescent="0.25">
      <c r="B37" s="75"/>
      <c r="C37" s="33" t="s">
        <v>24</v>
      </c>
      <c r="D37" s="34"/>
      <c r="E37" s="66">
        <v>40000000</v>
      </c>
      <c r="F37" s="66">
        <v>0</v>
      </c>
      <c r="G37" s="67">
        <f>E37+F37</f>
        <v>40000000</v>
      </c>
      <c r="H37" s="66">
        <v>0</v>
      </c>
      <c r="I37" s="66">
        <v>0</v>
      </c>
      <c r="J37" s="68">
        <f t="shared" si="6"/>
        <v>-40000000</v>
      </c>
    </row>
    <row r="38" spans="2:10" ht="14.25" customHeight="1" x14ac:dyDescent="0.25">
      <c r="B38" s="76" t="s">
        <v>25</v>
      </c>
      <c r="C38" s="77"/>
      <c r="D38" s="78"/>
      <c r="E38" s="79">
        <v>0</v>
      </c>
      <c r="F38" s="79">
        <v>0</v>
      </c>
      <c r="G38" s="79">
        <f t="shared" ref="G38" si="7">SUM(G39)</f>
        <v>0</v>
      </c>
      <c r="H38" s="79">
        <v>0</v>
      </c>
      <c r="I38" s="79">
        <v>0</v>
      </c>
      <c r="J38" s="79">
        <f>SUM(J39)</f>
        <v>0</v>
      </c>
    </row>
    <row r="39" spans="2:10" ht="13.5" customHeight="1" x14ac:dyDescent="0.25">
      <c r="B39" s="75"/>
      <c r="C39" s="33" t="s">
        <v>25</v>
      </c>
      <c r="D39" s="34"/>
      <c r="E39" s="80">
        <v>0</v>
      </c>
      <c r="F39" s="80">
        <v>0</v>
      </c>
      <c r="G39" s="67">
        <f>E39+F39</f>
        <v>0</v>
      </c>
      <c r="H39" s="80">
        <v>0</v>
      </c>
      <c r="I39" s="80">
        <v>0</v>
      </c>
      <c r="J39" s="68">
        <v>0</v>
      </c>
    </row>
    <row r="40" spans="2:10" ht="11.25" customHeight="1" x14ac:dyDescent="0.25">
      <c r="B40" s="38"/>
      <c r="C40" s="39"/>
      <c r="D40" s="40"/>
      <c r="E40" s="41"/>
      <c r="F40" s="41"/>
      <c r="G40" s="67"/>
      <c r="H40" s="41"/>
      <c r="I40" s="41"/>
      <c r="J40" s="42"/>
    </row>
    <row r="41" spans="2:10" s="85" customFormat="1" ht="20.25" customHeight="1" x14ac:dyDescent="0.25">
      <c r="B41" s="81"/>
      <c r="C41" s="82" t="s">
        <v>26</v>
      </c>
      <c r="D41" s="83"/>
      <c r="E41" s="84">
        <f>E23+E32+E38</f>
        <v>956626843.98000026</v>
      </c>
      <c r="F41" s="84">
        <f>F23+F32+F38</f>
        <v>31263108.459999997</v>
      </c>
      <c r="G41" s="84">
        <f>G23+G32+G38</f>
        <v>987889952.4400003</v>
      </c>
      <c r="H41" s="84">
        <f>H23+H32+H38</f>
        <v>202237479.76000005</v>
      </c>
      <c r="I41" s="84">
        <f>I23+I32+I38</f>
        <v>202237479.76000005</v>
      </c>
      <c r="J41" s="47">
        <f>+H41-I41</f>
        <v>0</v>
      </c>
    </row>
    <row r="42" spans="2:10" ht="12.75" customHeight="1" thickBot="1" x14ac:dyDescent="0.3">
      <c r="B42" s="86"/>
      <c r="C42" s="87"/>
      <c r="D42" s="87"/>
      <c r="E42" s="87"/>
      <c r="F42" s="87"/>
      <c r="G42" s="87"/>
      <c r="H42" s="88" t="s">
        <v>37</v>
      </c>
      <c r="I42" s="89"/>
      <c r="J42" s="90"/>
    </row>
    <row r="43" spans="2:10" ht="9" hidden="1" customHeight="1" x14ac:dyDescent="0.25">
      <c r="B43" s="91"/>
      <c r="C43" s="91"/>
      <c r="D43" s="91"/>
      <c r="E43" s="91"/>
      <c r="F43" s="91"/>
      <c r="G43" s="91"/>
      <c r="H43" s="91"/>
      <c r="I43" s="91"/>
      <c r="J43" s="91"/>
    </row>
    <row r="44" spans="2:10" ht="12.75" hidden="1" customHeight="1" x14ac:dyDescent="0.25">
      <c r="B44" s="92" t="s">
        <v>38</v>
      </c>
      <c r="C44" s="92"/>
      <c r="D44" s="92"/>
      <c r="E44" s="92"/>
      <c r="F44" s="92"/>
      <c r="G44" s="92"/>
      <c r="H44" s="92"/>
      <c r="I44" s="92"/>
      <c r="J44" s="92"/>
    </row>
    <row r="45" spans="2:10" ht="12" hidden="1" customHeight="1" x14ac:dyDescent="0.25">
      <c r="B45" s="93" t="s">
        <v>39</v>
      </c>
      <c r="C45" s="93"/>
      <c r="D45" s="93"/>
      <c r="E45" s="93"/>
      <c r="F45" s="93"/>
      <c r="G45" s="93"/>
      <c r="H45" s="93"/>
      <c r="I45" s="93"/>
      <c r="J45" s="93"/>
    </row>
    <row r="46" spans="2:10" ht="33.75" hidden="1" customHeight="1" x14ac:dyDescent="0.25">
      <c r="B46" s="94" t="s">
        <v>40</v>
      </c>
      <c r="C46" s="94"/>
      <c r="D46" s="94"/>
      <c r="E46" s="94"/>
      <c r="F46" s="94"/>
      <c r="G46" s="94"/>
      <c r="H46" s="94"/>
      <c r="I46" s="94"/>
      <c r="J46" s="94"/>
    </row>
    <row r="47" spans="2:10" ht="33.75" hidden="1" customHeight="1" x14ac:dyDescent="0.25">
      <c r="B47" s="95"/>
      <c r="C47" s="95"/>
      <c r="D47" s="95"/>
      <c r="E47" s="96"/>
      <c r="F47" s="96"/>
      <c r="G47" s="96"/>
      <c r="H47" s="96"/>
      <c r="I47" s="96"/>
      <c r="J47" s="96"/>
    </row>
    <row r="48" spans="2:10" hidden="1" x14ac:dyDescent="0.25"/>
    <row r="49" spans="3:10" hidden="1" x14ac:dyDescent="0.25"/>
    <row r="50" spans="3:10" hidden="1" x14ac:dyDescent="0.25"/>
    <row r="51" spans="3:10" hidden="1" x14ac:dyDescent="0.25"/>
    <row r="52" spans="3:10" hidden="1" x14ac:dyDescent="0.25"/>
    <row r="53" spans="3:10" hidden="1" x14ac:dyDescent="0.25"/>
    <row r="54" spans="3:10" hidden="1" x14ac:dyDescent="0.25"/>
    <row r="55" spans="3:10" hidden="1" x14ac:dyDescent="0.25"/>
    <row r="56" spans="3:10" x14ac:dyDescent="0.25">
      <c r="E56" s="97"/>
      <c r="F56" s="97"/>
      <c r="G56" s="97"/>
      <c r="H56" s="97"/>
      <c r="I56" s="97"/>
      <c r="J56" s="97"/>
    </row>
    <row r="57" spans="3:10" x14ac:dyDescent="0.25">
      <c r="C57" s="98"/>
      <c r="E57" s="97"/>
      <c r="F57" s="97"/>
      <c r="G57" s="97"/>
      <c r="H57" s="97"/>
      <c r="I57" s="97"/>
      <c r="J57" s="97"/>
    </row>
    <row r="58" spans="3:10" x14ac:dyDescent="0.25">
      <c r="E58" s="97"/>
      <c r="F58" s="97"/>
      <c r="G58" s="97"/>
      <c r="H58" s="97"/>
      <c r="I58" s="97"/>
    </row>
    <row r="62" spans="3:10" x14ac:dyDescent="0.25">
      <c r="E62" s="97"/>
      <c r="F62" s="97"/>
      <c r="G62" s="97"/>
      <c r="H62" s="97"/>
      <c r="I62" s="97"/>
      <c r="J62" s="97"/>
    </row>
    <row r="64" spans="3:10" x14ac:dyDescent="0.25">
      <c r="E64" s="97"/>
      <c r="F64" s="97"/>
      <c r="G64" s="97"/>
      <c r="H64" s="97"/>
      <c r="I64" s="97"/>
      <c r="J64" s="97"/>
    </row>
    <row r="65" spans="5:10" x14ac:dyDescent="0.25">
      <c r="E65" s="97"/>
      <c r="F65" s="97"/>
      <c r="G65" s="97"/>
      <c r="H65" s="97"/>
      <c r="I65" s="97"/>
      <c r="J65" s="97"/>
    </row>
    <row r="69" spans="5:10" x14ac:dyDescent="0.25">
      <c r="E69" s="97"/>
      <c r="F69" s="97"/>
      <c r="G69" s="97"/>
      <c r="H69" s="97"/>
      <c r="I69" s="97"/>
      <c r="J69" s="97"/>
    </row>
    <row r="70" spans="5:10" x14ac:dyDescent="0.25">
      <c r="E70" s="97"/>
      <c r="F70" s="97"/>
      <c r="G70" s="97"/>
      <c r="H70" s="97"/>
      <c r="I70" s="97"/>
      <c r="J70" s="97"/>
    </row>
    <row r="72" spans="5:10" x14ac:dyDescent="0.25">
      <c r="E72" s="97"/>
      <c r="F72" s="97"/>
      <c r="G72" s="97"/>
      <c r="H72" s="97"/>
      <c r="I72" s="97"/>
      <c r="J72" s="97"/>
    </row>
    <row r="75" spans="5:10" x14ac:dyDescent="0.25">
      <c r="E75" s="97"/>
      <c r="F75" s="97"/>
      <c r="G75" s="97"/>
      <c r="H75" s="97"/>
      <c r="I75" s="97"/>
      <c r="J75" s="97"/>
    </row>
  </sheetData>
  <mergeCells count="46">
    <mergeCell ref="B44:J44"/>
    <mergeCell ref="B45:J45"/>
    <mergeCell ref="B46:J46"/>
    <mergeCell ref="B38:D38"/>
    <mergeCell ref="C39:D39"/>
    <mergeCell ref="C41:D41"/>
    <mergeCell ref="J41:J42"/>
    <mergeCell ref="H42:I42"/>
    <mergeCell ref="B43:J43"/>
    <mergeCell ref="B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B20:D22"/>
    <mergeCell ref="E20:I20"/>
    <mergeCell ref="J20:J21"/>
    <mergeCell ref="B23:D23"/>
    <mergeCell ref="C24:D24"/>
    <mergeCell ref="C25:D25"/>
    <mergeCell ref="B13:D13"/>
    <mergeCell ref="B14:D14"/>
    <mergeCell ref="B15:D15"/>
    <mergeCell ref="B16:D16"/>
    <mergeCell ref="C18:D18"/>
    <mergeCell ref="J18:J19"/>
    <mergeCell ref="H19:I19"/>
    <mergeCell ref="B7:D7"/>
    <mergeCell ref="B8:D8"/>
    <mergeCell ref="B9:D9"/>
    <mergeCell ref="B10:D10"/>
    <mergeCell ref="B11:D11"/>
    <mergeCell ref="B12:D12"/>
    <mergeCell ref="B1:J1"/>
    <mergeCell ref="B2:J2"/>
    <mergeCell ref="B3:J3"/>
    <mergeCell ref="B4:D6"/>
    <mergeCell ref="E4:I4"/>
    <mergeCell ref="J4:J5"/>
  </mergeCells>
  <printOptions horizontalCentered="1"/>
  <pageMargins left="0.51181102362204722" right="0.39370078740157483" top="0.55118110236220474" bottom="0.55118110236220474" header="0" footer="0"/>
  <pageSetup scale="70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 ANALITICO ING</vt:lpstr>
      <vt:lpstr>'10 ANALITICO ING'!Área_de_impresión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2025-04-29T19:43:56Z</dcterms:created>
  <dcterms:modified xsi:type="dcterms:W3CDTF">2025-04-29T19:45:12Z</dcterms:modified>
</cp:coreProperties>
</file>