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PORTAL DE CAPAMA 4TO TRIMESTRE 2025\V. INFORMACION PRESUPUESTAL\"/>
    </mc:Choice>
  </mc:AlternateContent>
  <xr:revisionPtr revIDLastSave="0" documentId="13_ncr:1_{84CFE77B-A553-4C02-A591-ACA4A08D3D33}" xr6:coauthVersionLast="47" xr6:coauthVersionMax="47" xr10:uidLastSave="{00000000-0000-0000-0000-000000000000}"/>
  <bookViews>
    <workbookView xWindow="-120" yWindow="-120" windowWidth="20730" windowHeight="11160" xr2:uid="{E627A285-3ACC-47CD-BC6A-E7965D8365C0}"/>
  </bookViews>
  <sheets>
    <sheet name="10 ANALITICO ING" sheetId="1" r:id="rId1"/>
  </sheets>
  <definedNames>
    <definedName name="_xlnm.Print_Area" localSheetId="0">'10 ANALITICO ING'!$B$1:$J$71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8" i="1"/>
  <c r="J8" i="1"/>
  <c r="G9" i="1"/>
  <c r="J9" i="1"/>
  <c r="G10" i="1"/>
  <c r="J10" i="1"/>
  <c r="G11" i="1"/>
  <c r="J11" i="1"/>
  <c r="G12" i="1"/>
  <c r="J12" i="1"/>
  <c r="G13" i="1"/>
  <c r="J13" i="1"/>
  <c r="G14" i="1"/>
  <c r="J14" i="1"/>
  <c r="G15" i="1"/>
  <c r="H19" i="1"/>
  <c r="J15" i="1"/>
  <c r="G16" i="1"/>
  <c r="J16" i="1"/>
  <c r="G17" i="1"/>
  <c r="J17" i="1"/>
  <c r="E19" i="1"/>
  <c r="F19" i="1"/>
  <c r="E24" i="1"/>
  <c r="F24" i="1"/>
  <c r="G25" i="1"/>
  <c r="G24" i="1" s="1"/>
  <c r="J25" i="1"/>
  <c r="G26" i="1"/>
  <c r="J26" i="1"/>
  <c r="J24" i="1" s="1"/>
  <c r="G27" i="1"/>
  <c r="J27" i="1"/>
  <c r="G28" i="1"/>
  <c r="J28" i="1"/>
  <c r="G29" i="1"/>
  <c r="J29" i="1"/>
  <c r="G30" i="1"/>
  <c r="J30" i="1"/>
  <c r="G31" i="1"/>
  <c r="J31" i="1"/>
  <c r="G32" i="1"/>
  <c r="J32" i="1"/>
  <c r="G34" i="1"/>
  <c r="G35" i="1"/>
  <c r="J35" i="1"/>
  <c r="G37" i="1"/>
  <c r="J39" i="1"/>
  <c r="G40" i="1" l="1"/>
  <c r="G39" i="1" s="1"/>
  <c r="J37" i="1"/>
  <c r="F33" i="1"/>
  <c r="F42" i="1" s="1"/>
  <c r="G19" i="1"/>
  <c r="I33" i="1"/>
  <c r="I42" i="1" s="1"/>
  <c r="H33" i="1"/>
  <c r="H42" i="1" s="1"/>
  <c r="I19" i="1"/>
  <c r="G38" i="1"/>
  <c r="J38" i="1" l="1"/>
  <c r="E33" i="1"/>
  <c r="E42" i="1" s="1"/>
  <c r="G36" i="1"/>
  <c r="G33" i="1" s="1"/>
  <c r="G42" i="1" s="1"/>
  <c r="J36" i="1"/>
  <c r="J33" i="1" s="1"/>
</calcChain>
</file>

<file path=xl/sharedStrings.xml><?xml version="1.0" encoding="utf-8"?>
<sst xmlns="http://schemas.openxmlformats.org/spreadsheetml/2006/main" count="77" uniqueCount="43">
  <si>
    <r>
      <rPr>
        <vertAlign val="superscript"/>
        <sz val="8"/>
        <color indexed="8"/>
        <rFont val="Arial"/>
        <family val="2"/>
      </rPr>
      <t xml:space="preserve">3 </t>
    </r>
    <r>
      <rPr>
        <sz val="8"/>
        <color indexed="8"/>
        <rFont val="Arial"/>
        <family val="2"/>
      </rPr>
      <t xml:space="preserve">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 </t>
    </r>
  </si>
  <si>
    <r>
      <rPr>
        <vertAlign val="superscript"/>
        <sz val="8"/>
        <color indexed="8"/>
        <rFont val="Arial"/>
        <family val="2"/>
      </rPr>
      <t xml:space="preserve">2 </t>
    </r>
    <r>
      <rPr>
        <vertAlign val="subscript"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Incluye donativos en efectivo del Poder Ejecutivo, entre otros aprovechamientos. </t>
    </r>
  </si>
  <si>
    <r>
      <rPr>
        <vertAlign val="superscript"/>
        <sz val="8"/>
        <color indexed="8"/>
        <rFont val="Arial"/>
        <family val="2"/>
      </rPr>
      <t>¹</t>
    </r>
    <r>
      <rPr>
        <sz val="8"/>
        <color indexed="8"/>
        <rFont val="Arial"/>
        <family val="2"/>
      </rPr>
      <t xml:space="preserve"> Incluye intereses que generan las cuentas bancarias de los entes públicos en productos.</t>
    </r>
  </si>
  <si>
    <t>Ingresos excedentes ₁</t>
  </si>
  <si>
    <t>Total del Ingreso:</t>
  </si>
  <si>
    <t>Ingresos Derivados de Financiamientos</t>
  </si>
  <si>
    <t>Transferencias, Asignaciones, Subsidios y Subvenciones, y Pensiones y Jubilaciones</t>
  </si>
  <si>
    <t xml:space="preserve">Participaciones, Aportaciones, Convenios, Incentivos Derivados de la Colaboración Fiscal y Fondos de Distintas Aportaciones </t>
  </si>
  <si>
    <r>
      <t>Ingresos por Venta de Bienes, Prestación de  Servicios y Otros Ingresos</t>
    </r>
    <r>
      <rPr>
        <vertAlign val="superscript"/>
        <sz val="9"/>
        <color indexed="8"/>
        <rFont val="Arial"/>
        <family val="2"/>
      </rPr>
      <t>3</t>
    </r>
  </si>
  <si>
    <r>
      <t>Productos</t>
    </r>
    <r>
      <rPr>
        <vertAlign val="superscript"/>
        <sz val="9"/>
        <color indexed="8"/>
        <rFont val="Arial"/>
        <family val="2"/>
      </rPr>
      <t>1</t>
    </r>
  </si>
  <si>
    <t>Cuotas y Aportaciones de Seguridad Social</t>
  </si>
  <si>
    <t>Ingresos de los Entes Públicos de los Poderes Legislativo y Judicial, de los Órganos Autónomos y del Sector Paraestatal o Paramunicipal, asÍ como de las Empresas Productivas del Estado</t>
  </si>
  <si>
    <r>
      <t>Aprovechamientos</t>
    </r>
    <r>
      <rPr>
        <vertAlign val="superscript"/>
        <sz val="9"/>
        <color indexed="8"/>
        <rFont val="Arial"/>
        <family val="2"/>
      </rPr>
      <t>2</t>
    </r>
  </si>
  <si>
    <t>Derechos</t>
  </si>
  <si>
    <t>Contribuciones de Mejoras</t>
  </si>
  <si>
    <t>Impuestos</t>
  </si>
  <si>
    <t xml:space="preserve">Ingresos del Poder Ejecutivo Federal o Estatal y de los Municipios </t>
  </si>
  <si>
    <t>(6= 5 - 1 )</t>
  </si>
  <si>
    <t>(5)</t>
  </si>
  <si>
    <t>(4)</t>
  </si>
  <si>
    <t>(3= 1 + 2)</t>
  </si>
  <si>
    <t>(2)</t>
  </si>
  <si>
    <t>(1)</t>
  </si>
  <si>
    <t>Recaudado</t>
  </si>
  <si>
    <t>Devengado</t>
  </si>
  <si>
    <t>Modificado</t>
  </si>
  <si>
    <t>Ampliaciones y 
Reducciones</t>
  </si>
  <si>
    <t>Estimado</t>
  </si>
  <si>
    <t>Diferencia</t>
  </si>
  <si>
    <t>Ingreso</t>
  </si>
  <si>
    <t>Rubro de Ingresos / Fuente de Financiamiento</t>
  </si>
  <si>
    <r>
      <t xml:space="preserve">Ingresos excedentes </t>
    </r>
    <r>
      <rPr>
        <b/>
        <sz val="9"/>
        <rFont val="Calibri"/>
        <family val="2"/>
      </rPr>
      <t>₁</t>
    </r>
  </si>
  <si>
    <t>Participaciones, Aportaciones, Convenios, Incentivos Derivados de la Colaboración Fiscal y Fondos Distintos de Aportaciones</t>
  </si>
  <si>
    <t xml:space="preserve">Participaciones, Aportaciones, Convenios, Incentivos Derivados de la Colaboración Fiscal y Fondos  Distintos de Aportaciones </t>
  </si>
  <si>
    <t>Ingresos por Venta de Bienes, Prestación de Servicios y Otros Ingresos</t>
  </si>
  <si>
    <t>Aprovechamientos</t>
  </si>
  <si>
    <t>Productos</t>
  </si>
  <si>
    <t>Ampliaciones y Reducciones</t>
  </si>
  <si>
    <t>|</t>
  </si>
  <si>
    <t>( Cifras en Pesos )</t>
  </si>
  <si>
    <t>Estado Analítico de Ingresos</t>
  </si>
  <si>
    <t>COMISIÓN DE AGUA POTABLE Y ALCANTARILLADO DEL MUNICIPIO DE ACAPULCO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</si>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</sst>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vertAlign val="superscript"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9"/>
      <color rgb="FF000000"/>
      <name val="Arial"/>
      <family val="2"/>
    </font>
    <font>
      <b/>
      <sz val="9"/>
      <name val="Calibri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2"/>
    <xf numFmtId="44" fontId="1" fillId="0" borderId="0" xfId="2" applyNumberFormat="1"/>
    <xf numFmtId="0" fontId="2" fillId="0" borderId="0" xfId="2" applyFont="1"/>
    <xf numFmtId="44" fontId="3" fillId="0" borderId="0" xfId="3" applyNumberFormat="1" applyFont="1" applyAlignment="1">
      <alignment horizontal="left" wrapText="1"/>
    </xf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 wrapText="1"/>
    </xf>
    <xf numFmtId="0" fontId="3" fillId="2" borderId="0" xfId="3" applyFont="1" applyFill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8" fillId="2" borderId="0" xfId="3" applyFont="1" applyFill="1" applyAlignment="1">
      <alignment horizontal="left" vertical="top" wrapText="1"/>
    </xf>
    <xf numFmtId="4" fontId="9" fillId="2" borderId="1" xfId="4" applyNumberFormat="1" applyFont="1" applyFill="1" applyBorder="1" applyAlignment="1" applyProtection="1">
      <alignment horizontal="center" vertical="center"/>
    </xf>
    <xf numFmtId="4" fontId="10" fillId="0" borderId="2" xfId="3" applyNumberFormat="1" applyFont="1" applyBorder="1" applyAlignment="1">
      <alignment horizontal="center" vertical="top" wrapText="1"/>
    </xf>
    <xf numFmtId="4" fontId="10" fillId="0" borderId="3" xfId="3" applyNumberFormat="1" applyFont="1" applyBorder="1" applyAlignment="1">
      <alignment horizontal="center" vertical="top" wrapText="1"/>
    </xf>
    <xf numFmtId="4" fontId="8" fillId="2" borderId="4" xfId="3" applyNumberFormat="1" applyFont="1" applyFill="1" applyBorder="1" applyAlignment="1">
      <alignment vertical="top" wrapText="1"/>
    </xf>
    <xf numFmtId="0" fontId="8" fillId="2" borderId="4" xfId="3" applyFont="1" applyFill="1" applyBorder="1" applyAlignment="1">
      <alignment vertical="top" wrapText="1"/>
    </xf>
    <xf numFmtId="0" fontId="8" fillId="2" borderId="5" xfId="3" applyFont="1" applyFill="1" applyBorder="1" applyAlignment="1">
      <alignment vertical="top" wrapText="1"/>
    </xf>
    <xf numFmtId="0" fontId="1" fillId="0" borderId="0" xfId="2" applyAlignment="1">
      <alignment vertical="center"/>
    </xf>
    <xf numFmtId="4" fontId="9" fillId="2" borderId="6" xfId="4" applyNumberFormat="1" applyFont="1" applyFill="1" applyBorder="1" applyAlignment="1" applyProtection="1">
      <alignment horizontal="center" vertical="center"/>
    </xf>
    <xf numFmtId="44" fontId="9" fillId="0" borderId="7" xfId="1" applyFont="1" applyFill="1" applyBorder="1" applyAlignment="1" applyProtection="1">
      <alignment horizontal="right" vertical="center"/>
    </xf>
    <xf numFmtId="0" fontId="9" fillId="2" borderId="8" xfId="2" applyFont="1" applyFill="1" applyBorder="1" applyAlignment="1">
      <alignment horizontal="left" vertical="center" wrapText="1"/>
    </xf>
    <xf numFmtId="0" fontId="9" fillId="2" borderId="9" xfId="2" applyFont="1" applyFill="1" applyBorder="1" applyAlignment="1">
      <alignment horizontal="left" vertical="center" wrapText="1"/>
    </xf>
    <xf numFmtId="0" fontId="9" fillId="2" borderId="10" xfId="2" applyFont="1" applyFill="1" applyBorder="1" applyAlignment="1">
      <alignment horizontal="centerContinuous" vertical="center"/>
    </xf>
    <xf numFmtId="4" fontId="12" fillId="0" borderId="11" xfId="5" applyNumberFormat="1" applyFont="1" applyFill="1" applyBorder="1" applyAlignment="1">
      <alignment horizontal="center"/>
    </xf>
    <xf numFmtId="4" fontId="12" fillId="0" borderId="12" xfId="5" applyNumberFormat="1" applyFont="1" applyFill="1" applyBorder="1" applyAlignment="1">
      <alignment horizontal="center"/>
    </xf>
    <xf numFmtId="4" fontId="13" fillId="0" borderId="13" xfId="6" applyNumberFormat="1" applyFont="1" applyFill="1" applyBorder="1" applyAlignment="1">
      <alignment horizontal="right" vertical="center" wrapText="1"/>
    </xf>
    <xf numFmtId="0" fontId="12" fillId="0" borderId="12" xfId="2" applyFont="1" applyBorder="1" applyAlignment="1">
      <alignment wrapText="1"/>
    </xf>
    <xf numFmtId="0" fontId="12" fillId="0" borderId="14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4" fontId="13" fillId="0" borderId="16" xfId="6" applyNumberFormat="1" applyFont="1" applyFill="1" applyBorder="1" applyAlignment="1">
      <alignment horizontal="right" vertical="center" wrapText="1"/>
    </xf>
    <xf numFmtId="4" fontId="13" fillId="0" borderId="13" xfId="6" applyNumberFormat="1" applyFont="1" applyFill="1" applyBorder="1" applyAlignment="1" applyProtection="1">
      <alignment horizontal="right" vertical="center" wrapText="1"/>
      <protection locked="0"/>
    </xf>
    <xf numFmtId="0" fontId="13" fillId="0" borderId="17" xfId="3" applyFont="1" applyBorder="1" applyAlignment="1">
      <alignment horizontal="left" vertical="center" wrapText="1"/>
    </xf>
    <xf numFmtId="0" fontId="13" fillId="0" borderId="18" xfId="3" applyFont="1" applyBorder="1" applyAlignment="1">
      <alignment horizontal="left" vertical="center" wrapText="1"/>
    </xf>
    <xf numFmtId="0" fontId="5" fillId="0" borderId="19" xfId="2" applyFont="1" applyBorder="1" applyAlignment="1">
      <alignment horizontal="center" vertical="center"/>
    </xf>
    <xf numFmtId="4" fontId="9" fillId="0" borderId="13" xfId="6" applyNumberFormat="1" applyFont="1" applyFill="1" applyBorder="1" applyAlignment="1">
      <alignment horizontal="right"/>
    </xf>
    <xf numFmtId="0" fontId="9" fillId="0" borderId="17" xfId="2" applyFont="1" applyBorder="1" applyAlignment="1">
      <alignment horizontal="left"/>
    </xf>
    <xf numFmtId="0" fontId="9" fillId="0" borderId="18" xfId="2" applyFont="1" applyBorder="1" applyAlignment="1">
      <alignment horizontal="left"/>
    </xf>
    <xf numFmtId="0" fontId="9" fillId="0" borderId="19" xfId="2" applyFont="1" applyBorder="1" applyAlignment="1">
      <alignment horizontal="left"/>
    </xf>
    <xf numFmtId="0" fontId="15" fillId="0" borderId="19" xfId="2" applyFont="1" applyBorder="1" applyAlignment="1">
      <alignment horizontal="left"/>
    </xf>
    <xf numFmtId="4" fontId="16" fillId="0" borderId="16" xfId="6" applyNumberFormat="1" applyFont="1" applyFill="1" applyBorder="1" applyAlignment="1">
      <alignment horizontal="right" vertical="center" wrapText="1"/>
    </xf>
    <xf numFmtId="4" fontId="16" fillId="0" borderId="13" xfId="6" applyNumberFormat="1" applyFont="1" applyFill="1" applyBorder="1" applyAlignment="1">
      <alignment horizontal="right" vertical="center" wrapText="1"/>
    </xf>
    <xf numFmtId="0" fontId="9" fillId="0" borderId="17" xfId="2" applyFont="1" applyBorder="1" applyAlignment="1">
      <alignment horizontal="left" wrapText="1"/>
    </xf>
    <xf numFmtId="0" fontId="9" fillId="0" borderId="18" xfId="2" applyFont="1" applyBorder="1" applyAlignment="1">
      <alignment horizontal="left" wrapText="1"/>
    </xf>
    <xf numFmtId="0" fontId="9" fillId="0" borderId="19" xfId="2" applyFont="1" applyBorder="1" applyAlignment="1">
      <alignment horizontal="left" wrapText="1"/>
    </xf>
    <xf numFmtId="0" fontId="12" fillId="0" borderId="19" xfId="2" applyFont="1" applyBorder="1" applyAlignment="1">
      <alignment horizontal="center" vertical="center"/>
    </xf>
    <xf numFmtId="4" fontId="13" fillId="2" borderId="16" xfId="6" applyNumberFormat="1" applyFont="1" applyFill="1" applyBorder="1" applyAlignment="1">
      <alignment horizontal="right" vertical="center" wrapText="1"/>
    </xf>
    <xf numFmtId="4" fontId="13" fillId="2" borderId="13" xfId="6" applyNumberFormat="1" applyFont="1" applyFill="1" applyBorder="1" applyAlignment="1" applyProtection="1">
      <alignment horizontal="right" vertical="center" wrapText="1"/>
      <protection locked="0"/>
    </xf>
    <xf numFmtId="4" fontId="13" fillId="2" borderId="13" xfId="6" applyNumberFormat="1" applyFont="1" applyFill="1" applyBorder="1" applyAlignment="1">
      <alignment horizontal="right" vertical="center" wrapText="1"/>
    </xf>
    <xf numFmtId="0" fontId="13" fillId="2" borderId="17" xfId="3" applyFont="1" applyFill="1" applyBorder="1" applyAlignment="1">
      <alignment horizontal="left" vertical="center" wrapText="1"/>
    </xf>
    <xf numFmtId="0" fontId="13" fillId="2" borderId="18" xfId="3" applyFont="1" applyFill="1" applyBorder="1" applyAlignment="1">
      <alignment horizontal="left" vertical="center" wrapText="1"/>
    </xf>
    <xf numFmtId="0" fontId="12" fillId="2" borderId="19" xfId="2" applyFont="1" applyFill="1" applyBorder="1" applyAlignment="1">
      <alignment horizontal="center" vertical="center"/>
    </xf>
    <xf numFmtId="4" fontId="9" fillId="2" borderId="20" xfId="6" applyNumberFormat="1" applyFont="1" applyFill="1" applyBorder="1" applyAlignment="1">
      <alignment horizontal="right"/>
    </xf>
    <xf numFmtId="4" fontId="9" fillId="2" borderId="21" xfId="6" applyNumberFormat="1" applyFont="1" applyFill="1" applyBorder="1" applyAlignment="1">
      <alignment horizontal="right"/>
    </xf>
    <xf numFmtId="0" fontId="9" fillId="2" borderId="22" xfId="2" applyFont="1" applyFill="1" applyBorder="1" applyAlignment="1">
      <alignment horizontal="left" wrapText="1"/>
    </xf>
    <xf numFmtId="0" fontId="9" fillId="2" borderId="0" xfId="2" applyFont="1" applyFill="1" applyAlignment="1">
      <alignment horizontal="left" wrapText="1"/>
    </xf>
    <xf numFmtId="0" fontId="9" fillId="2" borderId="23" xfId="2" applyFont="1" applyFill="1" applyBorder="1" applyAlignment="1">
      <alignment horizontal="left" wrapText="1"/>
    </xf>
    <xf numFmtId="37" fontId="10" fillId="3" borderId="24" xfId="6" applyNumberFormat="1" applyFont="1" applyFill="1" applyBorder="1" applyAlignment="1" applyProtection="1">
      <alignment horizontal="center"/>
    </xf>
    <xf numFmtId="37" fontId="10" fillId="3" borderId="25" xfId="6" applyNumberFormat="1" applyFont="1" applyFill="1" applyBorder="1" applyAlignment="1" applyProtection="1">
      <alignment horizontal="center"/>
    </xf>
    <xf numFmtId="37" fontId="10" fillId="3" borderId="26" xfId="6" applyNumberFormat="1" applyFont="1" applyFill="1" applyBorder="1" applyAlignment="1" applyProtection="1">
      <alignment horizontal="center" vertical="center"/>
    </xf>
    <xf numFmtId="37" fontId="10" fillId="3" borderId="27" xfId="6" applyNumberFormat="1" applyFont="1" applyFill="1" applyBorder="1" applyAlignment="1" applyProtection="1">
      <alignment horizontal="center" vertical="center"/>
    </xf>
    <xf numFmtId="37" fontId="10" fillId="3" borderId="28" xfId="6" applyNumberFormat="1" applyFont="1" applyFill="1" applyBorder="1" applyAlignment="1" applyProtection="1">
      <alignment horizontal="center" vertical="center"/>
    </xf>
    <xf numFmtId="37" fontId="10" fillId="3" borderId="29" xfId="6" applyNumberFormat="1" applyFont="1" applyFill="1" applyBorder="1" applyAlignment="1" applyProtection="1">
      <alignment horizontal="center" vertical="center" wrapText="1"/>
    </xf>
    <xf numFmtId="37" fontId="10" fillId="3" borderId="7" xfId="6" applyNumberFormat="1" applyFont="1" applyFill="1" applyBorder="1" applyAlignment="1" applyProtection="1">
      <alignment horizontal="center" vertical="center"/>
    </xf>
    <xf numFmtId="37" fontId="10" fillId="3" borderId="7" xfId="6" applyNumberFormat="1" applyFont="1" applyFill="1" applyBorder="1" applyAlignment="1" applyProtection="1">
      <alignment horizontal="center" vertical="center" wrapText="1"/>
    </xf>
    <xf numFmtId="37" fontId="10" fillId="3" borderId="22" xfId="6" applyNumberFormat="1" applyFont="1" applyFill="1" applyBorder="1" applyAlignment="1" applyProtection="1">
      <alignment horizontal="center" vertical="center"/>
    </xf>
    <xf numFmtId="37" fontId="10" fillId="3" borderId="0" xfId="6" applyNumberFormat="1" applyFont="1" applyFill="1" applyBorder="1" applyAlignment="1" applyProtection="1">
      <alignment horizontal="center" vertical="center"/>
    </xf>
    <xf numFmtId="37" fontId="10" fillId="3" borderId="23" xfId="6" applyNumberFormat="1" applyFont="1" applyFill="1" applyBorder="1" applyAlignment="1" applyProtection="1">
      <alignment horizontal="center" vertical="center"/>
    </xf>
    <xf numFmtId="37" fontId="10" fillId="3" borderId="30" xfId="6" applyNumberFormat="1" applyFont="1" applyFill="1" applyBorder="1" applyAlignment="1" applyProtection="1">
      <alignment horizontal="center" vertical="center" wrapText="1"/>
    </xf>
    <xf numFmtId="37" fontId="10" fillId="3" borderId="31" xfId="6" applyNumberFormat="1" applyFont="1" applyFill="1" applyBorder="1" applyAlignment="1" applyProtection="1">
      <alignment horizontal="center"/>
    </xf>
    <xf numFmtId="37" fontId="10" fillId="3" borderId="32" xfId="6" applyNumberFormat="1" applyFont="1" applyFill="1" applyBorder="1" applyAlignment="1" applyProtection="1">
      <alignment horizontal="center"/>
    </xf>
    <xf numFmtId="37" fontId="10" fillId="3" borderId="33" xfId="6" applyNumberFormat="1" applyFont="1" applyFill="1" applyBorder="1" applyAlignment="1" applyProtection="1">
      <alignment horizontal="center"/>
    </xf>
    <xf numFmtId="37" fontId="10" fillId="3" borderId="34" xfId="6" applyNumberFormat="1" applyFont="1" applyFill="1" applyBorder="1" applyAlignment="1" applyProtection="1">
      <alignment horizontal="center" vertical="center"/>
    </xf>
    <xf numFmtId="37" fontId="10" fillId="3" borderId="35" xfId="6" applyNumberFormat="1" applyFont="1" applyFill="1" applyBorder="1" applyAlignment="1" applyProtection="1">
      <alignment horizontal="center" vertical="center"/>
    </xf>
    <xf numFmtId="37" fontId="10" fillId="3" borderId="36" xfId="6" applyNumberFormat="1" applyFont="1" applyFill="1" applyBorder="1" applyAlignment="1" applyProtection="1">
      <alignment horizontal="center" vertical="center" wrapText="1"/>
    </xf>
    <xf numFmtId="4" fontId="9" fillId="2" borderId="20" xfId="4" applyNumberFormat="1" applyFont="1" applyFill="1" applyBorder="1" applyAlignment="1" applyProtection="1">
      <alignment horizontal="center" vertical="center"/>
    </xf>
    <xf numFmtId="4" fontId="10" fillId="0" borderId="37" xfId="3" applyNumberFormat="1" applyFont="1" applyBorder="1" applyAlignment="1">
      <alignment horizontal="center" vertical="top" wrapText="1"/>
    </xf>
    <xf numFmtId="4" fontId="10" fillId="0" borderId="38" xfId="3" applyNumberFormat="1" applyFont="1" applyBorder="1" applyAlignment="1">
      <alignment horizontal="center" vertical="top" wrapText="1"/>
    </xf>
    <xf numFmtId="4" fontId="18" fillId="0" borderId="0" xfId="3" applyNumberFormat="1" applyFont="1"/>
    <xf numFmtId="0" fontId="1" fillId="0" borderId="0" xfId="3"/>
    <xf numFmtId="0" fontId="1" fillId="0" borderId="23" xfId="3" applyBorder="1"/>
    <xf numFmtId="44" fontId="9" fillId="2" borderId="7" xfId="1" applyFont="1" applyFill="1" applyBorder="1" applyAlignment="1" applyProtection="1">
      <alignment horizontal="right"/>
    </xf>
    <xf numFmtId="0" fontId="9" fillId="2" borderId="8" xfId="2" applyFont="1" applyFill="1" applyBorder="1" applyAlignment="1">
      <alignment horizontal="left" wrapText="1"/>
    </xf>
    <xf numFmtId="0" fontId="9" fillId="2" borderId="9" xfId="2" applyFont="1" applyFill="1" applyBorder="1" applyAlignment="1">
      <alignment horizontal="left" wrapText="1"/>
    </xf>
    <xf numFmtId="0" fontId="9" fillId="2" borderId="10" xfId="2" applyFont="1" applyFill="1" applyBorder="1" applyAlignment="1">
      <alignment horizontal="centerContinuous"/>
    </xf>
    <xf numFmtId="0" fontId="0" fillId="0" borderId="0" xfId="2" applyFont="1"/>
    <xf numFmtId="4" fontId="12" fillId="0" borderId="39" xfId="6" applyNumberFormat="1" applyFont="1" applyFill="1" applyBorder="1" applyAlignment="1" applyProtection="1">
      <alignment horizontal="right"/>
    </xf>
    <xf numFmtId="4" fontId="12" fillId="0" borderId="17" xfId="6" applyNumberFormat="1" applyFont="1" applyFill="1" applyBorder="1" applyAlignment="1" applyProtection="1">
      <alignment horizontal="right"/>
    </xf>
    <xf numFmtId="0" fontId="13" fillId="0" borderId="19" xfId="3" applyFont="1" applyBorder="1" applyAlignment="1">
      <alignment horizontal="left" vertical="center" wrapText="1"/>
    </xf>
    <xf numFmtId="4" fontId="12" fillId="0" borderId="17" xfId="6" applyNumberFormat="1" applyFont="1" applyFill="1" applyBorder="1" applyAlignment="1" applyProtection="1">
      <alignment horizontal="right"/>
      <protection locked="0"/>
    </xf>
    <xf numFmtId="4" fontId="12" fillId="2" borderId="40" xfId="6" applyNumberFormat="1" applyFont="1" applyFill="1" applyBorder="1" applyAlignment="1" applyProtection="1">
      <alignment horizontal="right"/>
    </xf>
    <xf numFmtId="4" fontId="12" fillId="2" borderId="22" xfId="6" applyNumberFormat="1" applyFont="1" applyFill="1" applyBorder="1" applyAlignment="1" applyProtection="1">
      <alignment horizontal="right"/>
      <protection locked="0"/>
    </xf>
    <xf numFmtId="4" fontId="12" fillId="2" borderId="41" xfId="6" applyNumberFormat="1" applyFont="1" applyFill="1" applyBorder="1" applyAlignment="1" applyProtection="1">
      <alignment horizontal="right"/>
    </xf>
    <xf numFmtId="0" fontId="13" fillId="2" borderId="22" xfId="3" applyFont="1" applyFill="1" applyBorder="1" applyAlignment="1">
      <alignment horizontal="left" vertical="center" wrapText="1"/>
    </xf>
    <xf numFmtId="0" fontId="13" fillId="2" borderId="0" xfId="3" applyFont="1" applyFill="1" applyAlignment="1">
      <alignment horizontal="left" vertical="center" wrapText="1"/>
    </xf>
    <xf numFmtId="0" fontId="13" fillId="2" borderId="23" xfId="3" applyFont="1" applyFill="1" applyBorder="1" applyAlignment="1">
      <alignment horizontal="left" vertical="center" wrapText="1"/>
    </xf>
    <xf numFmtId="37" fontId="19" fillId="3" borderId="42" xfId="6" applyNumberFormat="1" applyFont="1" applyFill="1" applyBorder="1" applyAlignment="1" applyProtection="1">
      <alignment horizontal="center"/>
    </xf>
    <xf numFmtId="37" fontId="19" fillId="3" borderId="27" xfId="6" applyNumberFormat="1" applyFont="1" applyFill="1" applyBorder="1" applyAlignment="1" applyProtection="1">
      <alignment horizontal="center"/>
    </xf>
    <xf numFmtId="37" fontId="19" fillId="3" borderId="28" xfId="6" applyNumberFormat="1" applyFont="1" applyFill="1" applyBorder="1" applyAlignment="1" applyProtection="1">
      <alignment horizontal="center"/>
    </xf>
    <xf numFmtId="37" fontId="19" fillId="3" borderId="40" xfId="6" applyNumberFormat="1" applyFont="1" applyFill="1" applyBorder="1" applyAlignment="1" applyProtection="1">
      <alignment horizontal="center"/>
    </xf>
    <xf numFmtId="37" fontId="19" fillId="3" borderId="0" xfId="6" applyNumberFormat="1" applyFont="1" applyFill="1" applyBorder="1" applyAlignment="1" applyProtection="1">
      <alignment horizontal="center"/>
    </xf>
    <xf numFmtId="37" fontId="19" fillId="3" borderId="23" xfId="6" applyNumberFormat="1" applyFont="1" applyFill="1" applyBorder="1" applyAlignment="1" applyProtection="1">
      <alignment horizontal="center"/>
    </xf>
    <xf numFmtId="37" fontId="19" fillId="3" borderId="43" xfId="6" applyNumberFormat="1" applyFont="1" applyFill="1" applyBorder="1" applyAlignment="1" applyProtection="1">
      <alignment horizontal="center" vertical="center"/>
    </xf>
    <xf numFmtId="37" fontId="19" fillId="3" borderId="35" xfId="6" applyNumberFormat="1" applyFont="1" applyFill="1" applyBorder="1" applyAlignment="1" applyProtection="1">
      <alignment horizontal="center" vertical="center"/>
    </xf>
    <xf numFmtId="37" fontId="19" fillId="3" borderId="36" xfId="6" applyNumberFormat="1" applyFont="1" applyFill="1" applyBorder="1" applyAlignment="1" applyProtection="1">
      <alignment horizontal="center" vertical="center"/>
    </xf>
  </cellXfs>
  <cellStyles count="7">
    <cellStyle name="Millares 2 3" xfId="5" xr:uid="{4E38F219-C746-4CBE-A240-EB86298B9F03}"/>
    <cellStyle name="Millares 5 2" xfId="6" xr:uid="{486A0788-38E5-4404-8150-C1EB9C3E43C8}"/>
    <cellStyle name="Moneda" xfId="1" builtinId="4"/>
    <cellStyle name="Moneda 3" xfId="4" xr:uid="{E270C4BC-E7FE-44ED-875F-D48E2BECBF20}"/>
    <cellStyle name="Normal" xfId="0" builtinId="0"/>
    <cellStyle name="Normal 10 2" xfId="3" xr:uid="{79B0194F-707E-4B09-B6EC-B29BF086D436}"/>
    <cellStyle name="Normal 9 3" xfId="2" xr:uid="{0C6CD47F-98D0-4163-B13B-13C25C1445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47</xdr:row>
      <xdr:rowOff>123826</xdr:rowOff>
    </xdr:from>
    <xdr:to>
      <xdr:col>3</xdr:col>
      <xdr:colOff>914400</xdr:colOff>
      <xdr:row>53</xdr:row>
      <xdr:rowOff>171450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339415D5-ED0C-4549-A6BA-4AB5E92D06E1}"/>
            </a:ext>
          </a:extLst>
        </xdr:cNvPr>
        <xdr:cNvSpPr txBox="1">
          <a:spLocks noChangeArrowheads="1"/>
        </xdr:cNvSpPr>
      </xdr:nvSpPr>
      <xdr:spPr bwMode="auto">
        <a:xfrm>
          <a:off x="771525" y="9077326"/>
          <a:ext cx="2276475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Norma Guatemala Mayo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Encargado de Control Presupuestal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1495425</xdr:colOff>
      <xdr:row>58</xdr:row>
      <xdr:rowOff>0</xdr:rowOff>
    </xdr:from>
    <xdr:to>
      <xdr:col>5</xdr:col>
      <xdr:colOff>685800</xdr:colOff>
      <xdr:row>58</xdr:row>
      <xdr:rowOff>28575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DBE12F42-9229-49CE-9B47-333885CB5A99}"/>
            </a:ext>
          </a:extLst>
        </xdr:cNvPr>
        <xdr:cNvSpPr txBox="1">
          <a:spLocks noChangeArrowheads="1"/>
        </xdr:cNvSpPr>
      </xdr:nvSpPr>
      <xdr:spPr bwMode="auto">
        <a:xfrm>
          <a:off x="3048000" y="11049000"/>
          <a:ext cx="1447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Luna Vazquez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Encargado de Despacho de la Direcciòn Comercial</a:t>
          </a:r>
        </a:p>
      </xdr:txBody>
    </xdr:sp>
    <xdr:clientData/>
  </xdr:twoCellAnchor>
  <xdr:twoCellAnchor>
    <xdr:from>
      <xdr:col>8</xdr:col>
      <xdr:colOff>342900</xdr:colOff>
      <xdr:row>58</xdr:row>
      <xdr:rowOff>0</xdr:rowOff>
    </xdr:from>
    <xdr:to>
      <xdr:col>10</xdr:col>
      <xdr:colOff>0</xdr:colOff>
      <xdr:row>58</xdr:row>
      <xdr:rowOff>47625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AF7CE05D-E12D-4861-95D2-B4874AB689A7}"/>
            </a:ext>
          </a:extLst>
        </xdr:cNvPr>
        <xdr:cNvSpPr txBox="1">
          <a:spLocks noChangeArrowheads="1"/>
        </xdr:cNvSpPr>
      </xdr:nvSpPr>
      <xdr:spPr bwMode="auto">
        <a:xfrm>
          <a:off x="6438900" y="11049000"/>
          <a:ext cx="11811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 Inés Organiz Navarrete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Enc. de Despacho de la Contraloria General</a:t>
          </a:r>
        </a:p>
      </xdr:txBody>
    </xdr:sp>
    <xdr:clientData/>
  </xdr:twoCellAnchor>
  <xdr:twoCellAnchor>
    <xdr:from>
      <xdr:col>3</xdr:col>
      <xdr:colOff>1362075</xdr:colOff>
      <xdr:row>47</xdr:row>
      <xdr:rowOff>123825</xdr:rowOff>
    </xdr:from>
    <xdr:to>
      <xdr:col>5</xdr:col>
      <xdr:colOff>514350</xdr:colOff>
      <xdr:row>53</xdr:row>
      <xdr:rowOff>171449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D3C1914F-DF25-41C6-A878-964A0905DEB2}"/>
            </a:ext>
          </a:extLst>
        </xdr:cNvPr>
        <xdr:cNvSpPr txBox="1">
          <a:spLocks noChangeArrowheads="1"/>
        </xdr:cNvSpPr>
      </xdr:nvSpPr>
      <xdr:spPr bwMode="auto">
        <a:xfrm>
          <a:off x="3048000" y="9077325"/>
          <a:ext cx="1276350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Raúl Isidro Juárez Ponce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de Finanzas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895350</xdr:colOff>
      <xdr:row>47</xdr:row>
      <xdr:rowOff>123825</xdr:rowOff>
    </xdr:from>
    <xdr:to>
      <xdr:col>7</xdr:col>
      <xdr:colOff>828675</xdr:colOff>
      <xdr:row>53</xdr:row>
      <xdr:rowOff>171449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B742E183-31A6-42B7-9A71-0D0FE53E64FA}"/>
            </a:ext>
          </a:extLst>
        </xdr:cNvPr>
        <xdr:cNvSpPr txBox="1">
          <a:spLocks noChangeArrowheads="1"/>
        </xdr:cNvSpPr>
      </xdr:nvSpPr>
      <xdr:spPr bwMode="auto">
        <a:xfrm>
          <a:off x="4572000" y="9077325"/>
          <a:ext cx="1524000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Ing. Leonel Galindo González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28575</xdr:colOff>
      <xdr:row>47</xdr:row>
      <xdr:rowOff>123825</xdr:rowOff>
    </xdr:from>
    <xdr:to>
      <xdr:col>9</xdr:col>
      <xdr:colOff>923925</xdr:colOff>
      <xdr:row>53</xdr:row>
      <xdr:rowOff>171449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AFF3537D-9033-48E9-A83E-440B681471A7}"/>
            </a:ext>
          </a:extLst>
        </xdr:cNvPr>
        <xdr:cNvSpPr txBox="1">
          <a:spLocks noChangeArrowheads="1"/>
        </xdr:cNvSpPr>
      </xdr:nvSpPr>
      <xdr:spPr bwMode="auto">
        <a:xfrm>
          <a:off x="6124575" y="9077325"/>
          <a:ext cx="1495425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Adali Crùz Lòpez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57149</xdr:colOff>
      <xdr:row>58</xdr:row>
      <xdr:rowOff>9525</xdr:rowOff>
    </xdr:from>
    <xdr:to>
      <xdr:col>4</xdr:col>
      <xdr:colOff>609600</xdr:colOff>
      <xdr:row>66</xdr:row>
      <xdr:rowOff>38099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8823829E-298B-4091-8CCD-6057E8AF636E}"/>
            </a:ext>
          </a:extLst>
        </xdr:cNvPr>
        <xdr:cNvSpPr txBox="1">
          <a:spLocks noChangeArrowheads="1"/>
        </xdr:cNvSpPr>
      </xdr:nvSpPr>
      <xdr:spPr bwMode="auto">
        <a:xfrm>
          <a:off x="2343149" y="11058525"/>
          <a:ext cx="1314451" cy="1552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161925</xdr:colOff>
      <xdr:row>57</xdr:row>
      <xdr:rowOff>9524</xdr:rowOff>
    </xdr:from>
    <xdr:to>
      <xdr:col>9</xdr:col>
      <xdr:colOff>409575</xdr:colOff>
      <xdr:row>64</xdr:row>
      <xdr:rowOff>19049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C6C03EC3-123F-43B8-BDD8-DDD688661140}"/>
            </a:ext>
          </a:extLst>
        </xdr:cNvPr>
        <xdr:cNvSpPr txBox="1">
          <a:spLocks noChangeArrowheads="1"/>
        </xdr:cNvSpPr>
      </xdr:nvSpPr>
      <xdr:spPr bwMode="auto">
        <a:xfrm>
          <a:off x="5495925" y="10868024"/>
          <a:ext cx="17716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>
            <a:effectLst/>
          </a:endParaRPr>
        </a:p>
      </xdr:txBody>
    </xdr:sp>
    <xdr:clientData/>
  </xdr:twoCellAnchor>
  <xdr:twoCellAnchor>
    <xdr:from>
      <xdr:col>6</xdr:col>
      <xdr:colOff>952500</xdr:colOff>
      <xdr:row>65</xdr:row>
      <xdr:rowOff>104774</xdr:rowOff>
    </xdr:from>
    <xdr:to>
      <xdr:col>9</xdr:col>
      <xdr:colOff>752475</xdr:colOff>
      <xdr:row>72</xdr:row>
      <xdr:rowOff>190499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703636B8-FBBD-49A8-9E53-005780072571}"/>
            </a:ext>
          </a:extLst>
        </xdr:cNvPr>
        <xdr:cNvSpPr txBox="1">
          <a:spLocks noChangeArrowheads="1"/>
        </xdr:cNvSpPr>
      </xdr:nvSpPr>
      <xdr:spPr bwMode="auto">
        <a:xfrm>
          <a:off x="5334000" y="12487274"/>
          <a:ext cx="227647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66675</xdr:colOff>
      <xdr:row>65</xdr:row>
      <xdr:rowOff>104775</xdr:rowOff>
    </xdr:from>
    <xdr:to>
      <xdr:col>5</xdr:col>
      <xdr:colOff>152400</xdr:colOff>
      <xdr:row>72</xdr:row>
      <xdr:rowOff>123825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BDEA5F9-B885-476B-A36D-2F34AED48F22}"/>
            </a:ext>
          </a:extLst>
        </xdr:cNvPr>
        <xdr:cNvSpPr txBox="1">
          <a:spLocks noChangeArrowheads="1"/>
        </xdr:cNvSpPr>
      </xdr:nvSpPr>
      <xdr:spPr bwMode="auto">
        <a:xfrm>
          <a:off x="2352675" y="12487275"/>
          <a:ext cx="16097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algn="ctr" rtl="1" eaLnBrk="1" fontAlgn="auto" latinLnBrk="0" hangingPunct="1"/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                  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9F1E-CC98-4BDD-AB19-8A21F4B21D51}">
  <sheetPr>
    <tabColor rgb="FF00B0F0"/>
    <pageSetUpPr fitToPage="1"/>
  </sheetPr>
  <dimension ref="A1:O76"/>
  <sheetViews>
    <sheetView showGridLines="0" tabSelected="1" workbookViewId="0">
      <selection activeCell="B4" sqref="B4:J4"/>
    </sheetView>
  </sheetViews>
  <sheetFormatPr baseColWidth="10" defaultRowHeight="15" x14ac:dyDescent="0.25"/>
  <cols>
    <col min="1" max="1" width="0.140625" style="1" customWidth="1"/>
    <col min="2" max="2" width="4.140625" style="1" customWidth="1"/>
    <col min="3" max="3" width="11.42578125" style="1"/>
    <col min="4" max="4" width="26.28515625" style="1" customWidth="1"/>
    <col min="5" max="5" width="16.28515625" style="1" bestFit="1" customWidth="1"/>
    <col min="6" max="6" width="15.7109375" style="1" customWidth="1"/>
    <col min="7" max="7" width="17" style="1" customWidth="1"/>
    <col min="8" max="9" width="16.28515625" style="1" bestFit="1" customWidth="1"/>
    <col min="10" max="10" width="14.140625" style="1" customWidth="1"/>
    <col min="11" max="15" width="11.42578125" style="1" hidden="1" customWidth="1"/>
    <col min="16" max="22" width="11.42578125" style="1" customWidth="1"/>
    <col min="23" max="212" width="11.42578125" style="1"/>
    <col min="213" max="213" width="0.140625" style="1" customWidth="1"/>
    <col min="214" max="214" width="4.140625" style="1" customWidth="1"/>
    <col min="215" max="215" width="11.42578125" style="1"/>
    <col min="216" max="216" width="26.28515625" style="1" customWidth="1"/>
    <col min="217" max="217" width="15.5703125" style="1" customWidth="1"/>
    <col min="218" max="218" width="15.7109375" style="1" customWidth="1"/>
    <col min="219" max="219" width="15.42578125" style="1" customWidth="1"/>
    <col min="220" max="220" width="15.28515625" style="1" customWidth="1"/>
    <col min="221" max="221" width="15.7109375" style="1" customWidth="1"/>
    <col min="222" max="222" width="15.5703125" style="1" customWidth="1"/>
    <col min="223" max="223" width="11.42578125" style="1"/>
    <col min="224" max="224" width="16.85546875" style="1" bestFit="1" customWidth="1"/>
    <col min="225" max="225" width="11.42578125" style="1"/>
    <col min="226" max="226" width="16.28515625" style="1" bestFit="1" customWidth="1"/>
    <col min="227" max="468" width="11.42578125" style="1"/>
    <col min="469" max="469" width="0.140625" style="1" customWidth="1"/>
    <col min="470" max="470" width="4.140625" style="1" customWidth="1"/>
    <col min="471" max="471" width="11.42578125" style="1"/>
    <col min="472" max="472" width="26.28515625" style="1" customWidth="1"/>
    <col min="473" max="473" width="15.5703125" style="1" customWidth="1"/>
    <col min="474" max="474" width="15.7109375" style="1" customWidth="1"/>
    <col min="475" max="475" width="15.42578125" style="1" customWidth="1"/>
    <col min="476" max="476" width="15.28515625" style="1" customWidth="1"/>
    <col min="477" max="477" width="15.7109375" style="1" customWidth="1"/>
    <col min="478" max="478" width="15.5703125" style="1" customWidth="1"/>
    <col min="479" max="479" width="11.42578125" style="1"/>
    <col min="480" max="480" width="16.85546875" style="1" bestFit="1" customWidth="1"/>
    <col min="481" max="481" width="11.42578125" style="1"/>
    <col min="482" max="482" width="16.28515625" style="1" bestFit="1" customWidth="1"/>
    <col min="483" max="724" width="11.42578125" style="1"/>
    <col min="725" max="725" width="0.140625" style="1" customWidth="1"/>
    <col min="726" max="726" width="4.140625" style="1" customWidth="1"/>
    <col min="727" max="727" width="11.42578125" style="1"/>
    <col min="728" max="728" width="26.28515625" style="1" customWidth="1"/>
    <col min="729" max="729" width="15.5703125" style="1" customWidth="1"/>
    <col min="730" max="730" width="15.7109375" style="1" customWidth="1"/>
    <col min="731" max="731" width="15.42578125" style="1" customWidth="1"/>
    <col min="732" max="732" width="15.28515625" style="1" customWidth="1"/>
    <col min="733" max="733" width="15.7109375" style="1" customWidth="1"/>
    <col min="734" max="734" width="15.5703125" style="1" customWidth="1"/>
    <col min="735" max="735" width="11.42578125" style="1"/>
    <col min="736" max="736" width="16.85546875" style="1" bestFit="1" customWidth="1"/>
    <col min="737" max="737" width="11.42578125" style="1"/>
    <col min="738" max="738" width="16.28515625" style="1" bestFit="1" customWidth="1"/>
    <col min="739" max="980" width="11.42578125" style="1"/>
    <col min="981" max="981" width="0.140625" style="1" customWidth="1"/>
    <col min="982" max="982" width="4.140625" style="1" customWidth="1"/>
    <col min="983" max="983" width="11.42578125" style="1"/>
    <col min="984" max="984" width="26.28515625" style="1" customWidth="1"/>
    <col min="985" max="985" width="15.5703125" style="1" customWidth="1"/>
    <col min="986" max="986" width="15.7109375" style="1" customWidth="1"/>
    <col min="987" max="987" width="15.42578125" style="1" customWidth="1"/>
    <col min="988" max="988" width="15.28515625" style="1" customWidth="1"/>
    <col min="989" max="989" width="15.7109375" style="1" customWidth="1"/>
    <col min="990" max="990" width="15.5703125" style="1" customWidth="1"/>
    <col min="991" max="991" width="11.42578125" style="1"/>
    <col min="992" max="992" width="16.85546875" style="1" bestFit="1" customWidth="1"/>
    <col min="993" max="993" width="11.42578125" style="1"/>
    <col min="994" max="994" width="16.28515625" style="1" bestFit="1" customWidth="1"/>
    <col min="995" max="1236" width="11.42578125" style="1"/>
    <col min="1237" max="1237" width="0.140625" style="1" customWidth="1"/>
    <col min="1238" max="1238" width="4.140625" style="1" customWidth="1"/>
    <col min="1239" max="1239" width="11.42578125" style="1"/>
    <col min="1240" max="1240" width="26.28515625" style="1" customWidth="1"/>
    <col min="1241" max="1241" width="15.5703125" style="1" customWidth="1"/>
    <col min="1242" max="1242" width="15.7109375" style="1" customWidth="1"/>
    <col min="1243" max="1243" width="15.42578125" style="1" customWidth="1"/>
    <col min="1244" max="1244" width="15.28515625" style="1" customWidth="1"/>
    <col min="1245" max="1245" width="15.7109375" style="1" customWidth="1"/>
    <col min="1246" max="1246" width="15.5703125" style="1" customWidth="1"/>
    <col min="1247" max="1247" width="11.42578125" style="1"/>
    <col min="1248" max="1248" width="16.85546875" style="1" bestFit="1" customWidth="1"/>
    <col min="1249" max="1249" width="11.42578125" style="1"/>
    <col min="1250" max="1250" width="16.28515625" style="1" bestFit="1" customWidth="1"/>
    <col min="1251" max="1492" width="11.42578125" style="1"/>
    <col min="1493" max="1493" width="0.140625" style="1" customWidth="1"/>
    <col min="1494" max="1494" width="4.140625" style="1" customWidth="1"/>
    <col min="1495" max="1495" width="11.42578125" style="1"/>
    <col min="1496" max="1496" width="26.28515625" style="1" customWidth="1"/>
    <col min="1497" max="1497" width="15.5703125" style="1" customWidth="1"/>
    <col min="1498" max="1498" width="15.7109375" style="1" customWidth="1"/>
    <col min="1499" max="1499" width="15.42578125" style="1" customWidth="1"/>
    <col min="1500" max="1500" width="15.28515625" style="1" customWidth="1"/>
    <col min="1501" max="1501" width="15.7109375" style="1" customWidth="1"/>
    <col min="1502" max="1502" width="15.5703125" style="1" customWidth="1"/>
    <col min="1503" max="1503" width="11.42578125" style="1"/>
    <col min="1504" max="1504" width="16.85546875" style="1" bestFit="1" customWidth="1"/>
    <col min="1505" max="1505" width="11.42578125" style="1"/>
    <col min="1506" max="1506" width="16.28515625" style="1" bestFit="1" customWidth="1"/>
    <col min="1507" max="1748" width="11.42578125" style="1"/>
    <col min="1749" max="1749" width="0.140625" style="1" customWidth="1"/>
    <col min="1750" max="1750" width="4.140625" style="1" customWidth="1"/>
    <col min="1751" max="1751" width="11.42578125" style="1"/>
    <col min="1752" max="1752" width="26.28515625" style="1" customWidth="1"/>
    <col min="1753" max="1753" width="15.5703125" style="1" customWidth="1"/>
    <col min="1754" max="1754" width="15.7109375" style="1" customWidth="1"/>
    <col min="1755" max="1755" width="15.42578125" style="1" customWidth="1"/>
    <col min="1756" max="1756" width="15.28515625" style="1" customWidth="1"/>
    <col min="1757" max="1757" width="15.7109375" style="1" customWidth="1"/>
    <col min="1758" max="1758" width="15.5703125" style="1" customWidth="1"/>
    <col min="1759" max="1759" width="11.42578125" style="1"/>
    <col min="1760" max="1760" width="16.85546875" style="1" bestFit="1" customWidth="1"/>
    <col min="1761" max="1761" width="11.42578125" style="1"/>
    <col min="1762" max="1762" width="16.28515625" style="1" bestFit="1" customWidth="1"/>
    <col min="1763" max="2004" width="11.42578125" style="1"/>
    <col min="2005" max="2005" width="0.140625" style="1" customWidth="1"/>
    <col min="2006" max="2006" width="4.140625" style="1" customWidth="1"/>
    <col min="2007" max="2007" width="11.42578125" style="1"/>
    <col min="2008" max="2008" width="26.28515625" style="1" customWidth="1"/>
    <col min="2009" max="2009" width="15.5703125" style="1" customWidth="1"/>
    <col min="2010" max="2010" width="15.7109375" style="1" customWidth="1"/>
    <col min="2011" max="2011" width="15.42578125" style="1" customWidth="1"/>
    <col min="2012" max="2012" width="15.28515625" style="1" customWidth="1"/>
    <col min="2013" max="2013" width="15.7109375" style="1" customWidth="1"/>
    <col min="2014" max="2014" width="15.5703125" style="1" customWidth="1"/>
    <col min="2015" max="2015" width="11.42578125" style="1"/>
    <col min="2016" max="2016" width="16.85546875" style="1" bestFit="1" customWidth="1"/>
    <col min="2017" max="2017" width="11.42578125" style="1"/>
    <col min="2018" max="2018" width="16.28515625" style="1" bestFit="1" customWidth="1"/>
    <col min="2019" max="2260" width="11.42578125" style="1"/>
    <col min="2261" max="2261" width="0.140625" style="1" customWidth="1"/>
    <col min="2262" max="2262" width="4.140625" style="1" customWidth="1"/>
    <col min="2263" max="2263" width="11.42578125" style="1"/>
    <col min="2264" max="2264" width="26.28515625" style="1" customWidth="1"/>
    <col min="2265" max="2265" width="15.5703125" style="1" customWidth="1"/>
    <col min="2266" max="2266" width="15.7109375" style="1" customWidth="1"/>
    <col min="2267" max="2267" width="15.42578125" style="1" customWidth="1"/>
    <col min="2268" max="2268" width="15.28515625" style="1" customWidth="1"/>
    <col min="2269" max="2269" width="15.7109375" style="1" customWidth="1"/>
    <col min="2270" max="2270" width="15.5703125" style="1" customWidth="1"/>
    <col min="2271" max="2271" width="11.42578125" style="1"/>
    <col min="2272" max="2272" width="16.85546875" style="1" bestFit="1" customWidth="1"/>
    <col min="2273" max="2273" width="11.42578125" style="1"/>
    <col min="2274" max="2274" width="16.28515625" style="1" bestFit="1" customWidth="1"/>
    <col min="2275" max="2516" width="11.42578125" style="1"/>
    <col min="2517" max="2517" width="0.140625" style="1" customWidth="1"/>
    <col min="2518" max="2518" width="4.140625" style="1" customWidth="1"/>
    <col min="2519" max="2519" width="11.42578125" style="1"/>
    <col min="2520" max="2520" width="26.28515625" style="1" customWidth="1"/>
    <col min="2521" max="2521" width="15.5703125" style="1" customWidth="1"/>
    <col min="2522" max="2522" width="15.7109375" style="1" customWidth="1"/>
    <col min="2523" max="2523" width="15.42578125" style="1" customWidth="1"/>
    <col min="2524" max="2524" width="15.28515625" style="1" customWidth="1"/>
    <col min="2525" max="2525" width="15.7109375" style="1" customWidth="1"/>
    <col min="2526" max="2526" width="15.5703125" style="1" customWidth="1"/>
    <col min="2527" max="2527" width="11.42578125" style="1"/>
    <col min="2528" max="2528" width="16.85546875" style="1" bestFit="1" customWidth="1"/>
    <col min="2529" max="2529" width="11.42578125" style="1"/>
    <col min="2530" max="2530" width="16.28515625" style="1" bestFit="1" customWidth="1"/>
    <col min="2531" max="2772" width="11.42578125" style="1"/>
    <col min="2773" max="2773" width="0.140625" style="1" customWidth="1"/>
    <col min="2774" max="2774" width="4.140625" style="1" customWidth="1"/>
    <col min="2775" max="2775" width="11.42578125" style="1"/>
    <col min="2776" max="2776" width="26.28515625" style="1" customWidth="1"/>
    <col min="2777" max="2777" width="15.5703125" style="1" customWidth="1"/>
    <col min="2778" max="2778" width="15.7109375" style="1" customWidth="1"/>
    <col min="2779" max="2779" width="15.42578125" style="1" customWidth="1"/>
    <col min="2780" max="2780" width="15.28515625" style="1" customWidth="1"/>
    <col min="2781" max="2781" width="15.7109375" style="1" customWidth="1"/>
    <col min="2782" max="2782" width="15.5703125" style="1" customWidth="1"/>
    <col min="2783" max="2783" width="11.42578125" style="1"/>
    <col min="2784" max="2784" width="16.85546875" style="1" bestFit="1" customWidth="1"/>
    <col min="2785" max="2785" width="11.42578125" style="1"/>
    <col min="2786" max="2786" width="16.28515625" style="1" bestFit="1" customWidth="1"/>
    <col min="2787" max="3028" width="11.42578125" style="1"/>
    <col min="3029" max="3029" width="0.140625" style="1" customWidth="1"/>
    <col min="3030" max="3030" width="4.140625" style="1" customWidth="1"/>
    <col min="3031" max="3031" width="11.42578125" style="1"/>
    <col min="3032" max="3032" width="26.28515625" style="1" customWidth="1"/>
    <col min="3033" max="3033" width="15.5703125" style="1" customWidth="1"/>
    <col min="3034" max="3034" width="15.7109375" style="1" customWidth="1"/>
    <col min="3035" max="3035" width="15.42578125" style="1" customWidth="1"/>
    <col min="3036" max="3036" width="15.28515625" style="1" customWidth="1"/>
    <col min="3037" max="3037" width="15.7109375" style="1" customWidth="1"/>
    <col min="3038" max="3038" width="15.5703125" style="1" customWidth="1"/>
    <col min="3039" max="3039" width="11.42578125" style="1"/>
    <col min="3040" max="3040" width="16.85546875" style="1" bestFit="1" customWidth="1"/>
    <col min="3041" max="3041" width="11.42578125" style="1"/>
    <col min="3042" max="3042" width="16.28515625" style="1" bestFit="1" customWidth="1"/>
    <col min="3043" max="3284" width="11.42578125" style="1"/>
    <col min="3285" max="3285" width="0.140625" style="1" customWidth="1"/>
    <col min="3286" max="3286" width="4.140625" style="1" customWidth="1"/>
    <col min="3287" max="3287" width="11.42578125" style="1"/>
    <col min="3288" max="3288" width="26.28515625" style="1" customWidth="1"/>
    <col min="3289" max="3289" width="15.5703125" style="1" customWidth="1"/>
    <col min="3290" max="3290" width="15.7109375" style="1" customWidth="1"/>
    <col min="3291" max="3291" width="15.42578125" style="1" customWidth="1"/>
    <col min="3292" max="3292" width="15.28515625" style="1" customWidth="1"/>
    <col min="3293" max="3293" width="15.7109375" style="1" customWidth="1"/>
    <col min="3294" max="3294" width="15.5703125" style="1" customWidth="1"/>
    <col min="3295" max="3295" width="11.42578125" style="1"/>
    <col min="3296" max="3296" width="16.85546875" style="1" bestFit="1" customWidth="1"/>
    <col min="3297" max="3297" width="11.42578125" style="1"/>
    <col min="3298" max="3298" width="16.28515625" style="1" bestFit="1" customWidth="1"/>
    <col min="3299" max="3540" width="11.42578125" style="1"/>
    <col min="3541" max="3541" width="0.140625" style="1" customWidth="1"/>
    <col min="3542" max="3542" width="4.140625" style="1" customWidth="1"/>
    <col min="3543" max="3543" width="11.42578125" style="1"/>
    <col min="3544" max="3544" width="26.28515625" style="1" customWidth="1"/>
    <col min="3545" max="3545" width="15.5703125" style="1" customWidth="1"/>
    <col min="3546" max="3546" width="15.7109375" style="1" customWidth="1"/>
    <col min="3547" max="3547" width="15.42578125" style="1" customWidth="1"/>
    <col min="3548" max="3548" width="15.28515625" style="1" customWidth="1"/>
    <col min="3549" max="3549" width="15.7109375" style="1" customWidth="1"/>
    <col min="3550" max="3550" width="15.5703125" style="1" customWidth="1"/>
    <col min="3551" max="3551" width="11.42578125" style="1"/>
    <col min="3552" max="3552" width="16.85546875" style="1" bestFit="1" customWidth="1"/>
    <col min="3553" max="3553" width="11.42578125" style="1"/>
    <col min="3554" max="3554" width="16.28515625" style="1" bestFit="1" customWidth="1"/>
    <col min="3555" max="3796" width="11.42578125" style="1"/>
    <col min="3797" max="3797" width="0.140625" style="1" customWidth="1"/>
    <col min="3798" max="3798" width="4.140625" style="1" customWidth="1"/>
    <col min="3799" max="3799" width="11.42578125" style="1"/>
    <col min="3800" max="3800" width="26.28515625" style="1" customWidth="1"/>
    <col min="3801" max="3801" width="15.5703125" style="1" customWidth="1"/>
    <col min="3802" max="3802" width="15.7109375" style="1" customWidth="1"/>
    <col min="3803" max="3803" width="15.42578125" style="1" customWidth="1"/>
    <col min="3804" max="3804" width="15.28515625" style="1" customWidth="1"/>
    <col min="3805" max="3805" width="15.7109375" style="1" customWidth="1"/>
    <col min="3806" max="3806" width="15.5703125" style="1" customWidth="1"/>
    <col min="3807" max="3807" width="11.42578125" style="1"/>
    <col min="3808" max="3808" width="16.85546875" style="1" bestFit="1" customWidth="1"/>
    <col min="3809" max="3809" width="11.42578125" style="1"/>
    <col min="3810" max="3810" width="16.28515625" style="1" bestFit="1" customWidth="1"/>
    <col min="3811" max="4052" width="11.42578125" style="1"/>
    <col min="4053" max="4053" width="0.140625" style="1" customWidth="1"/>
    <col min="4054" max="4054" width="4.140625" style="1" customWidth="1"/>
    <col min="4055" max="4055" width="11.42578125" style="1"/>
    <col min="4056" max="4056" width="26.28515625" style="1" customWidth="1"/>
    <col min="4057" max="4057" width="15.5703125" style="1" customWidth="1"/>
    <col min="4058" max="4058" width="15.7109375" style="1" customWidth="1"/>
    <col min="4059" max="4059" width="15.42578125" style="1" customWidth="1"/>
    <col min="4060" max="4060" width="15.28515625" style="1" customWidth="1"/>
    <col min="4061" max="4061" width="15.7109375" style="1" customWidth="1"/>
    <col min="4062" max="4062" width="15.5703125" style="1" customWidth="1"/>
    <col min="4063" max="4063" width="11.42578125" style="1"/>
    <col min="4064" max="4064" width="16.85546875" style="1" bestFit="1" customWidth="1"/>
    <col min="4065" max="4065" width="11.42578125" style="1"/>
    <col min="4066" max="4066" width="16.28515625" style="1" bestFit="1" customWidth="1"/>
    <col min="4067" max="4308" width="11.42578125" style="1"/>
    <col min="4309" max="4309" width="0.140625" style="1" customWidth="1"/>
    <col min="4310" max="4310" width="4.140625" style="1" customWidth="1"/>
    <col min="4311" max="4311" width="11.42578125" style="1"/>
    <col min="4312" max="4312" width="26.28515625" style="1" customWidth="1"/>
    <col min="4313" max="4313" width="15.5703125" style="1" customWidth="1"/>
    <col min="4314" max="4314" width="15.7109375" style="1" customWidth="1"/>
    <col min="4315" max="4315" width="15.42578125" style="1" customWidth="1"/>
    <col min="4316" max="4316" width="15.28515625" style="1" customWidth="1"/>
    <col min="4317" max="4317" width="15.7109375" style="1" customWidth="1"/>
    <col min="4318" max="4318" width="15.5703125" style="1" customWidth="1"/>
    <col min="4319" max="4319" width="11.42578125" style="1"/>
    <col min="4320" max="4320" width="16.85546875" style="1" bestFit="1" customWidth="1"/>
    <col min="4321" max="4321" width="11.42578125" style="1"/>
    <col min="4322" max="4322" width="16.28515625" style="1" bestFit="1" customWidth="1"/>
    <col min="4323" max="4564" width="11.42578125" style="1"/>
    <col min="4565" max="4565" width="0.140625" style="1" customWidth="1"/>
    <col min="4566" max="4566" width="4.140625" style="1" customWidth="1"/>
    <col min="4567" max="4567" width="11.42578125" style="1"/>
    <col min="4568" max="4568" width="26.28515625" style="1" customWidth="1"/>
    <col min="4569" max="4569" width="15.5703125" style="1" customWidth="1"/>
    <col min="4570" max="4570" width="15.7109375" style="1" customWidth="1"/>
    <col min="4571" max="4571" width="15.42578125" style="1" customWidth="1"/>
    <col min="4572" max="4572" width="15.28515625" style="1" customWidth="1"/>
    <col min="4573" max="4573" width="15.7109375" style="1" customWidth="1"/>
    <col min="4574" max="4574" width="15.5703125" style="1" customWidth="1"/>
    <col min="4575" max="4575" width="11.42578125" style="1"/>
    <col min="4576" max="4576" width="16.85546875" style="1" bestFit="1" customWidth="1"/>
    <col min="4577" max="4577" width="11.42578125" style="1"/>
    <col min="4578" max="4578" width="16.28515625" style="1" bestFit="1" customWidth="1"/>
    <col min="4579" max="4820" width="11.42578125" style="1"/>
    <col min="4821" max="4821" width="0.140625" style="1" customWidth="1"/>
    <col min="4822" max="4822" width="4.140625" style="1" customWidth="1"/>
    <col min="4823" max="4823" width="11.42578125" style="1"/>
    <col min="4824" max="4824" width="26.28515625" style="1" customWidth="1"/>
    <col min="4825" max="4825" width="15.5703125" style="1" customWidth="1"/>
    <col min="4826" max="4826" width="15.7109375" style="1" customWidth="1"/>
    <col min="4827" max="4827" width="15.42578125" style="1" customWidth="1"/>
    <col min="4828" max="4828" width="15.28515625" style="1" customWidth="1"/>
    <col min="4829" max="4829" width="15.7109375" style="1" customWidth="1"/>
    <col min="4830" max="4830" width="15.5703125" style="1" customWidth="1"/>
    <col min="4831" max="4831" width="11.42578125" style="1"/>
    <col min="4832" max="4832" width="16.85546875" style="1" bestFit="1" customWidth="1"/>
    <col min="4833" max="4833" width="11.42578125" style="1"/>
    <col min="4834" max="4834" width="16.28515625" style="1" bestFit="1" customWidth="1"/>
    <col min="4835" max="5076" width="11.42578125" style="1"/>
    <col min="5077" max="5077" width="0.140625" style="1" customWidth="1"/>
    <col min="5078" max="5078" width="4.140625" style="1" customWidth="1"/>
    <col min="5079" max="5079" width="11.42578125" style="1"/>
    <col min="5080" max="5080" width="26.28515625" style="1" customWidth="1"/>
    <col min="5081" max="5081" width="15.5703125" style="1" customWidth="1"/>
    <col min="5082" max="5082" width="15.7109375" style="1" customWidth="1"/>
    <col min="5083" max="5083" width="15.42578125" style="1" customWidth="1"/>
    <col min="5084" max="5084" width="15.28515625" style="1" customWidth="1"/>
    <col min="5085" max="5085" width="15.7109375" style="1" customWidth="1"/>
    <col min="5086" max="5086" width="15.5703125" style="1" customWidth="1"/>
    <col min="5087" max="5087" width="11.42578125" style="1"/>
    <col min="5088" max="5088" width="16.85546875" style="1" bestFit="1" customWidth="1"/>
    <col min="5089" max="5089" width="11.42578125" style="1"/>
    <col min="5090" max="5090" width="16.28515625" style="1" bestFit="1" customWidth="1"/>
    <col min="5091" max="5332" width="11.42578125" style="1"/>
    <col min="5333" max="5333" width="0.140625" style="1" customWidth="1"/>
    <col min="5334" max="5334" width="4.140625" style="1" customWidth="1"/>
    <col min="5335" max="5335" width="11.42578125" style="1"/>
    <col min="5336" max="5336" width="26.28515625" style="1" customWidth="1"/>
    <col min="5337" max="5337" width="15.5703125" style="1" customWidth="1"/>
    <col min="5338" max="5338" width="15.7109375" style="1" customWidth="1"/>
    <col min="5339" max="5339" width="15.42578125" style="1" customWidth="1"/>
    <col min="5340" max="5340" width="15.28515625" style="1" customWidth="1"/>
    <col min="5341" max="5341" width="15.7109375" style="1" customWidth="1"/>
    <col min="5342" max="5342" width="15.5703125" style="1" customWidth="1"/>
    <col min="5343" max="5343" width="11.42578125" style="1"/>
    <col min="5344" max="5344" width="16.85546875" style="1" bestFit="1" customWidth="1"/>
    <col min="5345" max="5345" width="11.42578125" style="1"/>
    <col min="5346" max="5346" width="16.28515625" style="1" bestFit="1" customWidth="1"/>
    <col min="5347" max="5588" width="11.42578125" style="1"/>
    <col min="5589" max="5589" width="0.140625" style="1" customWidth="1"/>
    <col min="5590" max="5590" width="4.140625" style="1" customWidth="1"/>
    <col min="5591" max="5591" width="11.42578125" style="1"/>
    <col min="5592" max="5592" width="26.28515625" style="1" customWidth="1"/>
    <col min="5593" max="5593" width="15.5703125" style="1" customWidth="1"/>
    <col min="5594" max="5594" width="15.7109375" style="1" customWidth="1"/>
    <col min="5595" max="5595" width="15.42578125" style="1" customWidth="1"/>
    <col min="5596" max="5596" width="15.28515625" style="1" customWidth="1"/>
    <col min="5597" max="5597" width="15.7109375" style="1" customWidth="1"/>
    <col min="5598" max="5598" width="15.5703125" style="1" customWidth="1"/>
    <col min="5599" max="5599" width="11.42578125" style="1"/>
    <col min="5600" max="5600" width="16.85546875" style="1" bestFit="1" customWidth="1"/>
    <col min="5601" max="5601" width="11.42578125" style="1"/>
    <col min="5602" max="5602" width="16.28515625" style="1" bestFit="1" customWidth="1"/>
    <col min="5603" max="5844" width="11.42578125" style="1"/>
    <col min="5845" max="5845" width="0.140625" style="1" customWidth="1"/>
    <col min="5846" max="5846" width="4.140625" style="1" customWidth="1"/>
    <col min="5847" max="5847" width="11.42578125" style="1"/>
    <col min="5848" max="5848" width="26.28515625" style="1" customWidth="1"/>
    <col min="5849" max="5849" width="15.5703125" style="1" customWidth="1"/>
    <col min="5850" max="5850" width="15.7109375" style="1" customWidth="1"/>
    <col min="5851" max="5851" width="15.42578125" style="1" customWidth="1"/>
    <col min="5852" max="5852" width="15.28515625" style="1" customWidth="1"/>
    <col min="5853" max="5853" width="15.7109375" style="1" customWidth="1"/>
    <col min="5854" max="5854" width="15.5703125" style="1" customWidth="1"/>
    <col min="5855" max="5855" width="11.42578125" style="1"/>
    <col min="5856" max="5856" width="16.85546875" style="1" bestFit="1" customWidth="1"/>
    <col min="5857" max="5857" width="11.42578125" style="1"/>
    <col min="5858" max="5858" width="16.28515625" style="1" bestFit="1" customWidth="1"/>
    <col min="5859" max="6100" width="11.42578125" style="1"/>
    <col min="6101" max="6101" width="0.140625" style="1" customWidth="1"/>
    <col min="6102" max="6102" width="4.140625" style="1" customWidth="1"/>
    <col min="6103" max="6103" width="11.42578125" style="1"/>
    <col min="6104" max="6104" width="26.28515625" style="1" customWidth="1"/>
    <col min="6105" max="6105" width="15.5703125" style="1" customWidth="1"/>
    <col min="6106" max="6106" width="15.7109375" style="1" customWidth="1"/>
    <col min="6107" max="6107" width="15.42578125" style="1" customWidth="1"/>
    <col min="6108" max="6108" width="15.28515625" style="1" customWidth="1"/>
    <col min="6109" max="6109" width="15.7109375" style="1" customWidth="1"/>
    <col min="6110" max="6110" width="15.5703125" style="1" customWidth="1"/>
    <col min="6111" max="6111" width="11.42578125" style="1"/>
    <col min="6112" max="6112" width="16.85546875" style="1" bestFit="1" customWidth="1"/>
    <col min="6113" max="6113" width="11.42578125" style="1"/>
    <col min="6114" max="6114" width="16.28515625" style="1" bestFit="1" customWidth="1"/>
    <col min="6115" max="6356" width="11.42578125" style="1"/>
    <col min="6357" max="6357" width="0.140625" style="1" customWidth="1"/>
    <col min="6358" max="6358" width="4.140625" style="1" customWidth="1"/>
    <col min="6359" max="6359" width="11.42578125" style="1"/>
    <col min="6360" max="6360" width="26.28515625" style="1" customWidth="1"/>
    <col min="6361" max="6361" width="15.5703125" style="1" customWidth="1"/>
    <col min="6362" max="6362" width="15.7109375" style="1" customWidth="1"/>
    <col min="6363" max="6363" width="15.42578125" style="1" customWidth="1"/>
    <col min="6364" max="6364" width="15.28515625" style="1" customWidth="1"/>
    <col min="6365" max="6365" width="15.7109375" style="1" customWidth="1"/>
    <col min="6366" max="6366" width="15.5703125" style="1" customWidth="1"/>
    <col min="6367" max="6367" width="11.42578125" style="1"/>
    <col min="6368" max="6368" width="16.85546875" style="1" bestFit="1" customWidth="1"/>
    <col min="6369" max="6369" width="11.42578125" style="1"/>
    <col min="6370" max="6370" width="16.28515625" style="1" bestFit="1" customWidth="1"/>
    <col min="6371" max="6612" width="11.42578125" style="1"/>
    <col min="6613" max="6613" width="0.140625" style="1" customWidth="1"/>
    <col min="6614" max="6614" width="4.140625" style="1" customWidth="1"/>
    <col min="6615" max="6615" width="11.42578125" style="1"/>
    <col min="6616" max="6616" width="26.28515625" style="1" customWidth="1"/>
    <col min="6617" max="6617" width="15.5703125" style="1" customWidth="1"/>
    <col min="6618" max="6618" width="15.7109375" style="1" customWidth="1"/>
    <col min="6619" max="6619" width="15.42578125" style="1" customWidth="1"/>
    <col min="6620" max="6620" width="15.28515625" style="1" customWidth="1"/>
    <col min="6621" max="6621" width="15.7109375" style="1" customWidth="1"/>
    <col min="6622" max="6622" width="15.5703125" style="1" customWidth="1"/>
    <col min="6623" max="6623" width="11.42578125" style="1"/>
    <col min="6624" max="6624" width="16.85546875" style="1" bestFit="1" customWidth="1"/>
    <col min="6625" max="6625" width="11.42578125" style="1"/>
    <col min="6626" max="6626" width="16.28515625" style="1" bestFit="1" customWidth="1"/>
    <col min="6627" max="6868" width="11.42578125" style="1"/>
    <col min="6869" max="6869" width="0.140625" style="1" customWidth="1"/>
    <col min="6870" max="6870" width="4.140625" style="1" customWidth="1"/>
    <col min="6871" max="6871" width="11.42578125" style="1"/>
    <col min="6872" max="6872" width="26.28515625" style="1" customWidth="1"/>
    <col min="6873" max="6873" width="15.5703125" style="1" customWidth="1"/>
    <col min="6874" max="6874" width="15.7109375" style="1" customWidth="1"/>
    <col min="6875" max="6875" width="15.42578125" style="1" customWidth="1"/>
    <col min="6876" max="6876" width="15.28515625" style="1" customWidth="1"/>
    <col min="6877" max="6877" width="15.7109375" style="1" customWidth="1"/>
    <col min="6878" max="6878" width="15.5703125" style="1" customWidth="1"/>
    <col min="6879" max="6879" width="11.42578125" style="1"/>
    <col min="6880" max="6880" width="16.85546875" style="1" bestFit="1" customWidth="1"/>
    <col min="6881" max="6881" width="11.42578125" style="1"/>
    <col min="6882" max="6882" width="16.28515625" style="1" bestFit="1" customWidth="1"/>
    <col min="6883" max="7124" width="11.42578125" style="1"/>
    <col min="7125" max="7125" width="0.140625" style="1" customWidth="1"/>
    <col min="7126" max="7126" width="4.140625" style="1" customWidth="1"/>
    <col min="7127" max="7127" width="11.42578125" style="1"/>
    <col min="7128" max="7128" width="26.28515625" style="1" customWidth="1"/>
    <col min="7129" max="7129" width="15.5703125" style="1" customWidth="1"/>
    <col min="7130" max="7130" width="15.7109375" style="1" customWidth="1"/>
    <col min="7131" max="7131" width="15.42578125" style="1" customWidth="1"/>
    <col min="7132" max="7132" width="15.28515625" style="1" customWidth="1"/>
    <col min="7133" max="7133" width="15.7109375" style="1" customWidth="1"/>
    <col min="7134" max="7134" width="15.5703125" style="1" customWidth="1"/>
    <col min="7135" max="7135" width="11.42578125" style="1"/>
    <col min="7136" max="7136" width="16.85546875" style="1" bestFit="1" customWidth="1"/>
    <col min="7137" max="7137" width="11.42578125" style="1"/>
    <col min="7138" max="7138" width="16.28515625" style="1" bestFit="1" customWidth="1"/>
    <col min="7139" max="7380" width="11.42578125" style="1"/>
    <col min="7381" max="7381" width="0.140625" style="1" customWidth="1"/>
    <col min="7382" max="7382" width="4.140625" style="1" customWidth="1"/>
    <col min="7383" max="7383" width="11.42578125" style="1"/>
    <col min="7384" max="7384" width="26.28515625" style="1" customWidth="1"/>
    <col min="7385" max="7385" width="15.5703125" style="1" customWidth="1"/>
    <col min="7386" max="7386" width="15.7109375" style="1" customWidth="1"/>
    <col min="7387" max="7387" width="15.42578125" style="1" customWidth="1"/>
    <col min="7388" max="7388" width="15.28515625" style="1" customWidth="1"/>
    <col min="7389" max="7389" width="15.7109375" style="1" customWidth="1"/>
    <col min="7390" max="7390" width="15.5703125" style="1" customWidth="1"/>
    <col min="7391" max="7391" width="11.42578125" style="1"/>
    <col min="7392" max="7392" width="16.85546875" style="1" bestFit="1" customWidth="1"/>
    <col min="7393" max="7393" width="11.42578125" style="1"/>
    <col min="7394" max="7394" width="16.28515625" style="1" bestFit="1" customWidth="1"/>
    <col min="7395" max="7636" width="11.42578125" style="1"/>
    <col min="7637" max="7637" width="0.140625" style="1" customWidth="1"/>
    <col min="7638" max="7638" width="4.140625" style="1" customWidth="1"/>
    <col min="7639" max="7639" width="11.42578125" style="1"/>
    <col min="7640" max="7640" width="26.28515625" style="1" customWidth="1"/>
    <col min="7641" max="7641" width="15.5703125" style="1" customWidth="1"/>
    <col min="7642" max="7642" width="15.7109375" style="1" customWidth="1"/>
    <col min="7643" max="7643" width="15.42578125" style="1" customWidth="1"/>
    <col min="7644" max="7644" width="15.28515625" style="1" customWidth="1"/>
    <col min="7645" max="7645" width="15.7109375" style="1" customWidth="1"/>
    <col min="7646" max="7646" width="15.5703125" style="1" customWidth="1"/>
    <col min="7647" max="7647" width="11.42578125" style="1"/>
    <col min="7648" max="7648" width="16.85546875" style="1" bestFit="1" customWidth="1"/>
    <col min="7649" max="7649" width="11.42578125" style="1"/>
    <col min="7650" max="7650" width="16.28515625" style="1" bestFit="1" customWidth="1"/>
    <col min="7651" max="7892" width="11.42578125" style="1"/>
    <col min="7893" max="7893" width="0.140625" style="1" customWidth="1"/>
    <col min="7894" max="7894" width="4.140625" style="1" customWidth="1"/>
    <col min="7895" max="7895" width="11.42578125" style="1"/>
    <col min="7896" max="7896" width="26.28515625" style="1" customWidth="1"/>
    <col min="7897" max="7897" width="15.5703125" style="1" customWidth="1"/>
    <col min="7898" max="7898" width="15.7109375" style="1" customWidth="1"/>
    <col min="7899" max="7899" width="15.42578125" style="1" customWidth="1"/>
    <col min="7900" max="7900" width="15.28515625" style="1" customWidth="1"/>
    <col min="7901" max="7901" width="15.7109375" style="1" customWidth="1"/>
    <col min="7902" max="7902" width="15.5703125" style="1" customWidth="1"/>
    <col min="7903" max="7903" width="11.42578125" style="1"/>
    <col min="7904" max="7904" width="16.85546875" style="1" bestFit="1" customWidth="1"/>
    <col min="7905" max="7905" width="11.42578125" style="1"/>
    <col min="7906" max="7906" width="16.28515625" style="1" bestFit="1" customWidth="1"/>
    <col min="7907" max="8148" width="11.42578125" style="1"/>
    <col min="8149" max="8149" width="0.140625" style="1" customWidth="1"/>
    <col min="8150" max="8150" width="4.140625" style="1" customWidth="1"/>
    <col min="8151" max="8151" width="11.42578125" style="1"/>
    <col min="8152" max="8152" width="26.28515625" style="1" customWidth="1"/>
    <col min="8153" max="8153" width="15.5703125" style="1" customWidth="1"/>
    <col min="8154" max="8154" width="15.7109375" style="1" customWidth="1"/>
    <col min="8155" max="8155" width="15.42578125" style="1" customWidth="1"/>
    <col min="8156" max="8156" width="15.28515625" style="1" customWidth="1"/>
    <col min="8157" max="8157" width="15.7109375" style="1" customWidth="1"/>
    <col min="8158" max="8158" width="15.5703125" style="1" customWidth="1"/>
    <col min="8159" max="8159" width="11.42578125" style="1"/>
    <col min="8160" max="8160" width="16.85546875" style="1" bestFit="1" customWidth="1"/>
    <col min="8161" max="8161" width="11.42578125" style="1"/>
    <col min="8162" max="8162" width="16.28515625" style="1" bestFit="1" customWidth="1"/>
    <col min="8163" max="8404" width="11.42578125" style="1"/>
    <col min="8405" max="8405" width="0.140625" style="1" customWidth="1"/>
    <col min="8406" max="8406" width="4.140625" style="1" customWidth="1"/>
    <col min="8407" max="8407" width="11.42578125" style="1"/>
    <col min="8408" max="8408" width="26.28515625" style="1" customWidth="1"/>
    <col min="8409" max="8409" width="15.5703125" style="1" customWidth="1"/>
    <col min="8410" max="8410" width="15.7109375" style="1" customWidth="1"/>
    <col min="8411" max="8411" width="15.42578125" style="1" customWidth="1"/>
    <col min="8412" max="8412" width="15.28515625" style="1" customWidth="1"/>
    <col min="8413" max="8413" width="15.7109375" style="1" customWidth="1"/>
    <col min="8414" max="8414" width="15.5703125" style="1" customWidth="1"/>
    <col min="8415" max="8415" width="11.42578125" style="1"/>
    <col min="8416" max="8416" width="16.85546875" style="1" bestFit="1" customWidth="1"/>
    <col min="8417" max="8417" width="11.42578125" style="1"/>
    <col min="8418" max="8418" width="16.28515625" style="1" bestFit="1" customWidth="1"/>
    <col min="8419" max="8660" width="11.42578125" style="1"/>
    <col min="8661" max="8661" width="0.140625" style="1" customWidth="1"/>
    <col min="8662" max="8662" width="4.140625" style="1" customWidth="1"/>
    <col min="8663" max="8663" width="11.42578125" style="1"/>
    <col min="8664" max="8664" width="26.28515625" style="1" customWidth="1"/>
    <col min="8665" max="8665" width="15.5703125" style="1" customWidth="1"/>
    <col min="8666" max="8666" width="15.7109375" style="1" customWidth="1"/>
    <col min="8667" max="8667" width="15.42578125" style="1" customWidth="1"/>
    <col min="8668" max="8668" width="15.28515625" style="1" customWidth="1"/>
    <col min="8669" max="8669" width="15.7109375" style="1" customWidth="1"/>
    <col min="8670" max="8670" width="15.5703125" style="1" customWidth="1"/>
    <col min="8671" max="8671" width="11.42578125" style="1"/>
    <col min="8672" max="8672" width="16.85546875" style="1" bestFit="1" customWidth="1"/>
    <col min="8673" max="8673" width="11.42578125" style="1"/>
    <col min="8674" max="8674" width="16.28515625" style="1" bestFit="1" customWidth="1"/>
    <col min="8675" max="8916" width="11.42578125" style="1"/>
    <col min="8917" max="8917" width="0.140625" style="1" customWidth="1"/>
    <col min="8918" max="8918" width="4.140625" style="1" customWidth="1"/>
    <col min="8919" max="8919" width="11.42578125" style="1"/>
    <col min="8920" max="8920" width="26.28515625" style="1" customWidth="1"/>
    <col min="8921" max="8921" width="15.5703125" style="1" customWidth="1"/>
    <col min="8922" max="8922" width="15.7109375" style="1" customWidth="1"/>
    <col min="8923" max="8923" width="15.42578125" style="1" customWidth="1"/>
    <col min="8924" max="8924" width="15.28515625" style="1" customWidth="1"/>
    <col min="8925" max="8925" width="15.7109375" style="1" customWidth="1"/>
    <col min="8926" max="8926" width="15.5703125" style="1" customWidth="1"/>
    <col min="8927" max="8927" width="11.42578125" style="1"/>
    <col min="8928" max="8928" width="16.85546875" style="1" bestFit="1" customWidth="1"/>
    <col min="8929" max="8929" width="11.42578125" style="1"/>
    <col min="8930" max="8930" width="16.28515625" style="1" bestFit="1" customWidth="1"/>
    <col min="8931" max="9172" width="11.42578125" style="1"/>
    <col min="9173" max="9173" width="0.140625" style="1" customWidth="1"/>
    <col min="9174" max="9174" width="4.140625" style="1" customWidth="1"/>
    <col min="9175" max="9175" width="11.42578125" style="1"/>
    <col min="9176" max="9176" width="26.28515625" style="1" customWidth="1"/>
    <col min="9177" max="9177" width="15.5703125" style="1" customWidth="1"/>
    <col min="9178" max="9178" width="15.7109375" style="1" customWidth="1"/>
    <col min="9179" max="9179" width="15.42578125" style="1" customWidth="1"/>
    <col min="9180" max="9180" width="15.28515625" style="1" customWidth="1"/>
    <col min="9181" max="9181" width="15.7109375" style="1" customWidth="1"/>
    <col min="9182" max="9182" width="15.5703125" style="1" customWidth="1"/>
    <col min="9183" max="9183" width="11.42578125" style="1"/>
    <col min="9184" max="9184" width="16.85546875" style="1" bestFit="1" customWidth="1"/>
    <col min="9185" max="9185" width="11.42578125" style="1"/>
    <col min="9186" max="9186" width="16.28515625" style="1" bestFit="1" customWidth="1"/>
    <col min="9187" max="9428" width="11.42578125" style="1"/>
    <col min="9429" max="9429" width="0.140625" style="1" customWidth="1"/>
    <col min="9430" max="9430" width="4.140625" style="1" customWidth="1"/>
    <col min="9431" max="9431" width="11.42578125" style="1"/>
    <col min="9432" max="9432" width="26.28515625" style="1" customWidth="1"/>
    <col min="9433" max="9433" width="15.5703125" style="1" customWidth="1"/>
    <col min="9434" max="9434" width="15.7109375" style="1" customWidth="1"/>
    <col min="9435" max="9435" width="15.42578125" style="1" customWidth="1"/>
    <col min="9436" max="9436" width="15.28515625" style="1" customWidth="1"/>
    <col min="9437" max="9437" width="15.7109375" style="1" customWidth="1"/>
    <col min="9438" max="9438" width="15.5703125" style="1" customWidth="1"/>
    <col min="9439" max="9439" width="11.42578125" style="1"/>
    <col min="9440" max="9440" width="16.85546875" style="1" bestFit="1" customWidth="1"/>
    <col min="9441" max="9441" width="11.42578125" style="1"/>
    <col min="9442" max="9442" width="16.28515625" style="1" bestFit="1" customWidth="1"/>
    <col min="9443" max="9684" width="11.42578125" style="1"/>
    <col min="9685" max="9685" width="0.140625" style="1" customWidth="1"/>
    <col min="9686" max="9686" width="4.140625" style="1" customWidth="1"/>
    <col min="9687" max="9687" width="11.42578125" style="1"/>
    <col min="9688" max="9688" width="26.28515625" style="1" customWidth="1"/>
    <col min="9689" max="9689" width="15.5703125" style="1" customWidth="1"/>
    <col min="9690" max="9690" width="15.7109375" style="1" customWidth="1"/>
    <col min="9691" max="9691" width="15.42578125" style="1" customWidth="1"/>
    <col min="9692" max="9692" width="15.28515625" style="1" customWidth="1"/>
    <col min="9693" max="9693" width="15.7109375" style="1" customWidth="1"/>
    <col min="9694" max="9694" width="15.5703125" style="1" customWidth="1"/>
    <col min="9695" max="9695" width="11.42578125" style="1"/>
    <col min="9696" max="9696" width="16.85546875" style="1" bestFit="1" customWidth="1"/>
    <col min="9697" max="9697" width="11.42578125" style="1"/>
    <col min="9698" max="9698" width="16.28515625" style="1" bestFit="1" customWidth="1"/>
    <col min="9699" max="9940" width="11.42578125" style="1"/>
    <col min="9941" max="9941" width="0.140625" style="1" customWidth="1"/>
    <col min="9942" max="9942" width="4.140625" style="1" customWidth="1"/>
    <col min="9943" max="9943" width="11.42578125" style="1"/>
    <col min="9944" max="9944" width="26.28515625" style="1" customWidth="1"/>
    <col min="9945" max="9945" width="15.5703125" style="1" customWidth="1"/>
    <col min="9946" max="9946" width="15.7109375" style="1" customWidth="1"/>
    <col min="9947" max="9947" width="15.42578125" style="1" customWidth="1"/>
    <col min="9948" max="9948" width="15.28515625" style="1" customWidth="1"/>
    <col min="9949" max="9949" width="15.7109375" style="1" customWidth="1"/>
    <col min="9950" max="9950" width="15.5703125" style="1" customWidth="1"/>
    <col min="9951" max="9951" width="11.42578125" style="1"/>
    <col min="9952" max="9952" width="16.85546875" style="1" bestFit="1" customWidth="1"/>
    <col min="9953" max="9953" width="11.42578125" style="1"/>
    <col min="9954" max="9954" width="16.28515625" style="1" bestFit="1" customWidth="1"/>
    <col min="9955" max="10196" width="11.42578125" style="1"/>
    <col min="10197" max="10197" width="0.140625" style="1" customWidth="1"/>
    <col min="10198" max="10198" width="4.140625" style="1" customWidth="1"/>
    <col min="10199" max="10199" width="11.42578125" style="1"/>
    <col min="10200" max="10200" width="26.28515625" style="1" customWidth="1"/>
    <col min="10201" max="10201" width="15.5703125" style="1" customWidth="1"/>
    <col min="10202" max="10202" width="15.7109375" style="1" customWidth="1"/>
    <col min="10203" max="10203" width="15.42578125" style="1" customWidth="1"/>
    <col min="10204" max="10204" width="15.28515625" style="1" customWidth="1"/>
    <col min="10205" max="10205" width="15.7109375" style="1" customWidth="1"/>
    <col min="10206" max="10206" width="15.5703125" style="1" customWidth="1"/>
    <col min="10207" max="10207" width="11.42578125" style="1"/>
    <col min="10208" max="10208" width="16.85546875" style="1" bestFit="1" customWidth="1"/>
    <col min="10209" max="10209" width="11.42578125" style="1"/>
    <col min="10210" max="10210" width="16.28515625" style="1" bestFit="1" customWidth="1"/>
    <col min="10211" max="10452" width="11.42578125" style="1"/>
    <col min="10453" max="10453" width="0.140625" style="1" customWidth="1"/>
    <col min="10454" max="10454" width="4.140625" style="1" customWidth="1"/>
    <col min="10455" max="10455" width="11.42578125" style="1"/>
    <col min="10456" max="10456" width="26.28515625" style="1" customWidth="1"/>
    <col min="10457" max="10457" width="15.5703125" style="1" customWidth="1"/>
    <col min="10458" max="10458" width="15.7109375" style="1" customWidth="1"/>
    <col min="10459" max="10459" width="15.42578125" style="1" customWidth="1"/>
    <col min="10460" max="10460" width="15.28515625" style="1" customWidth="1"/>
    <col min="10461" max="10461" width="15.7109375" style="1" customWidth="1"/>
    <col min="10462" max="10462" width="15.5703125" style="1" customWidth="1"/>
    <col min="10463" max="10463" width="11.42578125" style="1"/>
    <col min="10464" max="10464" width="16.85546875" style="1" bestFit="1" customWidth="1"/>
    <col min="10465" max="10465" width="11.42578125" style="1"/>
    <col min="10466" max="10466" width="16.28515625" style="1" bestFit="1" customWidth="1"/>
    <col min="10467" max="10708" width="11.42578125" style="1"/>
    <col min="10709" max="10709" width="0.140625" style="1" customWidth="1"/>
    <col min="10710" max="10710" width="4.140625" style="1" customWidth="1"/>
    <col min="10711" max="10711" width="11.42578125" style="1"/>
    <col min="10712" max="10712" width="26.28515625" style="1" customWidth="1"/>
    <col min="10713" max="10713" width="15.5703125" style="1" customWidth="1"/>
    <col min="10714" max="10714" width="15.7109375" style="1" customWidth="1"/>
    <col min="10715" max="10715" width="15.42578125" style="1" customWidth="1"/>
    <col min="10716" max="10716" width="15.28515625" style="1" customWidth="1"/>
    <col min="10717" max="10717" width="15.7109375" style="1" customWidth="1"/>
    <col min="10718" max="10718" width="15.5703125" style="1" customWidth="1"/>
    <col min="10719" max="10719" width="11.42578125" style="1"/>
    <col min="10720" max="10720" width="16.85546875" style="1" bestFit="1" customWidth="1"/>
    <col min="10721" max="10721" width="11.42578125" style="1"/>
    <col min="10722" max="10722" width="16.28515625" style="1" bestFit="1" customWidth="1"/>
    <col min="10723" max="10964" width="11.42578125" style="1"/>
    <col min="10965" max="10965" width="0.140625" style="1" customWidth="1"/>
    <col min="10966" max="10966" width="4.140625" style="1" customWidth="1"/>
    <col min="10967" max="10967" width="11.42578125" style="1"/>
    <col min="10968" max="10968" width="26.28515625" style="1" customWidth="1"/>
    <col min="10969" max="10969" width="15.5703125" style="1" customWidth="1"/>
    <col min="10970" max="10970" width="15.7109375" style="1" customWidth="1"/>
    <col min="10971" max="10971" width="15.42578125" style="1" customWidth="1"/>
    <col min="10972" max="10972" width="15.28515625" style="1" customWidth="1"/>
    <col min="10973" max="10973" width="15.7109375" style="1" customWidth="1"/>
    <col min="10974" max="10974" width="15.5703125" style="1" customWidth="1"/>
    <col min="10975" max="10975" width="11.42578125" style="1"/>
    <col min="10976" max="10976" width="16.85546875" style="1" bestFit="1" customWidth="1"/>
    <col min="10977" max="10977" width="11.42578125" style="1"/>
    <col min="10978" max="10978" width="16.28515625" style="1" bestFit="1" customWidth="1"/>
    <col min="10979" max="11220" width="11.42578125" style="1"/>
    <col min="11221" max="11221" width="0.140625" style="1" customWidth="1"/>
    <col min="11222" max="11222" width="4.140625" style="1" customWidth="1"/>
    <col min="11223" max="11223" width="11.42578125" style="1"/>
    <col min="11224" max="11224" width="26.28515625" style="1" customWidth="1"/>
    <col min="11225" max="11225" width="15.5703125" style="1" customWidth="1"/>
    <col min="11226" max="11226" width="15.7109375" style="1" customWidth="1"/>
    <col min="11227" max="11227" width="15.42578125" style="1" customWidth="1"/>
    <col min="11228" max="11228" width="15.28515625" style="1" customWidth="1"/>
    <col min="11229" max="11229" width="15.7109375" style="1" customWidth="1"/>
    <col min="11230" max="11230" width="15.5703125" style="1" customWidth="1"/>
    <col min="11231" max="11231" width="11.42578125" style="1"/>
    <col min="11232" max="11232" width="16.85546875" style="1" bestFit="1" customWidth="1"/>
    <col min="11233" max="11233" width="11.42578125" style="1"/>
    <col min="11234" max="11234" width="16.28515625" style="1" bestFit="1" customWidth="1"/>
    <col min="11235" max="11476" width="11.42578125" style="1"/>
    <col min="11477" max="11477" width="0.140625" style="1" customWidth="1"/>
    <col min="11478" max="11478" width="4.140625" style="1" customWidth="1"/>
    <col min="11479" max="11479" width="11.42578125" style="1"/>
    <col min="11480" max="11480" width="26.28515625" style="1" customWidth="1"/>
    <col min="11481" max="11481" width="15.5703125" style="1" customWidth="1"/>
    <col min="11482" max="11482" width="15.7109375" style="1" customWidth="1"/>
    <col min="11483" max="11483" width="15.42578125" style="1" customWidth="1"/>
    <col min="11484" max="11484" width="15.28515625" style="1" customWidth="1"/>
    <col min="11485" max="11485" width="15.7109375" style="1" customWidth="1"/>
    <col min="11486" max="11486" width="15.5703125" style="1" customWidth="1"/>
    <col min="11487" max="11487" width="11.42578125" style="1"/>
    <col min="11488" max="11488" width="16.85546875" style="1" bestFit="1" customWidth="1"/>
    <col min="11489" max="11489" width="11.42578125" style="1"/>
    <col min="11490" max="11490" width="16.28515625" style="1" bestFit="1" customWidth="1"/>
    <col min="11491" max="11732" width="11.42578125" style="1"/>
    <col min="11733" max="11733" width="0.140625" style="1" customWidth="1"/>
    <col min="11734" max="11734" width="4.140625" style="1" customWidth="1"/>
    <col min="11735" max="11735" width="11.42578125" style="1"/>
    <col min="11736" max="11736" width="26.28515625" style="1" customWidth="1"/>
    <col min="11737" max="11737" width="15.5703125" style="1" customWidth="1"/>
    <col min="11738" max="11738" width="15.7109375" style="1" customWidth="1"/>
    <col min="11739" max="11739" width="15.42578125" style="1" customWidth="1"/>
    <col min="11740" max="11740" width="15.28515625" style="1" customWidth="1"/>
    <col min="11741" max="11741" width="15.7109375" style="1" customWidth="1"/>
    <col min="11742" max="11742" width="15.5703125" style="1" customWidth="1"/>
    <col min="11743" max="11743" width="11.42578125" style="1"/>
    <col min="11744" max="11744" width="16.85546875" style="1" bestFit="1" customWidth="1"/>
    <col min="11745" max="11745" width="11.42578125" style="1"/>
    <col min="11746" max="11746" width="16.28515625" style="1" bestFit="1" customWidth="1"/>
    <col min="11747" max="11988" width="11.42578125" style="1"/>
    <col min="11989" max="11989" width="0.140625" style="1" customWidth="1"/>
    <col min="11990" max="11990" width="4.140625" style="1" customWidth="1"/>
    <col min="11991" max="11991" width="11.42578125" style="1"/>
    <col min="11992" max="11992" width="26.28515625" style="1" customWidth="1"/>
    <col min="11993" max="11993" width="15.5703125" style="1" customWidth="1"/>
    <col min="11994" max="11994" width="15.7109375" style="1" customWidth="1"/>
    <col min="11995" max="11995" width="15.42578125" style="1" customWidth="1"/>
    <col min="11996" max="11996" width="15.28515625" style="1" customWidth="1"/>
    <col min="11997" max="11997" width="15.7109375" style="1" customWidth="1"/>
    <col min="11998" max="11998" width="15.5703125" style="1" customWidth="1"/>
    <col min="11999" max="11999" width="11.42578125" style="1"/>
    <col min="12000" max="12000" width="16.85546875" style="1" bestFit="1" customWidth="1"/>
    <col min="12001" max="12001" width="11.42578125" style="1"/>
    <col min="12002" max="12002" width="16.28515625" style="1" bestFit="1" customWidth="1"/>
    <col min="12003" max="12244" width="11.42578125" style="1"/>
    <col min="12245" max="12245" width="0.140625" style="1" customWidth="1"/>
    <col min="12246" max="12246" width="4.140625" style="1" customWidth="1"/>
    <col min="12247" max="12247" width="11.42578125" style="1"/>
    <col min="12248" max="12248" width="26.28515625" style="1" customWidth="1"/>
    <col min="12249" max="12249" width="15.5703125" style="1" customWidth="1"/>
    <col min="12250" max="12250" width="15.7109375" style="1" customWidth="1"/>
    <col min="12251" max="12251" width="15.42578125" style="1" customWidth="1"/>
    <col min="12252" max="12252" width="15.28515625" style="1" customWidth="1"/>
    <col min="12253" max="12253" width="15.7109375" style="1" customWidth="1"/>
    <col min="12254" max="12254" width="15.5703125" style="1" customWidth="1"/>
    <col min="12255" max="12255" width="11.42578125" style="1"/>
    <col min="12256" max="12256" width="16.85546875" style="1" bestFit="1" customWidth="1"/>
    <col min="12257" max="12257" width="11.42578125" style="1"/>
    <col min="12258" max="12258" width="16.28515625" style="1" bestFit="1" customWidth="1"/>
    <col min="12259" max="12500" width="11.42578125" style="1"/>
    <col min="12501" max="12501" width="0.140625" style="1" customWidth="1"/>
    <col min="12502" max="12502" width="4.140625" style="1" customWidth="1"/>
    <col min="12503" max="12503" width="11.42578125" style="1"/>
    <col min="12504" max="12504" width="26.28515625" style="1" customWidth="1"/>
    <col min="12505" max="12505" width="15.5703125" style="1" customWidth="1"/>
    <col min="12506" max="12506" width="15.7109375" style="1" customWidth="1"/>
    <col min="12507" max="12507" width="15.42578125" style="1" customWidth="1"/>
    <col min="12508" max="12508" width="15.28515625" style="1" customWidth="1"/>
    <col min="12509" max="12509" width="15.7109375" style="1" customWidth="1"/>
    <col min="12510" max="12510" width="15.5703125" style="1" customWidth="1"/>
    <col min="12511" max="12511" width="11.42578125" style="1"/>
    <col min="12512" max="12512" width="16.85546875" style="1" bestFit="1" customWidth="1"/>
    <col min="12513" max="12513" width="11.42578125" style="1"/>
    <col min="12514" max="12514" width="16.28515625" style="1" bestFit="1" customWidth="1"/>
    <col min="12515" max="12756" width="11.42578125" style="1"/>
    <col min="12757" max="12757" width="0.140625" style="1" customWidth="1"/>
    <col min="12758" max="12758" width="4.140625" style="1" customWidth="1"/>
    <col min="12759" max="12759" width="11.42578125" style="1"/>
    <col min="12760" max="12760" width="26.28515625" style="1" customWidth="1"/>
    <col min="12761" max="12761" width="15.5703125" style="1" customWidth="1"/>
    <col min="12762" max="12762" width="15.7109375" style="1" customWidth="1"/>
    <col min="12763" max="12763" width="15.42578125" style="1" customWidth="1"/>
    <col min="12764" max="12764" width="15.28515625" style="1" customWidth="1"/>
    <col min="12765" max="12765" width="15.7109375" style="1" customWidth="1"/>
    <col min="12766" max="12766" width="15.5703125" style="1" customWidth="1"/>
    <col min="12767" max="12767" width="11.42578125" style="1"/>
    <col min="12768" max="12768" width="16.85546875" style="1" bestFit="1" customWidth="1"/>
    <col min="12769" max="12769" width="11.42578125" style="1"/>
    <col min="12770" max="12770" width="16.28515625" style="1" bestFit="1" customWidth="1"/>
    <col min="12771" max="13012" width="11.42578125" style="1"/>
    <col min="13013" max="13013" width="0.140625" style="1" customWidth="1"/>
    <col min="13014" max="13014" width="4.140625" style="1" customWidth="1"/>
    <col min="13015" max="13015" width="11.42578125" style="1"/>
    <col min="13016" max="13016" width="26.28515625" style="1" customWidth="1"/>
    <col min="13017" max="13017" width="15.5703125" style="1" customWidth="1"/>
    <col min="13018" max="13018" width="15.7109375" style="1" customWidth="1"/>
    <col min="13019" max="13019" width="15.42578125" style="1" customWidth="1"/>
    <col min="13020" max="13020" width="15.28515625" style="1" customWidth="1"/>
    <col min="13021" max="13021" width="15.7109375" style="1" customWidth="1"/>
    <col min="13022" max="13022" width="15.5703125" style="1" customWidth="1"/>
    <col min="13023" max="13023" width="11.42578125" style="1"/>
    <col min="13024" max="13024" width="16.85546875" style="1" bestFit="1" customWidth="1"/>
    <col min="13025" max="13025" width="11.42578125" style="1"/>
    <col min="13026" max="13026" width="16.28515625" style="1" bestFit="1" customWidth="1"/>
    <col min="13027" max="13268" width="11.42578125" style="1"/>
    <col min="13269" max="13269" width="0.140625" style="1" customWidth="1"/>
    <col min="13270" max="13270" width="4.140625" style="1" customWidth="1"/>
    <col min="13271" max="13271" width="11.42578125" style="1"/>
    <col min="13272" max="13272" width="26.28515625" style="1" customWidth="1"/>
    <col min="13273" max="13273" width="15.5703125" style="1" customWidth="1"/>
    <col min="13274" max="13274" width="15.7109375" style="1" customWidth="1"/>
    <col min="13275" max="13275" width="15.42578125" style="1" customWidth="1"/>
    <col min="13276" max="13276" width="15.28515625" style="1" customWidth="1"/>
    <col min="13277" max="13277" width="15.7109375" style="1" customWidth="1"/>
    <col min="13278" max="13278" width="15.5703125" style="1" customWidth="1"/>
    <col min="13279" max="13279" width="11.42578125" style="1"/>
    <col min="13280" max="13280" width="16.85546875" style="1" bestFit="1" customWidth="1"/>
    <col min="13281" max="13281" width="11.42578125" style="1"/>
    <col min="13282" max="13282" width="16.28515625" style="1" bestFit="1" customWidth="1"/>
    <col min="13283" max="13524" width="11.42578125" style="1"/>
    <col min="13525" max="13525" width="0.140625" style="1" customWidth="1"/>
    <col min="13526" max="13526" width="4.140625" style="1" customWidth="1"/>
    <col min="13527" max="13527" width="11.42578125" style="1"/>
    <col min="13528" max="13528" width="26.28515625" style="1" customWidth="1"/>
    <col min="13529" max="13529" width="15.5703125" style="1" customWidth="1"/>
    <col min="13530" max="13530" width="15.7109375" style="1" customWidth="1"/>
    <col min="13531" max="13531" width="15.42578125" style="1" customWidth="1"/>
    <col min="13532" max="13532" width="15.28515625" style="1" customWidth="1"/>
    <col min="13533" max="13533" width="15.7109375" style="1" customWidth="1"/>
    <col min="13534" max="13534" width="15.5703125" style="1" customWidth="1"/>
    <col min="13535" max="13535" width="11.42578125" style="1"/>
    <col min="13536" max="13536" width="16.85546875" style="1" bestFit="1" customWidth="1"/>
    <col min="13537" max="13537" width="11.42578125" style="1"/>
    <col min="13538" max="13538" width="16.28515625" style="1" bestFit="1" customWidth="1"/>
    <col min="13539" max="13780" width="11.42578125" style="1"/>
    <col min="13781" max="13781" width="0.140625" style="1" customWidth="1"/>
    <col min="13782" max="13782" width="4.140625" style="1" customWidth="1"/>
    <col min="13783" max="13783" width="11.42578125" style="1"/>
    <col min="13784" max="13784" width="26.28515625" style="1" customWidth="1"/>
    <col min="13785" max="13785" width="15.5703125" style="1" customWidth="1"/>
    <col min="13786" max="13786" width="15.7109375" style="1" customWidth="1"/>
    <col min="13787" max="13787" width="15.42578125" style="1" customWidth="1"/>
    <col min="13788" max="13788" width="15.28515625" style="1" customWidth="1"/>
    <col min="13789" max="13789" width="15.7109375" style="1" customWidth="1"/>
    <col min="13790" max="13790" width="15.5703125" style="1" customWidth="1"/>
    <col min="13791" max="13791" width="11.42578125" style="1"/>
    <col min="13792" max="13792" width="16.85546875" style="1" bestFit="1" customWidth="1"/>
    <col min="13793" max="13793" width="11.42578125" style="1"/>
    <col min="13794" max="13794" width="16.28515625" style="1" bestFit="1" customWidth="1"/>
    <col min="13795" max="14036" width="11.42578125" style="1"/>
    <col min="14037" max="14037" width="0.140625" style="1" customWidth="1"/>
    <col min="14038" max="14038" width="4.140625" style="1" customWidth="1"/>
    <col min="14039" max="14039" width="11.42578125" style="1"/>
    <col min="14040" max="14040" width="26.28515625" style="1" customWidth="1"/>
    <col min="14041" max="14041" width="15.5703125" style="1" customWidth="1"/>
    <col min="14042" max="14042" width="15.7109375" style="1" customWidth="1"/>
    <col min="14043" max="14043" width="15.42578125" style="1" customWidth="1"/>
    <col min="14044" max="14044" width="15.28515625" style="1" customWidth="1"/>
    <col min="14045" max="14045" width="15.7109375" style="1" customWidth="1"/>
    <col min="14046" max="14046" width="15.5703125" style="1" customWidth="1"/>
    <col min="14047" max="14047" width="11.42578125" style="1"/>
    <col min="14048" max="14048" width="16.85546875" style="1" bestFit="1" customWidth="1"/>
    <col min="14049" max="14049" width="11.42578125" style="1"/>
    <col min="14050" max="14050" width="16.28515625" style="1" bestFit="1" customWidth="1"/>
    <col min="14051" max="14292" width="11.42578125" style="1"/>
    <col min="14293" max="14293" width="0.140625" style="1" customWidth="1"/>
    <col min="14294" max="14294" width="4.140625" style="1" customWidth="1"/>
    <col min="14295" max="14295" width="11.42578125" style="1"/>
    <col min="14296" max="14296" width="26.28515625" style="1" customWidth="1"/>
    <col min="14297" max="14297" width="15.5703125" style="1" customWidth="1"/>
    <col min="14298" max="14298" width="15.7109375" style="1" customWidth="1"/>
    <col min="14299" max="14299" width="15.42578125" style="1" customWidth="1"/>
    <col min="14300" max="14300" width="15.28515625" style="1" customWidth="1"/>
    <col min="14301" max="14301" width="15.7109375" style="1" customWidth="1"/>
    <col min="14302" max="14302" width="15.5703125" style="1" customWidth="1"/>
    <col min="14303" max="14303" width="11.42578125" style="1"/>
    <col min="14304" max="14304" width="16.85546875" style="1" bestFit="1" customWidth="1"/>
    <col min="14305" max="14305" width="11.42578125" style="1"/>
    <col min="14306" max="14306" width="16.28515625" style="1" bestFit="1" customWidth="1"/>
    <col min="14307" max="14548" width="11.42578125" style="1"/>
    <col min="14549" max="14549" width="0.140625" style="1" customWidth="1"/>
    <col min="14550" max="14550" width="4.140625" style="1" customWidth="1"/>
    <col min="14551" max="14551" width="11.42578125" style="1"/>
    <col min="14552" max="14552" width="26.28515625" style="1" customWidth="1"/>
    <col min="14553" max="14553" width="15.5703125" style="1" customWidth="1"/>
    <col min="14554" max="14554" width="15.7109375" style="1" customWidth="1"/>
    <col min="14555" max="14555" width="15.42578125" style="1" customWidth="1"/>
    <col min="14556" max="14556" width="15.28515625" style="1" customWidth="1"/>
    <col min="14557" max="14557" width="15.7109375" style="1" customWidth="1"/>
    <col min="14558" max="14558" width="15.5703125" style="1" customWidth="1"/>
    <col min="14559" max="14559" width="11.42578125" style="1"/>
    <col min="14560" max="14560" width="16.85546875" style="1" bestFit="1" customWidth="1"/>
    <col min="14561" max="14561" width="11.42578125" style="1"/>
    <col min="14562" max="14562" width="16.28515625" style="1" bestFit="1" customWidth="1"/>
    <col min="14563" max="14804" width="11.42578125" style="1"/>
    <col min="14805" max="14805" width="0.140625" style="1" customWidth="1"/>
    <col min="14806" max="14806" width="4.140625" style="1" customWidth="1"/>
    <col min="14807" max="14807" width="11.42578125" style="1"/>
    <col min="14808" max="14808" width="26.28515625" style="1" customWidth="1"/>
    <col min="14809" max="14809" width="15.5703125" style="1" customWidth="1"/>
    <col min="14810" max="14810" width="15.7109375" style="1" customWidth="1"/>
    <col min="14811" max="14811" width="15.42578125" style="1" customWidth="1"/>
    <col min="14812" max="14812" width="15.28515625" style="1" customWidth="1"/>
    <col min="14813" max="14813" width="15.7109375" style="1" customWidth="1"/>
    <col min="14814" max="14814" width="15.5703125" style="1" customWidth="1"/>
    <col min="14815" max="14815" width="11.42578125" style="1"/>
    <col min="14816" max="14816" width="16.85546875" style="1" bestFit="1" customWidth="1"/>
    <col min="14817" max="14817" width="11.42578125" style="1"/>
    <col min="14818" max="14818" width="16.28515625" style="1" bestFit="1" customWidth="1"/>
    <col min="14819" max="15060" width="11.42578125" style="1"/>
    <col min="15061" max="15061" width="0.140625" style="1" customWidth="1"/>
    <col min="15062" max="15062" width="4.140625" style="1" customWidth="1"/>
    <col min="15063" max="15063" width="11.42578125" style="1"/>
    <col min="15064" max="15064" width="26.28515625" style="1" customWidth="1"/>
    <col min="15065" max="15065" width="15.5703125" style="1" customWidth="1"/>
    <col min="15066" max="15066" width="15.7109375" style="1" customWidth="1"/>
    <col min="15067" max="15067" width="15.42578125" style="1" customWidth="1"/>
    <col min="15068" max="15068" width="15.28515625" style="1" customWidth="1"/>
    <col min="15069" max="15069" width="15.7109375" style="1" customWidth="1"/>
    <col min="15070" max="15070" width="15.5703125" style="1" customWidth="1"/>
    <col min="15071" max="15071" width="11.42578125" style="1"/>
    <col min="15072" max="15072" width="16.85546875" style="1" bestFit="1" customWidth="1"/>
    <col min="15073" max="15073" width="11.42578125" style="1"/>
    <col min="15074" max="15074" width="16.28515625" style="1" bestFit="1" customWidth="1"/>
    <col min="15075" max="15316" width="11.42578125" style="1"/>
    <col min="15317" max="15317" width="0.140625" style="1" customWidth="1"/>
    <col min="15318" max="15318" width="4.140625" style="1" customWidth="1"/>
    <col min="15319" max="15319" width="11.42578125" style="1"/>
    <col min="15320" max="15320" width="26.28515625" style="1" customWidth="1"/>
    <col min="15321" max="15321" width="15.5703125" style="1" customWidth="1"/>
    <col min="15322" max="15322" width="15.7109375" style="1" customWidth="1"/>
    <col min="15323" max="15323" width="15.42578125" style="1" customWidth="1"/>
    <col min="15324" max="15324" width="15.28515625" style="1" customWidth="1"/>
    <col min="15325" max="15325" width="15.7109375" style="1" customWidth="1"/>
    <col min="15326" max="15326" width="15.5703125" style="1" customWidth="1"/>
    <col min="15327" max="15327" width="11.42578125" style="1"/>
    <col min="15328" max="15328" width="16.85546875" style="1" bestFit="1" customWidth="1"/>
    <col min="15329" max="15329" width="11.42578125" style="1"/>
    <col min="15330" max="15330" width="16.28515625" style="1" bestFit="1" customWidth="1"/>
    <col min="15331" max="15572" width="11.42578125" style="1"/>
    <col min="15573" max="15573" width="0.140625" style="1" customWidth="1"/>
    <col min="15574" max="15574" width="4.140625" style="1" customWidth="1"/>
    <col min="15575" max="15575" width="11.42578125" style="1"/>
    <col min="15576" max="15576" width="26.28515625" style="1" customWidth="1"/>
    <col min="15577" max="15577" width="15.5703125" style="1" customWidth="1"/>
    <col min="15578" max="15578" width="15.7109375" style="1" customWidth="1"/>
    <col min="15579" max="15579" width="15.42578125" style="1" customWidth="1"/>
    <col min="15580" max="15580" width="15.28515625" style="1" customWidth="1"/>
    <col min="15581" max="15581" width="15.7109375" style="1" customWidth="1"/>
    <col min="15582" max="15582" width="15.5703125" style="1" customWidth="1"/>
    <col min="15583" max="15583" width="11.42578125" style="1"/>
    <col min="15584" max="15584" width="16.85546875" style="1" bestFit="1" customWidth="1"/>
    <col min="15585" max="15585" width="11.42578125" style="1"/>
    <col min="15586" max="15586" width="16.28515625" style="1" bestFit="1" customWidth="1"/>
    <col min="15587" max="15828" width="11.42578125" style="1"/>
    <col min="15829" max="15829" width="0.140625" style="1" customWidth="1"/>
    <col min="15830" max="15830" width="4.140625" style="1" customWidth="1"/>
    <col min="15831" max="15831" width="11.42578125" style="1"/>
    <col min="15832" max="15832" width="26.28515625" style="1" customWidth="1"/>
    <col min="15833" max="15833" width="15.5703125" style="1" customWidth="1"/>
    <col min="15834" max="15834" width="15.7109375" style="1" customWidth="1"/>
    <col min="15835" max="15835" width="15.42578125" style="1" customWidth="1"/>
    <col min="15836" max="15836" width="15.28515625" style="1" customWidth="1"/>
    <col min="15837" max="15837" width="15.7109375" style="1" customWidth="1"/>
    <col min="15838" max="15838" width="15.5703125" style="1" customWidth="1"/>
    <col min="15839" max="15839" width="11.42578125" style="1"/>
    <col min="15840" max="15840" width="16.85546875" style="1" bestFit="1" customWidth="1"/>
    <col min="15841" max="15841" width="11.42578125" style="1"/>
    <col min="15842" max="15842" width="16.28515625" style="1" bestFit="1" customWidth="1"/>
    <col min="15843" max="16084" width="11.42578125" style="1"/>
    <col min="16085" max="16085" width="0.140625" style="1" customWidth="1"/>
    <col min="16086" max="16086" width="4.140625" style="1" customWidth="1"/>
    <col min="16087" max="16087" width="11.42578125" style="1"/>
    <col min="16088" max="16088" width="26.28515625" style="1" customWidth="1"/>
    <col min="16089" max="16089" width="15.5703125" style="1" customWidth="1"/>
    <col min="16090" max="16090" width="15.7109375" style="1" customWidth="1"/>
    <col min="16091" max="16091" width="15.42578125" style="1" customWidth="1"/>
    <col min="16092" max="16092" width="15.28515625" style="1" customWidth="1"/>
    <col min="16093" max="16093" width="15.7109375" style="1" customWidth="1"/>
    <col min="16094" max="16094" width="15.5703125" style="1" customWidth="1"/>
    <col min="16095" max="16095" width="11.42578125" style="1"/>
    <col min="16096" max="16096" width="16.85546875" style="1" bestFit="1" customWidth="1"/>
    <col min="16097" max="16097" width="11.42578125" style="1"/>
    <col min="16098" max="16098" width="16.28515625" style="1" bestFit="1" customWidth="1"/>
    <col min="16099" max="16384" width="11.42578125" style="1"/>
  </cols>
  <sheetData>
    <row r="1" spans="1:12" ht="19.5" customHeight="1" x14ac:dyDescent="0.25">
      <c r="B1" s="102" t="s">
        <v>41</v>
      </c>
      <c r="C1" s="101"/>
      <c r="D1" s="101"/>
      <c r="E1" s="101"/>
      <c r="F1" s="101"/>
      <c r="G1" s="101"/>
      <c r="H1" s="101"/>
      <c r="I1" s="101"/>
      <c r="J1" s="100"/>
    </row>
    <row r="2" spans="1:12" x14ac:dyDescent="0.25">
      <c r="B2" s="99" t="s">
        <v>40</v>
      </c>
      <c r="C2" s="98"/>
      <c r="D2" s="98"/>
      <c r="E2" s="98"/>
      <c r="F2" s="98"/>
      <c r="G2" s="98"/>
      <c r="H2" s="98"/>
      <c r="I2" s="98"/>
      <c r="J2" s="97"/>
    </row>
    <row r="3" spans="1:12" x14ac:dyDescent="0.25">
      <c r="B3" s="99" t="s">
        <v>42</v>
      </c>
      <c r="C3" s="98"/>
      <c r="D3" s="98"/>
      <c r="E3" s="98"/>
      <c r="F3" s="98"/>
      <c r="G3" s="98"/>
      <c r="H3" s="98"/>
      <c r="I3" s="98"/>
      <c r="J3" s="97"/>
    </row>
    <row r="4" spans="1:12" ht="15.75" thickBot="1" x14ac:dyDescent="0.3">
      <c r="B4" s="96" t="s">
        <v>39</v>
      </c>
      <c r="C4" s="95"/>
      <c r="D4" s="95"/>
      <c r="E4" s="95"/>
      <c r="F4" s="95"/>
      <c r="G4" s="95"/>
      <c r="H4" s="95"/>
      <c r="I4" s="95"/>
      <c r="J4" s="94"/>
    </row>
    <row r="5" spans="1:12" x14ac:dyDescent="0.25">
      <c r="A5" s="1" t="s">
        <v>38</v>
      </c>
      <c r="B5" s="72" t="s">
        <v>30</v>
      </c>
      <c r="C5" s="71"/>
      <c r="D5" s="70"/>
      <c r="E5" s="69" t="s">
        <v>29</v>
      </c>
      <c r="F5" s="68"/>
      <c r="G5" s="68"/>
      <c r="H5" s="68"/>
      <c r="I5" s="67"/>
      <c r="J5" s="66" t="s">
        <v>28</v>
      </c>
    </row>
    <row r="6" spans="1:12" ht="29.25" customHeight="1" x14ac:dyDescent="0.25">
      <c r="B6" s="65"/>
      <c r="C6" s="64"/>
      <c r="D6" s="63"/>
      <c r="E6" s="61" t="s">
        <v>27</v>
      </c>
      <c r="F6" s="62" t="s">
        <v>37</v>
      </c>
      <c r="G6" s="61" t="s">
        <v>25</v>
      </c>
      <c r="H6" s="61" t="s">
        <v>24</v>
      </c>
      <c r="I6" s="61" t="s">
        <v>23</v>
      </c>
      <c r="J6" s="60"/>
    </row>
    <row r="7" spans="1:12" ht="15.75" thickBot="1" x14ac:dyDescent="0.3">
      <c r="B7" s="59"/>
      <c r="C7" s="58"/>
      <c r="D7" s="57"/>
      <c r="E7" s="56" t="str">
        <f>E23</f>
        <v>(1)</v>
      </c>
      <c r="F7" s="56" t="s">
        <v>21</v>
      </c>
      <c r="G7" s="56" t="s">
        <v>20</v>
      </c>
      <c r="H7" s="56" t="s">
        <v>19</v>
      </c>
      <c r="I7" s="56" t="s">
        <v>18</v>
      </c>
      <c r="J7" s="55" t="s">
        <v>17</v>
      </c>
    </row>
    <row r="8" spans="1:12" x14ac:dyDescent="0.25">
      <c r="B8" s="93" t="s">
        <v>15</v>
      </c>
      <c r="C8" s="92"/>
      <c r="D8" s="91"/>
      <c r="E8" s="89">
        <v>0</v>
      </c>
      <c r="F8" s="89">
        <v>0</v>
      </c>
      <c r="G8" s="90">
        <f>E8+F8</f>
        <v>0</v>
      </c>
      <c r="H8" s="89">
        <v>0</v>
      </c>
      <c r="I8" s="89">
        <v>0</v>
      </c>
      <c r="J8" s="88">
        <f>I8-E8</f>
        <v>0</v>
      </c>
    </row>
    <row r="9" spans="1:12" x14ac:dyDescent="0.25">
      <c r="B9" s="86" t="s">
        <v>10</v>
      </c>
      <c r="C9" s="31"/>
      <c r="D9" s="30"/>
      <c r="E9" s="87">
        <v>0</v>
      </c>
      <c r="F9" s="87">
        <v>0</v>
      </c>
      <c r="G9" s="85">
        <f>E9+F9</f>
        <v>0</v>
      </c>
      <c r="H9" s="87">
        <v>0</v>
      </c>
      <c r="I9" s="87">
        <v>0</v>
      </c>
      <c r="J9" s="84">
        <f>I9-E9</f>
        <v>0</v>
      </c>
    </row>
    <row r="10" spans="1:12" x14ac:dyDescent="0.25">
      <c r="B10" s="86" t="s">
        <v>14</v>
      </c>
      <c r="C10" s="31"/>
      <c r="D10" s="30"/>
      <c r="E10" s="87">
        <v>0</v>
      </c>
      <c r="F10" s="87">
        <v>0</v>
      </c>
      <c r="G10" s="85">
        <f>E10+F10</f>
        <v>0</v>
      </c>
      <c r="H10" s="87">
        <v>0</v>
      </c>
      <c r="I10" s="87">
        <v>0</v>
      </c>
      <c r="J10" s="84">
        <f>I10-E10</f>
        <v>0</v>
      </c>
    </row>
    <row r="11" spans="1:12" x14ac:dyDescent="0.25">
      <c r="B11" s="86" t="s">
        <v>13</v>
      </c>
      <c r="C11" s="31"/>
      <c r="D11" s="30"/>
      <c r="E11" s="87">
        <v>0</v>
      </c>
      <c r="F11" s="87">
        <v>0</v>
      </c>
      <c r="G11" s="85">
        <f>E11+F11</f>
        <v>0</v>
      </c>
      <c r="H11" s="87">
        <v>0</v>
      </c>
      <c r="I11" s="87">
        <v>0</v>
      </c>
      <c r="J11" s="84">
        <f>I11-E11</f>
        <v>0</v>
      </c>
    </row>
    <row r="12" spans="1:12" x14ac:dyDescent="0.25">
      <c r="B12" s="86" t="s">
        <v>36</v>
      </c>
      <c r="C12" s="31"/>
      <c r="D12" s="30"/>
      <c r="E12" s="85">
        <v>98998</v>
      </c>
      <c r="F12" s="85">
        <v>55156.1</v>
      </c>
      <c r="G12" s="85">
        <f>E12+F12</f>
        <v>154154.1</v>
      </c>
      <c r="H12" s="85">
        <v>114117.46</v>
      </c>
      <c r="I12" s="85">
        <v>114117.46</v>
      </c>
      <c r="J12" s="84">
        <f>I12-E12</f>
        <v>15119.460000000006</v>
      </c>
      <c r="K12" s="1" t="s">
        <v>36</v>
      </c>
      <c r="L12" s="1" t="s">
        <v>36</v>
      </c>
    </row>
    <row r="13" spans="1:12" x14ac:dyDescent="0.25">
      <c r="B13" s="86" t="s">
        <v>35</v>
      </c>
      <c r="C13" s="31"/>
      <c r="D13" s="30"/>
      <c r="E13" s="85">
        <v>0</v>
      </c>
      <c r="F13" s="85">
        <v>0</v>
      </c>
      <c r="G13" s="85">
        <f>E13+F13</f>
        <v>0</v>
      </c>
      <c r="H13" s="85">
        <v>0</v>
      </c>
      <c r="I13" s="85">
        <v>0</v>
      </c>
      <c r="J13" s="84">
        <f>I13-E13</f>
        <v>0</v>
      </c>
      <c r="K13" s="83" t="s">
        <v>35</v>
      </c>
      <c r="L13" s="1" t="s">
        <v>35</v>
      </c>
    </row>
    <row r="14" spans="1:12" ht="25.5" customHeight="1" x14ac:dyDescent="0.25">
      <c r="B14" s="86" t="s">
        <v>34</v>
      </c>
      <c r="C14" s="31"/>
      <c r="D14" s="30"/>
      <c r="E14" s="85">
        <v>876527845.98000026</v>
      </c>
      <c r="F14" s="85">
        <v>39063480.479999997</v>
      </c>
      <c r="G14" s="85">
        <f>E14+F14</f>
        <v>915591326.46000028</v>
      </c>
      <c r="H14" s="85">
        <v>778145579.23000073</v>
      </c>
      <c r="I14" s="85">
        <v>778145579.23000073</v>
      </c>
      <c r="J14" s="84">
        <f>I14-E14</f>
        <v>-98382266.749999523</v>
      </c>
      <c r="K14" s="83" t="s">
        <v>34</v>
      </c>
      <c r="L14" s="1" t="s">
        <v>34</v>
      </c>
    </row>
    <row r="15" spans="1:12" ht="36.75" customHeight="1" x14ac:dyDescent="0.25">
      <c r="B15" s="86" t="s">
        <v>33</v>
      </c>
      <c r="C15" s="31"/>
      <c r="D15" s="30"/>
      <c r="E15" s="85">
        <v>40000000</v>
      </c>
      <c r="F15" s="85">
        <v>0</v>
      </c>
      <c r="G15" s="85">
        <f>E15+F15</f>
        <v>40000000</v>
      </c>
      <c r="H15" s="85">
        <v>37868289</v>
      </c>
      <c r="I15" s="85">
        <v>37868289</v>
      </c>
      <c r="J15" s="84">
        <f>I15-E15</f>
        <v>-2131711</v>
      </c>
      <c r="K15" s="83" t="s">
        <v>33</v>
      </c>
      <c r="L15" s="1" t="s">
        <v>32</v>
      </c>
    </row>
    <row r="16" spans="1:12" ht="25.5" customHeight="1" x14ac:dyDescent="0.25">
      <c r="B16" s="86" t="s">
        <v>6</v>
      </c>
      <c r="C16" s="31"/>
      <c r="D16" s="30"/>
      <c r="E16" s="85">
        <v>40000000</v>
      </c>
      <c r="F16" s="85">
        <v>0</v>
      </c>
      <c r="G16" s="85">
        <f>E16+F16</f>
        <v>40000000</v>
      </c>
      <c r="H16" s="85">
        <v>30000000</v>
      </c>
      <c r="I16" s="85">
        <v>0</v>
      </c>
      <c r="J16" s="84">
        <f>I16-E16</f>
        <v>-40000000</v>
      </c>
      <c r="K16" s="83" t="s">
        <v>6</v>
      </c>
      <c r="L16" s="83" t="s">
        <v>6</v>
      </c>
    </row>
    <row r="17" spans="2:11" x14ac:dyDescent="0.25">
      <c r="B17" s="86" t="s">
        <v>5</v>
      </c>
      <c r="C17" s="31"/>
      <c r="D17" s="30"/>
      <c r="E17" s="85">
        <v>0</v>
      </c>
      <c r="F17" s="85">
        <v>0</v>
      </c>
      <c r="G17" s="85">
        <f>E17+F17</f>
        <v>0</v>
      </c>
      <c r="H17" s="85">
        <v>0</v>
      </c>
      <c r="I17" s="85">
        <v>0</v>
      </c>
      <c r="J17" s="84">
        <f>I17-E17</f>
        <v>0</v>
      </c>
      <c r="K17" s="83" t="s">
        <v>5</v>
      </c>
    </row>
    <row r="18" spans="2:11" ht="11.25" customHeight="1" x14ac:dyDescent="0.25">
      <c r="B18" s="27"/>
      <c r="C18" s="26"/>
      <c r="D18" s="25"/>
      <c r="E18" s="23"/>
      <c r="F18" s="23"/>
      <c r="G18" s="23"/>
      <c r="H18" s="23"/>
      <c r="I18" s="23"/>
      <c r="J18" s="22"/>
    </row>
    <row r="19" spans="2:11" ht="20.25" customHeight="1" x14ac:dyDescent="0.25">
      <c r="B19" s="82"/>
      <c r="C19" s="81" t="s">
        <v>4</v>
      </c>
      <c r="D19" s="80"/>
      <c r="E19" s="79">
        <f>E8+E11+E12+E14+E15+E16+E17</f>
        <v>956626843.98000026</v>
      </c>
      <c r="F19" s="79">
        <f>F8+F11+F12+F14+F15+F16+F17</f>
        <v>39118636.579999998</v>
      </c>
      <c r="G19" s="79">
        <f>G8+G11+G12+G14+G15+G16+G17</f>
        <v>995745480.5600003</v>
      </c>
      <c r="H19" s="79">
        <f>H8+H11+H12+H14+H15+H16+H17</f>
        <v>846127985.69000077</v>
      </c>
      <c r="I19" s="79">
        <f>I8+I11+I12+I14+I15+I16+I17</f>
        <v>816127985.69000077</v>
      </c>
      <c r="J19" s="17">
        <v>0</v>
      </c>
    </row>
    <row r="20" spans="2:11" ht="12.75" customHeight="1" thickBot="1" x14ac:dyDescent="0.3">
      <c r="B20" s="78"/>
      <c r="C20" s="77"/>
      <c r="D20" s="77"/>
      <c r="E20" s="76"/>
      <c r="F20" s="76"/>
      <c r="G20" s="76"/>
      <c r="H20" s="75" t="s">
        <v>31</v>
      </c>
      <c r="I20" s="74"/>
      <c r="J20" s="73"/>
    </row>
    <row r="21" spans="2:11" x14ac:dyDescent="0.25">
      <c r="B21" s="72" t="s">
        <v>30</v>
      </c>
      <c r="C21" s="71"/>
      <c r="D21" s="70"/>
      <c r="E21" s="69" t="s">
        <v>29</v>
      </c>
      <c r="F21" s="68"/>
      <c r="G21" s="68"/>
      <c r="H21" s="68"/>
      <c r="I21" s="67"/>
      <c r="J21" s="66" t="s">
        <v>28</v>
      </c>
    </row>
    <row r="22" spans="2:11" ht="24" x14ac:dyDescent="0.25">
      <c r="B22" s="65"/>
      <c r="C22" s="64"/>
      <c r="D22" s="63"/>
      <c r="E22" s="61" t="s">
        <v>27</v>
      </c>
      <c r="F22" s="62" t="s">
        <v>26</v>
      </c>
      <c r="G22" s="61" t="s">
        <v>25</v>
      </c>
      <c r="H22" s="61" t="s">
        <v>24</v>
      </c>
      <c r="I22" s="61" t="s">
        <v>23</v>
      </c>
      <c r="J22" s="60"/>
    </row>
    <row r="23" spans="2:11" ht="14.25" customHeight="1" thickBot="1" x14ac:dyDescent="0.3">
      <c r="B23" s="59"/>
      <c r="C23" s="58"/>
      <c r="D23" s="57"/>
      <c r="E23" s="56" t="s">
        <v>22</v>
      </c>
      <c r="F23" s="56" t="s">
        <v>21</v>
      </c>
      <c r="G23" s="56" t="s">
        <v>20</v>
      </c>
      <c r="H23" s="56" t="s">
        <v>19</v>
      </c>
      <c r="I23" s="56" t="s">
        <v>18</v>
      </c>
      <c r="J23" s="55" t="s">
        <v>17</v>
      </c>
    </row>
    <row r="24" spans="2:11" ht="24" customHeight="1" x14ac:dyDescent="0.25">
      <c r="B24" s="54" t="s">
        <v>16</v>
      </c>
      <c r="C24" s="53"/>
      <c r="D24" s="52"/>
      <c r="E24" s="51">
        <f>E25+E26+E27+E28+E29+E30+E31+E32</f>
        <v>0</v>
      </c>
      <c r="F24" s="51">
        <f>F25+F26+F27+F28+F29+F30+F31+F32</f>
        <v>0</v>
      </c>
      <c r="G24" s="51">
        <f>G25+G26+G27+G28+G29+G30+G31+G32</f>
        <v>0</v>
      </c>
      <c r="H24" s="51">
        <v>0</v>
      </c>
      <c r="I24" s="51">
        <v>0</v>
      </c>
      <c r="J24" s="50">
        <f>J25+J26+J27+J28+J29+J30+J31+J32</f>
        <v>0</v>
      </c>
    </row>
    <row r="25" spans="2:11" x14ac:dyDescent="0.25">
      <c r="B25" s="49"/>
      <c r="C25" s="48" t="s">
        <v>15</v>
      </c>
      <c r="D25" s="47"/>
      <c r="E25" s="45">
        <v>0</v>
      </c>
      <c r="F25" s="45">
        <v>0</v>
      </c>
      <c r="G25" s="46">
        <f>E25+F25</f>
        <v>0</v>
      </c>
      <c r="H25" s="45">
        <v>0</v>
      </c>
      <c r="I25" s="45">
        <v>0</v>
      </c>
      <c r="J25" s="44">
        <f>I25-E25</f>
        <v>0</v>
      </c>
    </row>
    <row r="26" spans="2:11" x14ac:dyDescent="0.25">
      <c r="B26" s="49"/>
      <c r="C26" s="48" t="s">
        <v>10</v>
      </c>
      <c r="D26" s="47"/>
      <c r="E26" s="45">
        <v>0</v>
      </c>
      <c r="F26" s="45">
        <v>0</v>
      </c>
      <c r="G26" s="46">
        <f>E26+F26</f>
        <v>0</v>
      </c>
      <c r="H26" s="45">
        <v>0</v>
      </c>
      <c r="I26" s="45">
        <v>0</v>
      </c>
      <c r="J26" s="44">
        <f>I26-E26</f>
        <v>0</v>
      </c>
    </row>
    <row r="27" spans="2:11" x14ac:dyDescent="0.25">
      <c r="B27" s="49"/>
      <c r="C27" s="48" t="s">
        <v>14</v>
      </c>
      <c r="D27" s="47"/>
      <c r="E27" s="45">
        <v>0</v>
      </c>
      <c r="F27" s="45">
        <v>0</v>
      </c>
      <c r="G27" s="46">
        <f>E27+F27</f>
        <v>0</v>
      </c>
      <c r="H27" s="45">
        <v>0</v>
      </c>
      <c r="I27" s="45">
        <v>0</v>
      </c>
      <c r="J27" s="44">
        <f>I27-E27</f>
        <v>0</v>
      </c>
    </row>
    <row r="28" spans="2:11" x14ac:dyDescent="0.25">
      <c r="B28" s="49"/>
      <c r="C28" s="48" t="s">
        <v>13</v>
      </c>
      <c r="D28" s="47"/>
      <c r="E28" s="45">
        <v>0</v>
      </c>
      <c r="F28" s="45">
        <v>0</v>
      </c>
      <c r="G28" s="46">
        <f>E28+F28</f>
        <v>0</v>
      </c>
      <c r="H28" s="45">
        <v>0</v>
      </c>
      <c r="I28" s="45">
        <v>0</v>
      </c>
      <c r="J28" s="44">
        <f>I28-E28</f>
        <v>0</v>
      </c>
    </row>
    <row r="29" spans="2:11" x14ac:dyDescent="0.25">
      <c r="B29" s="49"/>
      <c r="C29" s="48" t="s">
        <v>9</v>
      </c>
      <c r="D29" s="47"/>
      <c r="E29" s="46">
        <v>0</v>
      </c>
      <c r="F29" s="45">
        <v>0</v>
      </c>
      <c r="G29" s="46">
        <f>E29+F29</f>
        <v>0</v>
      </c>
      <c r="H29" s="45">
        <v>0</v>
      </c>
      <c r="I29" s="45">
        <v>0</v>
      </c>
      <c r="J29" s="44">
        <f>I29-E29</f>
        <v>0</v>
      </c>
    </row>
    <row r="30" spans="2:11" x14ac:dyDescent="0.25">
      <c r="B30" s="49"/>
      <c r="C30" s="48" t="s">
        <v>12</v>
      </c>
      <c r="D30" s="47"/>
      <c r="E30" s="46">
        <v>0</v>
      </c>
      <c r="F30" s="45">
        <v>0</v>
      </c>
      <c r="G30" s="46">
        <f>E30+F30</f>
        <v>0</v>
      </c>
      <c r="H30" s="45">
        <v>0</v>
      </c>
      <c r="I30" s="45">
        <v>0</v>
      </c>
      <c r="J30" s="44">
        <f>I30-E30</f>
        <v>0</v>
      </c>
    </row>
    <row r="31" spans="2:11" ht="38.25" customHeight="1" x14ac:dyDescent="0.25">
      <c r="B31" s="43"/>
      <c r="C31" s="31" t="s">
        <v>7</v>
      </c>
      <c r="D31" s="30"/>
      <c r="E31" s="29">
        <v>0</v>
      </c>
      <c r="F31" s="29">
        <v>0</v>
      </c>
      <c r="G31" s="24">
        <f>E31+F31</f>
        <v>0</v>
      </c>
      <c r="H31" s="29">
        <v>0</v>
      </c>
      <c r="I31" s="29">
        <v>0</v>
      </c>
      <c r="J31" s="28">
        <f>I31-E31</f>
        <v>0</v>
      </c>
    </row>
    <row r="32" spans="2:11" ht="23.25" customHeight="1" x14ac:dyDescent="0.25">
      <c r="B32" s="43"/>
      <c r="C32" s="31" t="s">
        <v>6</v>
      </c>
      <c r="D32" s="30"/>
      <c r="E32" s="29">
        <v>0</v>
      </c>
      <c r="F32" s="29">
        <v>0</v>
      </c>
      <c r="G32" s="24">
        <f>E32+F32</f>
        <v>0</v>
      </c>
      <c r="H32" s="29">
        <v>0</v>
      </c>
      <c r="I32" s="29">
        <v>0</v>
      </c>
      <c r="J32" s="28">
        <f>I32-E32</f>
        <v>0</v>
      </c>
    </row>
    <row r="33" spans="2:10" ht="59.25" customHeight="1" x14ac:dyDescent="0.25">
      <c r="B33" s="42" t="s">
        <v>11</v>
      </c>
      <c r="C33" s="41"/>
      <c r="D33" s="40"/>
      <c r="E33" s="39">
        <f>E34+E35+E36+E37+E38</f>
        <v>956626843.98000026</v>
      </c>
      <c r="F33" s="39">
        <f>F34+F35+F36+F37+F38</f>
        <v>39118636.579999998</v>
      </c>
      <c r="G33" s="39">
        <f>G34+G35+G36+G37+G38</f>
        <v>995745480.5600003</v>
      </c>
      <c r="H33" s="39">
        <f>H34+H35+H36+H37+H38</f>
        <v>846127985.69000077</v>
      </c>
      <c r="I33" s="39">
        <f>I34+I35+I36+I37+I38</f>
        <v>816127985.69000077</v>
      </c>
      <c r="J33" s="38">
        <f>J34+J35+J36+J37+J38</f>
        <v>-140498858.28999954</v>
      </c>
    </row>
    <row r="34" spans="2:10" x14ac:dyDescent="0.25">
      <c r="B34" s="37"/>
      <c r="C34" s="31" t="s">
        <v>10</v>
      </c>
      <c r="D34" s="30"/>
      <c r="E34" s="29">
        <v>0</v>
      </c>
      <c r="F34" s="29">
        <v>0</v>
      </c>
      <c r="G34" s="24">
        <f>E34+F34</f>
        <v>0</v>
      </c>
      <c r="H34" s="29">
        <v>0</v>
      </c>
      <c r="I34" s="29">
        <v>0</v>
      </c>
      <c r="J34" s="28">
        <v>0</v>
      </c>
    </row>
    <row r="35" spans="2:10" x14ac:dyDescent="0.25">
      <c r="B35" s="37"/>
      <c r="C35" s="31" t="s">
        <v>9</v>
      </c>
      <c r="D35" s="30"/>
      <c r="E35" s="29">
        <v>98998</v>
      </c>
      <c r="F35" s="29">
        <v>55156.1</v>
      </c>
      <c r="G35" s="24">
        <f>E35+F35</f>
        <v>154154.1</v>
      </c>
      <c r="H35" s="29">
        <v>114117.46</v>
      </c>
      <c r="I35" s="29">
        <v>114117.46</v>
      </c>
      <c r="J35" s="28">
        <f>I35-E35</f>
        <v>15119.460000000006</v>
      </c>
    </row>
    <row r="36" spans="2:10" ht="26.25" customHeight="1" x14ac:dyDescent="0.25">
      <c r="B36" s="32"/>
      <c r="C36" s="31" t="s">
        <v>8</v>
      </c>
      <c r="D36" s="30"/>
      <c r="E36" s="29">
        <v>876527845.98000026</v>
      </c>
      <c r="F36" s="29">
        <v>39063480.479999997</v>
      </c>
      <c r="G36" s="24">
        <f>E36+F36</f>
        <v>915591326.46000028</v>
      </c>
      <c r="H36" s="29">
        <v>778145579.23000073</v>
      </c>
      <c r="I36" s="29">
        <v>778145579.23000073</v>
      </c>
      <c r="J36" s="28">
        <f>I36-E36</f>
        <v>-98382266.749999523</v>
      </c>
    </row>
    <row r="37" spans="2:10" ht="34.5" customHeight="1" x14ac:dyDescent="0.25">
      <c r="B37" s="32"/>
      <c r="C37" s="31" t="s">
        <v>7</v>
      </c>
      <c r="D37" s="30"/>
      <c r="E37" s="29">
        <v>40000000</v>
      </c>
      <c r="F37" s="29">
        <v>0</v>
      </c>
      <c r="G37" s="24">
        <f>E37+F37</f>
        <v>40000000</v>
      </c>
      <c r="H37" s="29">
        <v>37868289</v>
      </c>
      <c r="I37" s="29">
        <v>37868289</v>
      </c>
      <c r="J37" s="28">
        <f>I37-E37</f>
        <v>-2131711</v>
      </c>
    </row>
    <row r="38" spans="2:10" ht="24.75" customHeight="1" x14ac:dyDescent="0.25">
      <c r="B38" s="32"/>
      <c r="C38" s="31" t="s">
        <v>6</v>
      </c>
      <c r="D38" s="30"/>
      <c r="E38" s="29">
        <v>40000000</v>
      </c>
      <c r="F38" s="29">
        <v>0</v>
      </c>
      <c r="G38" s="24">
        <f>E38+F38</f>
        <v>40000000</v>
      </c>
      <c r="H38" s="29">
        <v>30000000</v>
      </c>
      <c r="I38" s="29">
        <v>0</v>
      </c>
      <c r="J38" s="28">
        <f>I38-E38</f>
        <v>-40000000</v>
      </c>
    </row>
    <row r="39" spans="2:10" ht="14.25" customHeight="1" x14ac:dyDescent="0.25">
      <c r="B39" s="36" t="s">
        <v>5</v>
      </c>
      <c r="C39" s="35"/>
      <c r="D39" s="34"/>
      <c r="E39" s="33">
        <v>0</v>
      </c>
      <c r="F39" s="33">
        <v>0</v>
      </c>
      <c r="G39" s="33">
        <f>SUM(G40)</f>
        <v>0</v>
      </c>
      <c r="H39" s="33">
        <v>0</v>
      </c>
      <c r="I39" s="33">
        <v>0</v>
      </c>
      <c r="J39" s="33">
        <f>SUM(J40)</f>
        <v>0</v>
      </c>
    </row>
    <row r="40" spans="2:10" ht="13.5" customHeight="1" x14ac:dyDescent="0.25">
      <c r="B40" s="32"/>
      <c r="C40" s="31" t="s">
        <v>5</v>
      </c>
      <c r="D40" s="30"/>
      <c r="E40" s="29">
        <v>0</v>
      </c>
      <c r="F40" s="29">
        <v>0</v>
      </c>
      <c r="G40" s="24">
        <f>E40+F40</f>
        <v>0</v>
      </c>
      <c r="H40" s="29">
        <v>0</v>
      </c>
      <c r="I40" s="29">
        <v>0</v>
      </c>
      <c r="J40" s="28">
        <v>0</v>
      </c>
    </row>
    <row r="41" spans="2:10" ht="11.25" customHeight="1" x14ac:dyDescent="0.25">
      <c r="B41" s="27"/>
      <c r="C41" s="26"/>
      <c r="D41" s="25"/>
      <c r="E41" s="23"/>
      <c r="F41" s="23"/>
      <c r="G41" s="24"/>
      <c r="H41" s="23"/>
      <c r="I41" s="23"/>
      <c r="J41" s="22"/>
    </row>
    <row r="42" spans="2:10" s="16" customFormat="1" ht="20.25" customHeight="1" x14ac:dyDescent="0.25">
      <c r="B42" s="21"/>
      <c r="C42" s="20" t="s">
        <v>4</v>
      </c>
      <c r="D42" s="19"/>
      <c r="E42" s="18">
        <f>E24+E33+E39</f>
        <v>956626843.98000026</v>
      </c>
      <c r="F42" s="18">
        <f>F24+F33+F39</f>
        <v>39118636.579999998</v>
      </c>
      <c r="G42" s="18">
        <f>G24+G33+G39</f>
        <v>995745480.5600003</v>
      </c>
      <c r="H42" s="18">
        <f>H24+H33+H39</f>
        <v>846127985.69000077</v>
      </c>
      <c r="I42" s="18">
        <f>I24+I33+I39</f>
        <v>816127985.69000077</v>
      </c>
      <c r="J42" s="17">
        <v>0</v>
      </c>
    </row>
    <row r="43" spans="2:10" ht="12.75" customHeight="1" thickBot="1" x14ac:dyDescent="0.3">
      <c r="B43" s="15"/>
      <c r="C43" s="14"/>
      <c r="D43" s="14"/>
      <c r="E43" s="13"/>
      <c r="F43" s="13"/>
      <c r="G43" s="13"/>
      <c r="H43" s="12" t="s">
        <v>3</v>
      </c>
      <c r="I43" s="11"/>
      <c r="J43" s="10"/>
    </row>
    <row r="44" spans="2:10" ht="9" hidden="1" customHeight="1" x14ac:dyDescent="0.25">
      <c r="B44" s="9"/>
      <c r="C44" s="9"/>
      <c r="D44" s="9"/>
      <c r="E44" s="9"/>
      <c r="F44" s="9"/>
      <c r="G44" s="9"/>
      <c r="H44" s="9"/>
      <c r="I44" s="9"/>
      <c r="J44" s="9"/>
    </row>
    <row r="45" spans="2:10" ht="12.75" hidden="1" customHeight="1" x14ac:dyDescent="0.25">
      <c r="B45" s="8" t="s">
        <v>2</v>
      </c>
      <c r="C45" s="8"/>
      <c r="D45" s="8"/>
      <c r="E45" s="8"/>
      <c r="F45" s="8"/>
      <c r="G45" s="8"/>
      <c r="H45" s="8"/>
      <c r="I45" s="8"/>
      <c r="J45" s="8"/>
    </row>
    <row r="46" spans="2:10" ht="12" hidden="1" customHeight="1" x14ac:dyDescent="0.25">
      <c r="B46" s="7" t="s">
        <v>1</v>
      </c>
      <c r="C46" s="7"/>
      <c r="D46" s="7"/>
      <c r="E46" s="7"/>
      <c r="F46" s="7"/>
      <c r="G46" s="7"/>
      <c r="H46" s="7"/>
      <c r="I46" s="7"/>
      <c r="J46" s="7"/>
    </row>
    <row r="47" spans="2:10" ht="33.75" hidden="1" customHeight="1" x14ac:dyDescent="0.25">
      <c r="B47" s="6" t="s">
        <v>0</v>
      </c>
      <c r="C47" s="6"/>
      <c r="D47" s="6"/>
      <c r="E47" s="6"/>
      <c r="F47" s="6"/>
      <c r="G47" s="6"/>
      <c r="H47" s="6"/>
      <c r="I47" s="6"/>
      <c r="J47" s="6"/>
    </row>
    <row r="48" spans="2:10" ht="33.75" hidden="1" customHeight="1" x14ac:dyDescent="0.25">
      <c r="B48" s="5"/>
      <c r="C48" s="5"/>
      <c r="D48" s="5"/>
      <c r="E48" s="4"/>
      <c r="F48" s="4"/>
      <c r="G48" s="4"/>
      <c r="H48" s="4"/>
      <c r="I48" s="4"/>
      <c r="J48" s="4"/>
    </row>
    <row r="49" spans="3:10" hidden="1" x14ac:dyDescent="0.25"/>
    <row r="50" spans="3:10" hidden="1" x14ac:dyDescent="0.25"/>
    <row r="51" spans="3:10" hidden="1" x14ac:dyDescent="0.25"/>
    <row r="52" spans="3:10" hidden="1" x14ac:dyDescent="0.25"/>
    <row r="53" spans="3:10" hidden="1" x14ac:dyDescent="0.25"/>
    <row r="54" spans="3:10" hidden="1" x14ac:dyDescent="0.25"/>
    <row r="55" spans="3:10" hidden="1" x14ac:dyDescent="0.25"/>
    <row r="56" spans="3:10" hidden="1" x14ac:dyDescent="0.25"/>
    <row r="57" spans="3:10" x14ac:dyDescent="0.25">
      <c r="E57" s="2"/>
      <c r="F57" s="2"/>
      <c r="G57" s="2"/>
      <c r="H57" s="2"/>
      <c r="I57" s="2"/>
      <c r="J57" s="2"/>
    </row>
    <row r="58" spans="3:10" x14ac:dyDescent="0.25">
      <c r="C58" s="3"/>
      <c r="E58" s="2"/>
      <c r="F58" s="2"/>
      <c r="G58" s="2"/>
      <c r="H58" s="2"/>
      <c r="I58" s="2"/>
      <c r="J58" s="2"/>
    </row>
    <row r="59" spans="3:10" x14ac:dyDescent="0.25">
      <c r="E59" s="2"/>
      <c r="F59" s="2"/>
      <c r="G59" s="2"/>
      <c r="H59" s="2"/>
      <c r="I59" s="2"/>
    </row>
    <row r="63" spans="3:10" x14ac:dyDescent="0.25">
      <c r="E63" s="2"/>
      <c r="F63" s="2"/>
      <c r="G63" s="2"/>
      <c r="H63" s="2"/>
      <c r="I63" s="2"/>
      <c r="J63" s="2"/>
    </row>
    <row r="65" spans="5:10" x14ac:dyDescent="0.25">
      <c r="E65" s="2"/>
      <c r="F65" s="2"/>
      <c r="G65" s="2"/>
      <c r="H65" s="2"/>
      <c r="I65" s="2"/>
      <c r="J65" s="2"/>
    </row>
    <row r="66" spans="5:10" x14ac:dyDescent="0.25">
      <c r="E66" s="2"/>
      <c r="F66" s="2"/>
      <c r="G66" s="2"/>
      <c r="H66" s="2"/>
      <c r="I66" s="2"/>
      <c r="J66" s="2"/>
    </row>
    <row r="70" spans="5:10" x14ac:dyDescent="0.25">
      <c r="E70" s="2"/>
      <c r="F70" s="2"/>
      <c r="G70" s="2"/>
      <c r="H70" s="2"/>
      <c r="I70" s="2"/>
      <c r="J70" s="2"/>
    </row>
    <row r="71" spans="5:10" x14ac:dyDescent="0.25">
      <c r="E71" s="2"/>
      <c r="F71" s="2"/>
      <c r="G71" s="2"/>
      <c r="H71" s="2"/>
      <c r="I71" s="2"/>
      <c r="J71" s="2"/>
    </row>
    <row r="73" spans="5:10" x14ac:dyDescent="0.25">
      <c r="E73" s="2"/>
      <c r="F73" s="2"/>
      <c r="G73" s="2"/>
      <c r="H73" s="2"/>
      <c r="I73" s="2"/>
      <c r="J73" s="2"/>
    </row>
    <row r="76" spans="5:10" x14ac:dyDescent="0.25">
      <c r="E76" s="2"/>
      <c r="F76" s="2"/>
      <c r="G76" s="2"/>
      <c r="H76" s="2"/>
      <c r="I76" s="2"/>
      <c r="J76" s="2"/>
    </row>
  </sheetData>
  <mergeCells count="47">
    <mergeCell ref="B45:J45"/>
    <mergeCell ref="B46:J46"/>
    <mergeCell ref="B47:J47"/>
    <mergeCell ref="B39:D39"/>
    <mergeCell ref="C40:D40"/>
    <mergeCell ref="C42:D42"/>
    <mergeCell ref="J42:J43"/>
    <mergeCell ref="H43:I43"/>
    <mergeCell ref="B44:J44"/>
    <mergeCell ref="C32:D32"/>
    <mergeCell ref="B33:D33"/>
    <mergeCell ref="C34:D34"/>
    <mergeCell ref="C35:D35"/>
    <mergeCell ref="C36:D36"/>
    <mergeCell ref="C37:D37"/>
    <mergeCell ref="E21:I21"/>
    <mergeCell ref="J21:J22"/>
    <mergeCell ref="B24:D24"/>
    <mergeCell ref="C25:D25"/>
    <mergeCell ref="C38:D38"/>
    <mergeCell ref="C27:D27"/>
    <mergeCell ref="C28:D28"/>
    <mergeCell ref="C29:D29"/>
    <mergeCell ref="C30:D30"/>
    <mergeCell ref="C31:D31"/>
    <mergeCell ref="C26:D26"/>
    <mergeCell ref="B14:D14"/>
    <mergeCell ref="B15:D15"/>
    <mergeCell ref="B16:D16"/>
    <mergeCell ref="B17:D17"/>
    <mergeCell ref="C19:D19"/>
    <mergeCell ref="B21:D23"/>
    <mergeCell ref="J19:J20"/>
    <mergeCell ref="H20:I20"/>
    <mergeCell ref="B8:D8"/>
    <mergeCell ref="B9:D9"/>
    <mergeCell ref="B10:D10"/>
    <mergeCell ref="B11:D11"/>
    <mergeCell ref="B12:D12"/>
    <mergeCell ref="B13:D13"/>
    <mergeCell ref="B1:J1"/>
    <mergeCell ref="B2:J2"/>
    <mergeCell ref="B3:J3"/>
    <mergeCell ref="B5:D7"/>
    <mergeCell ref="E5:I5"/>
    <mergeCell ref="J5:J6"/>
    <mergeCell ref="B4:J4"/>
  </mergeCells>
  <printOptions horizontalCentered="1"/>
  <pageMargins left="0.51181102362204722" right="0.39370078740157483" top="0.55118110236220474" bottom="0.36" header="0" footer="0"/>
  <pageSetup scale="70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 ANALITICO ING</vt:lpstr>
      <vt:lpstr>'10 ANALITICO ING'!Área_de_impresión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2026-01-30T16:14:03Z</dcterms:created>
  <dcterms:modified xsi:type="dcterms:W3CDTF">2026-01-30T16:14:47Z</dcterms:modified>
</cp:coreProperties>
</file>