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UPUESTOS\Desktop\PORTAL DE CAPAMA 4TO TRIMESTRE 2025\V. INFORMACION PRESUPUESTAL\"/>
    </mc:Choice>
  </mc:AlternateContent>
  <xr:revisionPtr revIDLastSave="0" documentId="13_ncr:1_{169A17BE-0AA2-47FC-808F-A4F463440DFD}" xr6:coauthVersionLast="47" xr6:coauthVersionMax="47" xr10:uidLastSave="{00000000-0000-0000-0000-000000000000}"/>
  <bookViews>
    <workbookView xWindow="-120" yWindow="-120" windowWidth="20730" windowHeight="11160" xr2:uid="{4280F17D-AA69-4F37-8748-85659F76F7E0}"/>
  </bookViews>
  <sheets>
    <sheet name="18 C.XOBJ GTO." sheetId="1" r:id="rId1"/>
  </sheets>
  <definedNames>
    <definedName name="_xlnm._FilterDatabase" localSheetId="0" hidden="1">'18 C.XOBJ GTO.'!$A$9:$H$84</definedName>
    <definedName name="_xlnm.Print_Titles" localSheetId="0">'18 C.XOBJ GTO.'!$1:$9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E10" i="1"/>
  <c r="F10" i="1"/>
  <c r="C10" i="1"/>
  <c r="D12" i="1"/>
  <c r="G12" i="1" s="1"/>
  <c r="D13" i="1"/>
  <c r="G13" i="1" s="1"/>
  <c r="D14" i="1"/>
  <c r="G14" i="1" s="1"/>
  <c r="D15" i="1"/>
  <c r="G15" i="1" s="1"/>
  <c r="D16" i="1"/>
  <c r="G16" i="1" s="1"/>
  <c r="D17" i="1"/>
  <c r="G17" i="1" s="1"/>
  <c r="B18" i="1"/>
  <c r="E18" i="1"/>
  <c r="F18" i="1"/>
  <c r="C18" i="1"/>
  <c r="D20" i="1"/>
  <c r="G20" i="1" s="1"/>
  <c r="D21" i="1"/>
  <c r="G21" i="1" s="1"/>
  <c r="D22" i="1"/>
  <c r="G22" i="1" s="1"/>
  <c r="D23" i="1"/>
  <c r="G23" i="1" s="1"/>
  <c r="D24" i="1"/>
  <c r="G24" i="1" s="1"/>
  <c r="D25" i="1"/>
  <c r="G25" i="1" s="1"/>
  <c r="D26" i="1"/>
  <c r="G26" i="1" s="1"/>
  <c r="D27" i="1"/>
  <c r="G27" i="1" s="1"/>
  <c r="B28" i="1"/>
  <c r="C28" i="1"/>
  <c r="F28" i="1"/>
  <c r="D30" i="1"/>
  <c r="G30" i="1" s="1"/>
  <c r="E28" i="1"/>
  <c r="D31" i="1"/>
  <c r="G31" i="1" s="1"/>
  <c r="D32" i="1"/>
  <c r="G32" i="1" s="1"/>
  <c r="D33" i="1"/>
  <c r="G33" i="1" s="1"/>
  <c r="D34" i="1"/>
  <c r="G34" i="1" s="1"/>
  <c r="D35" i="1"/>
  <c r="G35" i="1" s="1"/>
  <c r="D36" i="1"/>
  <c r="G36" i="1" s="1"/>
  <c r="D37" i="1"/>
  <c r="G37" i="1" s="1"/>
  <c r="B38" i="1"/>
  <c r="C38" i="1"/>
  <c r="F38" i="1"/>
  <c r="D40" i="1"/>
  <c r="G40" i="1" s="1"/>
  <c r="E38" i="1"/>
  <c r="D41" i="1"/>
  <c r="G41" i="1" s="1"/>
  <c r="D42" i="1"/>
  <c r="G42" i="1" s="1"/>
  <c r="D43" i="1"/>
  <c r="G43" i="1" s="1"/>
  <c r="D44" i="1"/>
  <c r="G44" i="1" s="1"/>
  <c r="D45" i="1"/>
  <c r="G45" i="1" s="1"/>
  <c r="D46" i="1"/>
  <c r="G46" i="1" s="1"/>
  <c r="D47" i="1"/>
  <c r="G47" i="1" s="1"/>
  <c r="B48" i="1"/>
  <c r="C48" i="1"/>
  <c r="F48" i="1"/>
  <c r="D50" i="1"/>
  <c r="G50" i="1" s="1"/>
  <c r="E48" i="1"/>
  <c r="D51" i="1"/>
  <c r="G51" i="1" s="1"/>
  <c r="D52" i="1"/>
  <c r="G52" i="1" s="1"/>
  <c r="D53" i="1"/>
  <c r="G53" i="1" s="1"/>
  <c r="D54" i="1"/>
  <c r="G54" i="1" s="1"/>
  <c r="D55" i="1"/>
  <c r="G55" i="1" s="1"/>
  <c r="D56" i="1"/>
  <c r="G56" i="1" s="1"/>
  <c r="D57" i="1"/>
  <c r="G57" i="1" s="1"/>
  <c r="B58" i="1"/>
  <c r="C58" i="1"/>
  <c r="F58" i="1"/>
  <c r="D60" i="1"/>
  <c r="G60" i="1" s="1"/>
  <c r="E58" i="1"/>
  <c r="D61" i="1"/>
  <c r="G61" i="1" s="1"/>
  <c r="C62" i="1"/>
  <c r="E62" i="1"/>
  <c r="F62" i="1"/>
  <c r="B62" i="1"/>
  <c r="D63" i="1"/>
  <c r="G63" i="1" s="1"/>
  <c r="D64" i="1"/>
  <c r="G64" i="1" s="1"/>
  <c r="D65" i="1"/>
  <c r="G65" i="1" s="1"/>
  <c r="D66" i="1"/>
  <c r="G66" i="1" s="1"/>
  <c r="D67" i="1"/>
  <c r="G67" i="1" s="1"/>
  <c r="D68" i="1"/>
  <c r="G68" i="1" s="1"/>
  <c r="D69" i="1"/>
  <c r="G69" i="1" s="1"/>
  <c r="C70" i="1"/>
  <c r="E70" i="1"/>
  <c r="F70" i="1"/>
  <c r="D71" i="1"/>
  <c r="G71" i="1"/>
  <c r="D72" i="1"/>
  <c r="G72" i="1" s="1"/>
  <c r="D73" i="1"/>
  <c r="G73" i="1" s="1"/>
  <c r="D75" i="1"/>
  <c r="E74" i="1"/>
  <c r="D76" i="1"/>
  <c r="G76" i="1" s="1"/>
  <c r="C74" i="1"/>
  <c r="F74" i="1"/>
  <c r="D77" i="1"/>
  <c r="G77" i="1" s="1"/>
  <c r="D78" i="1"/>
  <c r="G78" i="1" s="1"/>
  <c r="D79" i="1"/>
  <c r="G79" i="1" s="1"/>
  <c r="D80" i="1"/>
  <c r="G80" i="1" s="1"/>
  <c r="D81" i="1"/>
  <c r="G81" i="1" s="1"/>
  <c r="D70" i="1" l="1"/>
  <c r="G62" i="1"/>
  <c r="E82" i="1"/>
  <c r="C82" i="1"/>
  <c r="G70" i="1"/>
  <c r="D74" i="1"/>
  <c r="F82" i="1"/>
  <c r="B70" i="1"/>
  <c r="B74" i="1"/>
  <c r="B82" i="1" s="1"/>
  <c r="D62" i="1"/>
  <c r="G75" i="1"/>
  <c r="G74" i="1" s="1"/>
  <c r="D59" i="1"/>
  <c r="D49" i="1"/>
  <c r="D39" i="1"/>
  <c r="D29" i="1"/>
  <c r="D19" i="1"/>
  <c r="D11" i="1"/>
  <c r="G11" i="1" l="1"/>
  <c r="G10" i="1" s="1"/>
  <c r="D10" i="1"/>
  <c r="D48" i="1"/>
  <c r="G49" i="1"/>
  <c r="G48" i="1" s="1"/>
  <c r="G19" i="1"/>
  <c r="G18" i="1" s="1"/>
  <c r="D18" i="1"/>
  <c r="D58" i="1"/>
  <c r="G59" i="1"/>
  <c r="G58" i="1" s="1"/>
  <c r="G29" i="1"/>
  <c r="G28" i="1" s="1"/>
  <c r="D28" i="1"/>
  <c r="G39" i="1"/>
  <c r="G38" i="1" s="1"/>
  <c r="D38" i="1"/>
  <c r="D82" i="1" l="1"/>
  <c r="G82" i="1"/>
</calcChain>
</file>

<file path=xl/sharedStrings.xml><?xml version="1.0" encoding="utf-8"?>
<sst xmlns="http://schemas.openxmlformats.org/spreadsheetml/2006/main" count="88" uniqueCount="88">
  <si>
    <t>Total del Egreso: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</si>
  <si>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</si>
  <si>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</si>
  <si>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</si>
  <si>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</si>
  <si>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</si>
  <si>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Publica</t>
  </si>
  <si>
    <t>Amortización de la Deuda Pública</t>
  </si>
  <si>
    <t>DEÚDA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</si>
  <si>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</si>
  <si>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</si>
  <si>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</si>
  <si>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</si>
  <si>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</si>
  <si>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</si>
  <si>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</si>
  <si>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</si>
  <si>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</si>
  <si>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</si>
  <si>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</si>
  <si>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</si>
  <si>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</si>
  <si>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</si>
  <si>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</si>
  <si>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</si>
  <si>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</si>
  <si>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</si>
  <si>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</si>
  <si>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</si>
  <si>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</si>
  <si>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Vehiculos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</si>
  <si>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</si>
  <si>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</si>
  <si>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</si>
  <si>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</si>
  <si>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</si>
  <si>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</si>
  <si>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</si>
  <si>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</si>
  <si>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</si>
  <si>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</si>
  <si>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</si>
  <si>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</si>
  <si>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</si>
  <si>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</si>
  <si>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</si>
  <si>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</si>
  <si>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</si>
  <si>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</si>
  <si>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</si>
  <si>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</si>
  <si>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</si>
  <si>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</si>
  <si>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</si>
  <si>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</si>
  <si>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</si>
  <si>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</si>
  <si>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</si>
  <si>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</si>
  <si>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</si>
  <si>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</si>
  <si>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</si>
  <si>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</si>
  <si>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</si>
  <si>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</si>
  <si>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</si>
  <si>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</si>
  <si>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</si>
  <si>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</si>
  <si>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</si>
  <si>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</si>
  <si>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</si>
  <si>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</si>
  <si>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6=(3-4)</t>
  </si>
  <si>
    <t>3=(1+2)</t>
  </si>
  <si>
    <t>Pagado</t>
  </si>
  <si>
    <t>Devengado</t>
  </si>
  <si>
    <t>Modificado</t>
  </si>
  <si>
    <t>Ampliaciones
/(Reducciones)</t>
  </si>
  <si>
    <t xml:space="preserve"> Aprobado</t>
  </si>
  <si>
    <t>Subejercicio</t>
  </si>
  <si>
    <t>Egresos</t>
  </si>
  <si>
    <t>Concepto</t>
  </si>
  <si>
    <t>( Cifras en Pesos )</t>
  </si>
  <si>
    <t>Clasificación por Objeto del Gasto (Capítulo y Concepto)</t>
  </si>
  <si>
    <t xml:space="preserve">Estado Analítico del Ejercicio del Presupuesto de Egresos </t>
  </si>
  <si>
    <t>COMISIÓN DE AGUA POTABLE Y ALCANTARILLADO DEL MUNICIPIO DE ACAPULCO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</si>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</sst>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 Narrow"/>
      <family val="2"/>
    </font>
    <font>
      <sz val="9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</cellStyleXfs>
  <cellXfs count="62">
    <xf numFmtId="0" fontId="0" fillId="0" borderId="0" xfId="0"/>
    <xf numFmtId="0" fontId="2" fillId="0" borderId="0" xfId="3" applyFont="1"/>
    <xf numFmtId="43" fontId="2" fillId="0" borderId="0" xfId="3" applyNumberFormat="1" applyFont="1"/>
    <xf numFmtId="0" fontId="2" fillId="0" borderId="0" xfId="3" applyFont="1" applyAlignment="1">
      <alignment horizontal="right"/>
    </xf>
    <xf numFmtId="43" fontId="3" fillId="0" borderId="0" xfId="3" applyNumberFormat="1" applyFont="1"/>
    <xf numFmtId="0" fontId="4" fillId="0" borderId="0" xfId="3" applyFont="1" applyAlignment="1">
      <alignment horizontal="left" vertical="center" wrapText="1"/>
    </xf>
    <xf numFmtId="44" fontId="4" fillId="0" borderId="0" xfId="3" applyNumberFormat="1" applyFont="1" applyAlignment="1">
      <alignment horizontal="left" vertical="center" wrapText="1"/>
    </xf>
    <xf numFmtId="43" fontId="4" fillId="0" borderId="0" xfId="3" applyNumberFormat="1" applyFont="1" applyAlignment="1">
      <alignment horizontal="left" vertical="center" wrapText="1"/>
    </xf>
    <xf numFmtId="43" fontId="5" fillId="0" borderId="0" xfId="3" applyNumberFormat="1" applyFont="1" applyAlignment="1">
      <alignment horizontal="left" vertical="center" wrapText="1"/>
    </xf>
    <xf numFmtId="0" fontId="5" fillId="0" borderId="0" xfId="3" applyFont="1" applyAlignment="1">
      <alignment horizontal="left" vertical="center" wrapText="1"/>
    </xf>
    <xf numFmtId="43" fontId="5" fillId="0" borderId="0" xfId="3" applyNumberFormat="1" applyFont="1" applyAlignment="1">
      <alignment vertical="center" wrapText="1"/>
    </xf>
    <xf numFmtId="0" fontId="5" fillId="0" borderId="0" xfId="3" applyFont="1" applyAlignment="1">
      <alignment vertical="center" wrapText="1"/>
    </xf>
    <xf numFmtId="0" fontId="4" fillId="0" borderId="0" xfId="4"/>
    <xf numFmtId="43" fontId="6" fillId="0" borderId="0" xfId="1" applyFont="1" applyFill="1" applyAlignment="1">
      <alignment horizontal="center"/>
    </xf>
    <xf numFmtId="0" fontId="6" fillId="0" borderId="0" xfId="4" applyFont="1" applyAlignment="1">
      <alignment horizontal="center"/>
    </xf>
    <xf numFmtId="0" fontId="7" fillId="0" borderId="0" xfId="3" applyFont="1" applyAlignment="1">
      <alignment vertical="center"/>
    </xf>
    <xf numFmtId="44" fontId="5" fillId="0" borderId="1" xfId="2" applyFont="1" applyFill="1" applyBorder="1" applyAlignment="1">
      <alignment vertical="center"/>
    </xf>
    <xf numFmtId="0" fontId="5" fillId="0" borderId="1" xfId="3" applyFont="1" applyBorder="1" applyAlignment="1">
      <alignment vertical="center"/>
    </xf>
    <xf numFmtId="4" fontId="8" fillId="0" borderId="2" xfId="1" applyNumberFormat="1" applyFont="1" applyFill="1" applyBorder="1"/>
    <xf numFmtId="4" fontId="8" fillId="0" borderId="3" xfId="1" applyNumberFormat="1" applyFont="1" applyFill="1" applyBorder="1"/>
    <xf numFmtId="4" fontId="8" fillId="0" borderId="3" xfId="1" applyNumberFormat="1" applyFont="1" applyFill="1" applyBorder="1" applyAlignment="1">
      <alignment vertical="center"/>
    </xf>
    <xf numFmtId="0" fontId="8" fillId="0" borderId="4" xfId="3" applyFont="1" applyBorder="1" applyAlignment="1">
      <alignment horizontal="justify"/>
    </xf>
    <xf numFmtId="4" fontId="8" fillId="0" borderId="5" xfId="1" applyNumberFormat="1" applyFont="1" applyFill="1" applyBorder="1"/>
    <xf numFmtId="0" fontId="8" fillId="0" borderId="6" xfId="3" applyFont="1" applyBorder="1" applyAlignment="1">
      <alignment horizontal="justify"/>
    </xf>
    <xf numFmtId="4" fontId="9" fillId="0" borderId="5" xfId="5" applyNumberFormat="1" applyFont="1" applyFill="1" applyBorder="1"/>
    <xf numFmtId="4" fontId="9" fillId="0" borderId="3" xfId="5" applyNumberFormat="1" applyFont="1" applyFill="1" applyBorder="1"/>
    <xf numFmtId="0" fontId="9" fillId="0" borderId="6" xfId="3" applyFont="1" applyBorder="1" applyAlignment="1">
      <alignment horizontal="justify"/>
    </xf>
    <xf numFmtId="4" fontId="8" fillId="0" borderId="5" xfId="5" applyNumberFormat="1" applyFont="1" applyFill="1" applyBorder="1"/>
    <xf numFmtId="4" fontId="8" fillId="0" borderId="3" xfId="5" applyNumberFormat="1" applyFont="1" applyFill="1" applyBorder="1"/>
    <xf numFmtId="0" fontId="8" fillId="0" borderId="7" xfId="3" applyFont="1" applyBorder="1" applyAlignment="1">
      <alignment horizontal="justify"/>
    </xf>
    <xf numFmtId="0" fontId="8" fillId="0" borderId="7" xfId="3" applyFont="1" applyBorder="1" applyAlignment="1">
      <alignment horizontal="justify" vertical="center"/>
    </xf>
    <xf numFmtId="4" fontId="9" fillId="0" borderId="5" xfId="5" applyNumberFormat="1" applyFont="1" applyFill="1" applyBorder="1" applyAlignment="1">
      <alignment vertical="center"/>
    </xf>
    <xf numFmtId="4" fontId="9" fillId="0" borderId="3" xfId="5" applyNumberFormat="1" applyFont="1" applyFill="1" applyBorder="1" applyAlignment="1">
      <alignment vertical="center"/>
    </xf>
    <xf numFmtId="0" fontId="9" fillId="0" borderId="6" xfId="3" applyFont="1" applyBorder="1" applyAlignment="1">
      <alignment horizontal="justify" vertical="center"/>
    </xf>
    <xf numFmtId="4" fontId="8" fillId="0" borderId="5" xfId="1" applyNumberFormat="1" applyFont="1" applyFill="1" applyBorder="1" applyAlignment="1">
      <alignment vertical="center"/>
    </xf>
    <xf numFmtId="0" fontId="8" fillId="0" borderId="6" xfId="3" applyFont="1" applyBorder="1" applyAlignment="1">
      <alignment horizontal="justify" vertical="center"/>
    </xf>
    <xf numFmtId="4" fontId="9" fillId="0" borderId="8" xfId="3" applyNumberFormat="1" applyFont="1" applyBorder="1"/>
    <xf numFmtId="4" fontId="9" fillId="0" borderId="9" xfId="3" applyNumberFormat="1" applyFont="1" applyBorder="1"/>
    <xf numFmtId="0" fontId="9" fillId="0" borderId="7" xfId="3" applyFont="1" applyBorder="1" applyAlignment="1">
      <alignment horizontal="justify"/>
    </xf>
    <xf numFmtId="0" fontId="10" fillId="0" borderId="1" xfId="3" applyFont="1" applyBorder="1" applyAlignment="1">
      <alignment horizontal="center" vertical="center"/>
    </xf>
    <xf numFmtId="0" fontId="10" fillId="0" borderId="10" xfId="3" applyFont="1" applyBorder="1" applyAlignment="1">
      <alignment horizontal="center" vertical="center"/>
    </xf>
    <xf numFmtId="0" fontId="10" fillId="0" borderId="11" xfId="3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 wrapText="1"/>
    </xf>
    <xf numFmtId="0" fontId="10" fillId="0" borderId="12" xfId="3" applyFont="1" applyBorder="1" applyAlignment="1">
      <alignment horizontal="center" vertical="center"/>
    </xf>
    <xf numFmtId="0" fontId="10" fillId="0" borderId="13" xfId="3" applyFont="1" applyBorder="1" applyAlignment="1">
      <alignment horizontal="center" vertical="center"/>
    </xf>
    <xf numFmtId="0" fontId="10" fillId="0" borderId="14" xfId="3" applyFont="1" applyBorder="1" applyAlignment="1">
      <alignment horizontal="center"/>
    </xf>
    <xf numFmtId="0" fontId="10" fillId="0" borderId="15" xfId="3" applyFont="1" applyBorder="1" applyAlignment="1">
      <alignment horizontal="center"/>
    </xf>
    <xf numFmtId="0" fontId="10" fillId="0" borderId="16" xfId="3" applyFont="1" applyBorder="1" applyAlignment="1">
      <alignment horizontal="center"/>
    </xf>
    <xf numFmtId="0" fontId="10" fillId="0" borderId="17" xfId="3" applyFont="1" applyBorder="1" applyAlignment="1">
      <alignment horizontal="center" vertical="center"/>
    </xf>
    <xf numFmtId="0" fontId="11" fillId="0" borderId="18" xfId="6" applyFont="1" applyBorder="1" applyAlignment="1">
      <alignment horizontal="center" vertical="center"/>
    </xf>
    <xf numFmtId="0" fontId="11" fillId="0" borderId="19" xfId="6" applyFont="1" applyBorder="1" applyAlignment="1">
      <alignment horizontal="center" vertical="center"/>
    </xf>
    <xf numFmtId="0" fontId="11" fillId="0" borderId="20" xfId="6" applyFont="1" applyBorder="1" applyAlignment="1">
      <alignment horizontal="center" vertical="center"/>
    </xf>
    <xf numFmtId="0" fontId="11" fillId="0" borderId="18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0" fontId="11" fillId="0" borderId="18" xfId="7" applyFont="1" applyBorder="1" applyAlignment="1">
      <alignment horizontal="center" vertical="center"/>
    </xf>
    <xf numFmtId="0" fontId="11" fillId="0" borderId="0" xfId="7" applyFont="1" applyAlignment="1">
      <alignment horizontal="center" vertical="center"/>
    </xf>
    <xf numFmtId="0" fontId="11" fillId="0" borderId="21" xfId="4" applyFont="1" applyBorder="1" applyAlignment="1">
      <alignment horizontal="center"/>
    </xf>
    <xf numFmtId="0" fontId="11" fillId="0" borderId="22" xfId="4" applyFont="1" applyBorder="1" applyAlignment="1">
      <alignment horizontal="center"/>
    </xf>
    <xf numFmtId="0" fontId="11" fillId="0" borderId="23" xfId="4" applyFont="1" applyBorder="1" applyAlignment="1">
      <alignment horizontal="center"/>
    </xf>
    <xf numFmtId="0" fontId="12" fillId="0" borderId="0" xfId="3" applyFont="1" applyAlignment="1">
      <alignment horizontal="center"/>
    </xf>
    <xf numFmtId="0" fontId="13" fillId="0" borderId="0" xfId="3" applyFont="1"/>
  </cellXfs>
  <cellStyles count="8">
    <cellStyle name="Millares" xfId="1" builtinId="3"/>
    <cellStyle name="Millares 2 2" xfId="5" xr:uid="{B662BC4F-E75E-497F-9886-2B795453EB95}"/>
    <cellStyle name="Moneda" xfId="2" builtinId="4"/>
    <cellStyle name="Normal" xfId="0" builtinId="0"/>
    <cellStyle name="Normal 15" xfId="7" xr:uid="{5B9AC365-5146-4B27-AF7F-8E82AAE51E5E}"/>
    <cellStyle name="Normal 2 2" xfId="6" xr:uid="{EE9E97C5-1415-4267-92BA-9F457C6B53DF}"/>
    <cellStyle name="Normal 6 4" xfId="3" xr:uid="{EFD3B902-3B76-41C2-8D8D-5A30055B1CC8}"/>
    <cellStyle name="Normal_Formatos aspecto Financiero 2 2" xfId="4" xr:uid="{0CA71F17-9F48-4E36-BF79-F9954CF188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1038224</xdr:colOff>
      <xdr:row>87</xdr:row>
      <xdr:rowOff>123825</xdr:rowOff>
    </xdr:from>
    <xdr:to>
      <xdr:col>0</xdr:col>
      <xdr:colOff>3352799</xdr:colOff>
      <xdr:row>96</xdr:row>
      <xdr:rowOff>152399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5B0CB766-48E4-451A-812E-19D3FAE90137}"/>
            </a:ext>
          </a:extLst>
        </xdr:cNvPr>
        <xdr:cNvSpPr txBox="1">
          <a:spLocks noChangeArrowheads="1"/>
        </xdr:cNvSpPr>
      </xdr:nvSpPr>
      <xdr:spPr bwMode="auto">
        <a:xfrm>
          <a:off x="1523999" y="16697325"/>
          <a:ext cx="0" cy="1743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Humberto Marin Piza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Enc.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847725</xdr:colOff>
      <xdr:row>86</xdr:row>
      <xdr:rowOff>123824</xdr:rowOff>
    </xdr:from>
    <xdr:to>
      <xdr:col>6</xdr:col>
      <xdr:colOff>9525</xdr:colOff>
      <xdr:row>93</xdr:row>
      <xdr:rowOff>190499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32901EB6-8F22-4F49-863A-1483CEFAF0E2}"/>
            </a:ext>
          </a:extLst>
        </xdr:cNvPr>
        <xdr:cNvSpPr txBox="1">
          <a:spLocks noChangeArrowheads="1"/>
        </xdr:cNvSpPr>
      </xdr:nvSpPr>
      <xdr:spPr bwMode="auto">
        <a:xfrm>
          <a:off x="3810000" y="16506824"/>
          <a:ext cx="1533525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L.C. Alejandro Nava Medina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 Enc. de la Dirección de Finanzas </a:t>
          </a:r>
          <a:endParaRPr lang="es-MX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xdr:twoCellAnchor>
    <xdr:from>
      <xdr:col>3</xdr:col>
      <xdr:colOff>542925</xdr:colOff>
      <xdr:row>101</xdr:row>
      <xdr:rowOff>9525</xdr:rowOff>
    </xdr:from>
    <xdr:to>
      <xdr:col>6</xdr:col>
      <xdr:colOff>390525</xdr:colOff>
      <xdr:row>106</xdr:row>
      <xdr:rowOff>123825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81931388-A8C6-4D04-BCC6-2333CF21894C}"/>
            </a:ext>
          </a:extLst>
        </xdr:cNvPr>
        <xdr:cNvSpPr txBox="1">
          <a:spLocks noChangeArrowheads="1"/>
        </xdr:cNvSpPr>
      </xdr:nvSpPr>
      <xdr:spPr bwMode="auto">
        <a:xfrm>
          <a:off x="3590925" y="19250025"/>
          <a:ext cx="213360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ES_tradnl" sz="1100" b="1" i="0" baseline="0">
              <a:effectLst/>
              <a:latin typeface="+mn-lt"/>
              <a:ea typeface="+mn-ea"/>
              <a:cs typeface="+mn-cs"/>
            </a:rPr>
            <a:t>C.P. Inés Organiz Navarrete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Enc. de la Contraloría General</a:t>
          </a:r>
          <a:endParaRPr lang="es-MX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742950</xdr:colOff>
      <xdr:row>101</xdr:row>
      <xdr:rowOff>9525</xdr:rowOff>
    </xdr:from>
    <xdr:to>
      <xdr:col>1</xdr:col>
      <xdr:colOff>0</xdr:colOff>
      <xdr:row>108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D2086145-2E95-455F-9188-3B29DF431A07}"/>
            </a:ext>
          </a:extLst>
        </xdr:cNvPr>
        <xdr:cNvSpPr txBox="1">
          <a:spLocks noChangeArrowheads="1"/>
        </xdr:cNvSpPr>
      </xdr:nvSpPr>
      <xdr:spPr bwMode="auto">
        <a:xfrm>
          <a:off x="1504950" y="19250025"/>
          <a:ext cx="1905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 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Antonio Lorenzo Rojas Marcial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General</a:t>
          </a: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093D8-9C19-4591-A6AD-73D4DA767825}">
  <sheetPr>
    <tabColor rgb="FF00B0F0"/>
  </sheetPr>
  <dimension ref="A1:G114"/>
  <sheetViews>
    <sheetView tabSelected="1" zoomScaleNormal="100" workbookViewId="0">
      <selection activeCell="I12" sqref="I12"/>
    </sheetView>
  </sheetViews>
  <sheetFormatPr baseColWidth="10" defaultRowHeight="15" x14ac:dyDescent="0.25"/>
  <cols>
    <col min="1" max="1" width="51.85546875" style="1" customWidth="1"/>
    <col min="2" max="2" width="15.5703125" style="1" customWidth="1"/>
    <col min="3" max="3" width="16" style="1" customWidth="1"/>
    <col min="4" max="4" width="15.5703125" style="1" customWidth="1"/>
    <col min="5" max="5" width="16.28515625" style="1" customWidth="1"/>
    <col min="6" max="7" width="16.28515625" style="1" bestFit="1" customWidth="1"/>
    <col min="8" max="46" width="11.42578125" style="1"/>
    <col min="47" max="47" width="54.5703125" style="1" customWidth="1"/>
    <col min="48" max="48" width="20.140625" style="1" customWidth="1"/>
    <col min="49" max="49" width="22.5703125" style="1" customWidth="1"/>
    <col min="50" max="50" width="15.7109375" style="1" customWidth="1"/>
    <col min="51" max="51" width="15.42578125" style="1" customWidth="1"/>
    <col min="52" max="52" width="15.7109375" style="1" customWidth="1"/>
    <col min="53" max="53" width="16.85546875" style="1" customWidth="1"/>
    <col min="54" max="302" width="11.42578125" style="1"/>
    <col min="303" max="303" width="54.5703125" style="1" customWidth="1"/>
    <col min="304" max="304" width="20.140625" style="1" customWidth="1"/>
    <col min="305" max="305" width="22.5703125" style="1" customWidth="1"/>
    <col min="306" max="306" width="15.7109375" style="1" customWidth="1"/>
    <col min="307" max="307" width="15.42578125" style="1" customWidth="1"/>
    <col min="308" max="308" width="15.7109375" style="1" customWidth="1"/>
    <col min="309" max="309" width="16.85546875" style="1" customWidth="1"/>
    <col min="310" max="558" width="11.42578125" style="1"/>
    <col min="559" max="559" width="54.5703125" style="1" customWidth="1"/>
    <col min="560" max="560" width="20.140625" style="1" customWidth="1"/>
    <col min="561" max="561" width="22.5703125" style="1" customWidth="1"/>
    <col min="562" max="562" width="15.7109375" style="1" customWidth="1"/>
    <col min="563" max="563" width="15.42578125" style="1" customWidth="1"/>
    <col min="564" max="564" width="15.7109375" style="1" customWidth="1"/>
    <col min="565" max="565" width="16.85546875" style="1" customWidth="1"/>
    <col min="566" max="814" width="11.42578125" style="1"/>
    <col min="815" max="815" width="54.5703125" style="1" customWidth="1"/>
    <col min="816" max="816" width="20.140625" style="1" customWidth="1"/>
    <col min="817" max="817" width="22.5703125" style="1" customWidth="1"/>
    <col min="818" max="818" width="15.7109375" style="1" customWidth="1"/>
    <col min="819" max="819" width="15.42578125" style="1" customWidth="1"/>
    <col min="820" max="820" width="15.7109375" style="1" customWidth="1"/>
    <col min="821" max="821" width="16.85546875" style="1" customWidth="1"/>
    <col min="822" max="1070" width="11.42578125" style="1"/>
    <col min="1071" max="1071" width="54.5703125" style="1" customWidth="1"/>
    <col min="1072" max="1072" width="20.140625" style="1" customWidth="1"/>
    <col min="1073" max="1073" width="22.5703125" style="1" customWidth="1"/>
    <col min="1074" max="1074" width="15.7109375" style="1" customWidth="1"/>
    <col min="1075" max="1075" width="15.42578125" style="1" customWidth="1"/>
    <col min="1076" max="1076" width="15.7109375" style="1" customWidth="1"/>
    <col min="1077" max="1077" width="16.85546875" style="1" customWidth="1"/>
    <col min="1078" max="1326" width="11.42578125" style="1"/>
    <col min="1327" max="1327" width="54.5703125" style="1" customWidth="1"/>
    <col min="1328" max="1328" width="20.140625" style="1" customWidth="1"/>
    <col min="1329" max="1329" width="22.5703125" style="1" customWidth="1"/>
    <col min="1330" max="1330" width="15.7109375" style="1" customWidth="1"/>
    <col min="1331" max="1331" width="15.42578125" style="1" customWidth="1"/>
    <col min="1332" max="1332" width="15.7109375" style="1" customWidth="1"/>
    <col min="1333" max="1333" width="16.85546875" style="1" customWidth="1"/>
    <col min="1334" max="1582" width="11.42578125" style="1"/>
    <col min="1583" max="1583" width="54.5703125" style="1" customWidth="1"/>
    <col min="1584" max="1584" width="20.140625" style="1" customWidth="1"/>
    <col min="1585" max="1585" width="22.5703125" style="1" customWidth="1"/>
    <col min="1586" max="1586" width="15.7109375" style="1" customWidth="1"/>
    <col min="1587" max="1587" width="15.42578125" style="1" customWidth="1"/>
    <col min="1588" max="1588" width="15.7109375" style="1" customWidth="1"/>
    <col min="1589" max="1589" width="16.85546875" style="1" customWidth="1"/>
    <col min="1590" max="1838" width="11.42578125" style="1"/>
    <col min="1839" max="1839" width="54.5703125" style="1" customWidth="1"/>
    <col min="1840" max="1840" width="20.140625" style="1" customWidth="1"/>
    <col min="1841" max="1841" width="22.5703125" style="1" customWidth="1"/>
    <col min="1842" max="1842" width="15.7109375" style="1" customWidth="1"/>
    <col min="1843" max="1843" width="15.42578125" style="1" customWidth="1"/>
    <col min="1844" max="1844" width="15.7109375" style="1" customWidth="1"/>
    <col min="1845" max="1845" width="16.85546875" style="1" customWidth="1"/>
    <col min="1846" max="2094" width="11.42578125" style="1"/>
    <col min="2095" max="2095" width="54.5703125" style="1" customWidth="1"/>
    <col min="2096" max="2096" width="20.140625" style="1" customWidth="1"/>
    <col min="2097" max="2097" width="22.5703125" style="1" customWidth="1"/>
    <col min="2098" max="2098" width="15.7109375" style="1" customWidth="1"/>
    <col min="2099" max="2099" width="15.42578125" style="1" customWidth="1"/>
    <col min="2100" max="2100" width="15.7109375" style="1" customWidth="1"/>
    <col min="2101" max="2101" width="16.85546875" style="1" customWidth="1"/>
    <col min="2102" max="2350" width="11.42578125" style="1"/>
    <col min="2351" max="2351" width="54.5703125" style="1" customWidth="1"/>
    <col min="2352" max="2352" width="20.140625" style="1" customWidth="1"/>
    <col min="2353" max="2353" width="22.5703125" style="1" customWidth="1"/>
    <col min="2354" max="2354" width="15.7109375" style="1" customWidth="1"/>
    <col min="2355" max="2355" width="15.42578125" style="1" customWidth="1"/>
    <col min="2356" max="2356" width="15.7109375" style="1" customWidth="1"/>
    <col min="2357" max="2357" width="16.85546875" style="1" customWidth="1"/>
    <col min="2358" max="2606" width="11.42578125" style="1"/>
    <col min="2607" max="2607" width="54.5703125" style="1" customWidth="1"/>
    <col min="2608" max="2608" width="20.140625" style="1" customWidth="1"/>
    <col min="2609" max="2609" width="22.5703125" style="1" customWidth="1"/>
    <col min="2610" max="2610" width="15.7109375" style="1" customWidth="1"/>
    <col min="2611" max="2611" width="15.42578125" style="1" customWidth="1"/>
    <col min="2612" max="2612" width="15.7109375" style="1" customWidth="1"/>
    <col min="2613" max="2613" width="16.85546875" style="1" customWidth="1"/>
    <col min="2614" max="2862" width="11.42578125" style="1"/>
    <col min="2863" max="2863" width="54.5703125" style="1" customWidth="1"/>
    <col min="2864" max="2864" width="20.140625" style="1" customWidth="1"/>
    <col min="2865" max="2865" width="22.5703125" style="1" customWidth="1"/>
    <col min="2866" max="2866" width="15.7109375" style="1" customWidth="1"/>
    <col min="2867" max="2867" width="15.42578125" style="1" customWidth="1"/>
    <col min="2868" max="2868" width="15.7109375" style="1" customWidth="1"/>
    <col min="2869" max="2869" width="16.85546875" style="1" customWidth="1"/>
    <col min="2870" max="3118" width="11.42578125" style="1"/>
    <col min="3119" max="3119" width="54.5703125" style="1" customWidth="1"/>
    <col min="3120" max="3120" width="20.140625" style="1" customWidth="1"/>
    <col min="3121" max="3121" width="22.5703125" style="1" customWidth="1"/>
    <col min="3122" max="3122" width="15.7109375" style="1" customWidth="1"/>
    <col min="3123" max="3123" width="15.42578125" style="1" customWidth="1"/>
    <col min="3124" max="3124" width="15.7109375" style="1" customWidth="1"/>
    <col min="3125" max="3125" width="16.85546875" style="1" customWidth="1"/>
    <col min="3126" max="3374" width="11.42578125" style="1"/>
    <col min="3375" max="3375" width="54.5703125" style="1" customWidth="1"/>
    <col min="3376" max="3376" width="20.140625" style="1" customWidth="1"/>
    <col min="3377" max="3377" width="22.5703125" style="1" customWidth="1"/>
    <col min="3378" max="3378" width="15.7109375" style="1" customWidth="1"/>
    <col min="3379" max="3379" width="15.42578125" style="1" customWidth="1"/>
    <col min="3380" max="3380" width="15.7109375" style="1" customWidth="1"/>
    <col min="3381" max="3381" width="16.85546875" style="1" customWidth="1"/>
    <col min="3382" max="3630" width="11.42578125" style="1"/>
    <col min="3631" max="3631" width="54.5703125" style="1" customWidth="1"/>
    <col min="3632" max="3632" width="20.140625" style="1" customWidth="1"/>
    <col min="3633" max="3633" width="22.5703125" style="1" customWidth="1"/>
    <col min="3634" max="3634" width="15.7109375" style="1" customWidth="1"/>
    <col min="3635" max="3635" width="15.42578125" style="1" customWidth="1"/>
    <col min="3636" max="3636" width="15.7109375" style="1" customWidth="1"/>
    <col min="3637" max="3637" width="16.85546875" style="1" customWidth="1"/>
    <col min="3638" max="3886" width="11.42578125" style="1"/>
    <col min="3887" max="3887" width="54.5703125" style="1" customWidth="1"/>
    <col min="3888" max="3888" width="20.140625" style="1" customWidth="1"/>
    <col min="3889" max="3889" width="22.5703125" style="1" customWidth="1"/>
    <col min="3890" max="3890" width="15.7109375" style="1" customWidth="1"/>
    <col min="3891" max="3891" width="15.42578125" style="1" customWidth="1"/>
    <col min="3892" max="3892" width="15.7109375" style="1" customWidth="1"/>
    <col min="3893" max="3893" width="16.85546875" style="1" customWidth="1"/>
    <col min="3894" max="4142" width="11.42578125" style="1"/>
    <col min="4143" max="4143" width="54.5703125" style="1" customWidth="1"/>
    <col min="4144" max="4144" width="20.140625" style="1" customWidth="1"/>
    <col min="4145" max="4145" width="22.5703125" style="1" customWidth="1"/>
    <col min="4146" max="4146" width="15.7109375" style="1" customWidth="1"/>
    <col min="4147" max="4147" width="15.42578125" style="1" customWidth="1"/>
    <col min="4148" max="4148" width="15.7109375" style="1" customWidth="1"/>
    <col min="4149" max="4149" width="16.85546875" style="1" customWidth="1"/>
    <col min="4150" max="4398" width="11.42578125" style="1"/>
    <col min="4399" max="4399" width="54.5703125" style="1" customWidth="1"/>
    <col min="4400" max="4400" width="20.140625" style="1" customWidth="1"/>
    <col min="4401" max="4401" width="22.5703125" style="1" customWidth="1"/>
    <col min="4402" max="4402" width="15.7109375" style="1" customWidth="1"/>
    <col min="4403" max="4403" width="15.42578125" style="1" customWidth="1"/>
    <col min="4404" max="4404" width="15.7109375" style="1" customWidth="1"/>
    <col min="4405" max="4405" width="16.85546875" style="1" customWidth="1"/>
    <col min="4406" max="4654" width="11.42578125" style="1"/>
    <col min="4655" max="4655" width="54.5703125" style="1" customWidth="1"/>
    <col min="4656" max="4656" width="20.140625" style="1" customWidth="1"/>
    <col min="4657" max="4657" width="22.5703125" style="1" customWidth="1"/>
    <col min="4658" max="4658" width="15.7109375" style="1" customWidth="1"/>
    <col min="4659" max="4659" width="15.42578125" style="1" customWidth="1"/>
    <col min="4660" max="4660" width="15.7109375" style="1" customWidth="1"/>
    <col min="4661" max="4661" width="16.85546875" style="1" customWidth="1"/>
    <col min="4662" max="4910" width="11.42578125" style="1"/>
    <col min="4911" max="4911" width="54.5703125" style="1" customWidth="1"/>
    <col min="4912" max="4912" width="20.140625" style="1" customWidth="1"/>
    <col min="4913" max="4913" width="22.5703125" style="1" customWidth="1"/>
    <col min="4914" max="4914" width="15.7109375" style="1" customWidth="1"/>
    <col min="4915" max="4915" width="15.42578125" style="1" customWidth="1"/>
    <col min="4916" max="4916" width="15.7109375" style="1" customWidth="1"/>
    <col min="4917" max="4917" width="16.85546875" style="1" customWidth="1"/>
    <col min="4918" max="5166" width="11.42578125" style="1"/>
    <col min="5167" max="5167" width="54.5703125" style="1" customWidth="1"/>
    <col min="5168" max="5168" width="20.140625" style="1" customWidth="1"/>
    <col min="5169" max="5169" width="22.5703125" style="1" customWidth="1"/>
    <col min="5170" max="5170" width="15.7109375" style="1" customWidth="1"/>
    <col min="5171" max="5171" width="15.42578125" style="1" customWidth="1"/>
    <col min="5172" max="5172" width="15.7109375" style="1" customWidth="1"/>
    <col min="5173" max="5173" width="16.85546875" style="1" customWidth="1"/>
    <col min="5174" max="5422" width="11.42578125" style="1"/>
    <col min="5423" max="5423" width="54.5703125" style="1" customWidth="1"/>
    <col min="5424" max="5424" width="20.140625" style="1" customWidth="1"/>
    <col min="5425" max="5425" width="22.5703125" style="1" customWidth="1"/>
    <col min="5426" max="5426" width="15.7109375" style="1" customWidth="1"/>
    <col min="5427" max="5427" width="15.42578125" style="1" customWidth="1"/>
    <col min="5428" max="5428" width="15.7109375" style="1" customWidth="1"/>
    <col min="5429" max="5429" width="16.85546875" style="1" customWidth="1"/>
    <col min="5430" max="5678" width="11.42578125" style="1"/>
    <col min="5679" max="5679" width="54.5703125" style="1" customWidth="1"/>
    <col min="5680" max="5680" width="20.140625" style="1" customWidth="1"/>
    <col min="5681" max="5681" width="22.5703125" style="1" customWidth="1"/>
    <col min="5682" max="5682" width="15.7109375" style="1" customWidth="1"/>
    <col min="5683" max="5683" width="15.42578125" style="1" customWidth="1"/>
    <col min="5684" max="5684" width="15.7109375" style="1" customWidth="1"/>
    <col min="5685" max="5685" width="16.85546875" style="1" customWidth="1"/>
    <col min="5686" max="5934" width="11.42578125" style="1"/>
    <col min="5935" max="5935" width="54.5703125" style="1" customWidth="1"/>
    <col min="5936" max="5936" width="20.140625" style="1" customWidth="1"/>
    <col min="5937" max="5937" width="22.5703125" style="1" customWidth="1"/>
    <col min="5938" max="5938" width="15.7109375" style="1" customWidth="1"/>
    <col min="5939" max="5939" width="15.42578125" style="1" customWidth="1"/>
    <col min="5940" max="5940" width="15.7109375" style="1" customWidth="1"/>
    <col min="5941" max="5941" width="16.85546875" style="1" customWidth="1"/>
    <col min="5942" max="6190" width="11.42578125" style="1"/>
    <col min="6191" max="6191" width="54.5703125" style="1" customWidth="1"/>
    <col min="6192" max="6192" width="20.140625" style="1" customWidth="1"/>
    <col min="6193" max="6193" width="22.5703125" style="1" customWidth="1"/>
    <col min="6194" max="6194" width="15.7109375" style="1" customWidth="1"/>
    <col min="6195" max="6195" width="15.42578125" style="1" customWidth="1"/>
    <col min="6196" max="6196" width="15.7109375" style="1" customWidth="1"/>
    <col min="6197" max="6197" width="16.85546875" style="1" customWidth="1"/>
    <col min="6198" max="6446" width="11.42578125" style="1"/>
    <col min="6447" max="6447" width="54.5703125" style="1" customWidth="1"/>
    <col min="6448" max="6448" width="20.140625" style="1" customWidth="1"/>
    <col min="6449" max="6449" width="22.5703125" style="1" customWidth="1"/>
    <col min="6450" max="6450" width="15.7109375" style="1" customWidth="1"/>
    <col min="6451" max="6451" width="15.42578125" style="1" customWidth="1"/>
    <col min="6452" max="6452" width="15.7109375" style="1" customWidth="1"/>
    <col min="6453" max="6453" width="16.85546875" style="1" customWidth="1"/>
    <col min="6454" max="6702" width="11.42578125" style="1"/>
    <col min="6703" max="6703" width="54.5703125" style="1" customWidth="1"/>
    <col min="6704" max="6704" width="20.140625" style="1" customWidth="1"/>
    <col min="6705" max="6705" width="22.5703125" style="1" customWidth="1"/>
    <col min="6706" max="6706" width="15.7109375" style="1" customWidth="1"/>
    <col min="6707" max="6707" width="15.42578125" style="1" customWidth="1"/>
    <col min="6708" max="6708" width="15.7109375" style="1" customWidth="1"/>
    <col min="6709" max="6709" width="16.85546875" style="1" customWidth="1"/>
    <col min="6710" max="6958" width="11.42578125" style="1"/>
    <col min="6959" max="6959" width="54.5703125" style="1" customWidth="1"/>
    <col min="6960" max="6960" width="20.140625" style="1" customWidth="1"/>
    <col min="6961" max="6961" width="22.5703125" style="1" customWidth="1"/>
    <col min="6962" max="6962" width="15.7109375" style="1" customWidth="1"/>
    <col min="6963" max="6963" width="15.42578125" style="1" customWidth="1"/>
    <col min="6964" max="6964" width="15.7109375" style="1" customWidth="1"/>
    <col min="6965" max="6965" width="16.85546875" style="1" customWidth="1"/>
    <col min="6966" max="7214" width="11.42578125" style="1"/>
    <col min="7215" max="7215" width="54.5703125" style="1" customWidth="1"/>
    <col min="7216" max="7216" width="20.140625" style="1" customWidth="1"/>
    <col min="7217" max="7217" width="22.5703125" style="1" customWidth="1"/>
    <col min="7218" max="7218" width="15.7109375" style="1" customWidth="1"/>
    <col min="7219" max="7219" width="15.42578125" style="1" customWidth="1"/>
    <col min="7220" max="7220" width="15.7109375" style="1" customWidth="1"/>
    <col min="7221" max="7221" width="16.85546875" style="1" customWidth="1"/>
    <col min="7222" max="7470" width="11.42578125" style="1"/>
    <col min="7471" max="7471" width="54.5703125" style="1" customWidth="1"/>
    <col min="7472" max="7472" width="20.140625" style="1" customWidth="1"/>
    <col min="7473" max="7473" width="22.5703125" style="1" customWidth="1"/>
    <col min="7474" max="7474" width="15.7109375" style="1" customWidth="1"/>
    <col min="7475" max="7475" width="15.42578125" style="1" customWidth="1"/>
    <col min="7476" max="7476" width="15.7109375" style="1" customWidth="1"/>
    <col min="7477" max="7477" width="16.85546875" style="1" customWidth="1"/>
    <col min="7478" max="7726" width="11.42578125" style="1"/>
    <col min="7727" max="7727" width="54.5703125" style="1" customWidth="1"/>
    <col min="7728" max="7728" width="20.140625" style="1" customWidth="1"/>
    <col min="7729" max="7729" width="22.5703125" style="1" customWidth="1"/>
    <col min="7730" max="7730" width="15.7109375" style="1" customWidth="1"/>
    <col min="7731" max="7731" width="15.42578125" style="1" customWidth="1"/>
    <col min="7732" max="7732" width="15.7109375" style="1" customWidth="1"/>
    <col min="7733" max="7733" width="16.85546875" style="1" customWidth="1"/>
    <col min="7734" max="7982" width="11.42578125" style="1"/>
    <col min="7983" max="7983" width="54.5703125" style="1" customWidth="1"/>
    <col min="7984" max="7984" width="20.140625" style="1" customWidth="1"/>
    <col min="7985" max="7985" width="22.5703125" style="1" customWidth="1"/>
    <col min="7986" max="7986" width="15.7109375" style="1" customWidth="1"/>
    <col min="7987" max="7987" width="15.42578125" style="1" customWidth="1"/>
    <col min="7988" max="7988" width="15.7109375" style="1" customWidth="1"/>
    <col min="7989" max="7989" width="16.85546875" style="1" customWidth="1"/>
    <col min="7990" max="8238" width="11.42578125" style="1"/>
    <col min="8239" max="8239" width="54.5703125" style="1" customWidth="1"/>
    <col min="8240" max="8240" width="20.140625" style="1" customWidth="1"/>
    <col min="8241" max="8241" width="22.5703125" style="1" customWidth="1"/>
    <col min="8242" max="8242" width="15.7109375" style="1" customWidth="1"/>
    <col min="8243" max="8243" width="15.42578125" style="1" customWidth="1"/>
    <col min="8244" max="8244" width="15.7109375" style="1" customWidth="1"/>
    <col min="8245" max="8245" width="16.85546875" style="1" customWidth="1"/>
    <col min="8246" max="8494" width="11.42578125" style="1"/>
    <col min="8495" max="8495" width="54.5703125" style="1" customWidth="1"/>
    <col min="8496" max="8496" width="20.140625" style="1" customWidth="1"/>
    <col min="8497" max="8497" width="22.5703125" style="1" customWidth="1"/>
    <col min="8498" max="8498" width="15.7109375" style="1" customWidth="1"/>
    <col min="8499" max="8499" width="15.42578125" style="1" customWidth="1"/>
    <col min="8500" max="8500" width="15.7109375" style="1" customWidth="1"/>
    <col min="8501" max="8501" width="16.85546875" style="1" customWidth="1"/>
    <col min="8502" max="8750" width="11.42578125" style="1"/>
    <col min="8751" max="8751" width="54.5703125" style="1" customWidth="1"/>
    <col min="8752" max="8752" width="20.140625" style="1" customWidth="1"/>
    <col min="8753" max="8753" width="22.5703125" style="1" customWidth="1"/>
    <col min="8754" max="8754" width="15.7109375" style="1" customWidth="1"/>
    <col min="8755" max="8755" width="15.42578125" style="1" customWidth="1"/>
    <col min="8756" max="8756" width="15.7109375" style="1" customWidth="1"/>
    <col min="8757" max="8757" width="16.85546875" style="1" customWidth="1"/>
    <col min="8758" max="9006" width="11.42578125" style="1"/>
    <col min="9007" max="9007" width="54.5703125" style="1" customWidth="1"/>
    <col min="9008" max="9008" width="20.140625" style="1" customWidth="1"/>
    <col min="9009" max="9009" width="22.5703125" style="1" customWidth="1"/>
    <col min="9010" max="9010" width="15.7109375" style="1" customWidth="1"/>
    <col min="9011" max="9011" width="15.42578125" style="1" customWidth="1"/>
    <col min="9012" max="9012" width="15.7109375" style="1" customWidth="1"/>
    <col min="9013" max="9013" width="16.85546875" style="1" customWidth="1"/>
    <col min="9014" max="9262" width="11.42578125" style="1"/>
    <col min="9263" max="9263" width="54.5703125" style="1" customWidth="1"/>
    <col min="9264" max="9264" width="20.140625" style="1" customWidth="1"/>
    <col min="9265" max="9265" width="22.5703125" style="1" customWidth="1"/>
    <col min="9266" max="9266" width="15.7109375" style="1" customWidth="1"/>
    <col min="9267" max="9267" width="15.42578125" style="1" customWidth="1"/>
    <col min="9268" max="9268" width="15.7109375" style="1" customWidth="1"/>
    <col min="9269" max="9269" width="16.85546875" style="1" customWidth="1"/>
    <col min="9270" max="9518" width="11.42578125" style="1"/>
    <col min="9519" max="9519" width="54.5703125" style="1" customWidth="1"/>
    <col min="9520" max="9520" width="20.140625" style="1" customWidth="1"/>
    <col min="9521" max="9521" width="22.5703125" style="1" customWidth="1"/>
    <col min="9522" max="9522" width="15.7109375" style="1" customWidth="1"/>
    <col min="9523" max="9523" width="15.42578125" style="1" customWidth="1"/>
    <col min="9524" max="9524" width="15.7109375" style="1" customWidth="1"/>
    <col min="9525" max="9525" width="16.85546875" style="1" customWidth="1"/>
    <col min="9526" max="9774" width="11.42578125" style="1"/>
    <col min="9775" max="9775" width="54.5703125" style="1" customWidth="1"/>
    <col min="9776" max="9776" width="20.140625" style="1" customWidth="1"/>
    <col min="9777" max="9777" width="22.5703125" style="1" customWidth="1"/>
    <col min="9778" max="9778" width="15.7109375" style="1" customWidth="1"/>
    <col min="9779" max="9779" width="15.42578125" style="1" customWidth="1"/>
    <col min="9780" max="9780" width="15.7109375" style="1" customWidth="1"/>
    <col min="9781" max="9781" width="16.85546875" style="1" customWidth="1"/>
    <col min="9782" max="10030" width="11.42578125" style="1"/>
    <col min="10031" max="10031" width="54.5703125" style="1" customWidth="1"/>
    <col min="10032" max="10032" width="20.140625" style="1" customWidth="1"/>
    <col min="10033" max="10033" width="22.5703125" style="1" customWidth="1"/>
    <col min="10034" max="10034" width="15.7109375" style="1" customWidth="1"/>
    <col min="10035" max="10035" width="15.42578125" style="1" customWidth="1"/>
    <col min="10036" max="10036" width="15.7109375" style="1" customWidth="1"/>
    <col min="10037" max="10037" width="16.85546875" style="1" customWidth="1"/>
    <col min="10038" max="10286" width="11.42578125" style="1"/>
    <col min="10287" max="10287" width="54.5703125" style="1" customWidth="1"/>
    <col min="10288" max="10288" width="20.140625" style="1" customWidth="1"/>
    <col min="10289" max="10289" width="22.5703125" style="1" customWidth="1"/>
    <col min="10290" max="10290" width="15.7109375" style="1" customWidth="1"/>
    <col min="10291" max="10291" width="15.42578125" style="1" customWidth="1"/>
    <col min="10292" max="10292" width="15.7109375" style="1" customWidth="1"/>
    <col min="10293" max="10293" width="16.85546875" style="1" customWidth="1"/>
    <col min="10294" max="10542" width="11.42578125" style="1"/>
    <col min="10543" max="10543" width="54.5703125" style="1" customWidth="1"/>
    <col min="10544" max="10544" width="20.140625" style="1" customWidth="1"/>
    <col min="10545" max="10545" width="22.5703125" style="1" customWidth="1"/>
    <col min="10546" max="10546" width="15.7109375" style="1" customWidth="1"/>
    <col min="10547" max="10547" width="15.42578125" style="1" customWidth="1"/>
    <col min="10548" max="10548" width="15.7109375" style="1" customWidth="1"/>
    <col min="10549" max="10549" width="16.85546875" style="1" customWidth="1"/>
    <col min="10550" max="10798" width="11.42578125" style="1"/>
    <col min="10799" max="10799" width="54.5703125" style="1" customWidth="1"/>
    <col min="10800" max="10800" width="20.140625" style="1" customWidth="1"/>
    <col min="10801" max="10801" width="22.5703125" style="1" customWidth="1"/>
    <col min="10802" max="10802" width="15.7109375" style="1" customWidth="1"/>
    <col min="10803" max="10803" width="15.42578125" style="1" customWidth="1"/>
    <col min="10804" max="10804" width="15.7109375" style="1" customWidth="1"/>
    <col min="10805" max="10805" width="16.85546875" style="1" customWidth="1"/>
    <col min="10806" max="11054" width="11.42578125" style="1"/>
    <col min="11055" max="11055" width="54.5703125" style="1" customWidth="1"/>
    <col min="11056" max="11056" width="20.140625" style="1" customWidth="1"/>
    <col min="11057" max="11057" width="22.5703125" style="1" customWidth="1"/>
    <col min="11058" max="11058" width="15.7109375" style="1" customWidth="1"/>
    <col min="11059" max="11059" width="15.42578125" style="1" customWidth="1"/>
    <col min="11060" max="11060" width="15.7109375" style="1" customWidth="1"/>
    <col min="11061" max="11061" width="16.85546875" style="1" customWidth="1"/>
    <col min="11062" max="11310" width="11.42578125" style="1"/>
    <col min="11311" max="11311" width="54.5703125" style="1" customWidth="1"/>
    <col min="11312" max="11312" width="20.140625" style="1" customWidth="1"/>
    <col min="11313" max="11313" width="22.5703125" style="1" customWidth="1"/>
    <col min="11314" max="11314" width="15.7109375" style="1" customWidth="1"/>
    <col min="11315" max="11315" width="15.42578125" style="1" customWidth="1"/>
    <col min="11316" max="11316" width="15.7109375" style="1" customWidth="1"/>
    <col min="11317" max="11317" width="16.85546875" style="1" customWidth="1"/>
    <col min="11318" max="11566" width="11.42578125" style="1"/>
    <col min="11567" max="11567" width="54.5703125" style="1" customWidth="1"/>
    <col min="11568" max="11568" width="20.140625" style="1" customWidth="1"/>
    <col min="11569" max="11569" width="22.5703125" style="1" customWidth="1"/>
    <col min="11570" max="11570" width="15.7109375" style="1" customWidth="1"/>
    <col min="11571" max="11571" width="15.42578125" style="1" customWidth="1"/>
    <col min="11572" max="11572" width="15.7109375" style="1" customWidth="1"/>
    <col min="11573" max="11573" width="16.85546875" style="1" customWidth="1"/>
    <col min="11574" max="11822" width="11.42578125" style="1"/>
    <col min="11823" max="11823" width="54.5703125" style="1" customWidth="1"/>
    <col min="11824" max="11824" width="20.140625" style="1" customWidth="1"/>
    <col min="11825" max="11825" width="22.5703125" style="1" customWidth="1"/>
    <col min="11826" max="11826" width="15.7109375" style="1" customWidth="1"/>
    <col min="11827" max="11827" width="15.42578125" style="1" customWidth="1"/>
    <col min="11828" max="11828" width="15.7109375" style="1" customWidth="1"/>
    <col min="11829" max="11829" width="16.85546875" style="1" customWidth="1"/>
    <col min="11830" max="12078" width="11.42578125" style="1"/>
    <col min="12079" max="12079" width="54.5703125" style="1" customWidth="1"/>
    <col min="12080" max="12080" width="20.140625" style="1" customWidth="1"/>
    <col min="12081" max="12081" width="22.5703125" style="1" customWidth="1"/>
    <col min="12082" max="12082" width="15.7109375" style="1" customWidth="1"/>
    <col min="12083" max="12083" width="15.42578125" style="1" customWidth="1"/>
    <col min="12084" max="12084" width="15.7109375" style="1" customWidth="1"/>
    <col min="12085" max="12085" width="16.85546875" style="1" customWidth="1"/>
    <col min="12086" max="12334" width="11.42578125" style="1"/>
    <col min="12335" max="12335" width="54.5703125" style="1" customWidth="1"/>
    <col min="12336" max="12336" width="20.140625" style="1" customWidth="1"/>
    <col min="12337" max="12337" width="22.5703125" style="1" customWidth="1"/>
    <col min="12338" max="12338" width="15.7109375" style="1" customWidth="1"/>
    <col min="12339" max="12339" width="15.42578125" style="1" customWidth="1"/>
    <col min="12340" max="12340" width="15.7109375" style="1" customWidth="1"/>
    <col min="12341" max="12341" width="16.85546875" style="1" customWidth="1"/>
    <col min="12342" max="12590" width="11.42578125" style="1"/>
    <col min="12591" max="12591" width="54.5703125" style="1" customWidth="1"/>
    <col min="12592" max="12592" width="20.140625" style="1" customWidth="1"/>
    <col min="12593" max="12593" width="22.5703125" style="1" customWidth="1"/>
    <col min="12594" max="12594" width="15.7109375" style="1" customWidth="1"/>
    <col min="12595" max="12595" width="15.42578125" style="1" customWidth="1"/>
    <col min="12596" max="12596" width="15.7109375" style="1" customWidth="1"/>
    <col min="12597" max="12597" width="16.85546875" style="1" customWidth="1"/>
    <col min="12598" max="12846" width="11.42578125" style="1"/>
    <col min="12847" max="12847" width="54.5703125" style="1" customWidth="1"/>
    <col min="12848" max="12848" width="20.140625" style="1" customWidth="1"/>
    <col min="12849" max="12849" width="22.5703125" style="1" customWidth="1"/>
    <col min="12850" max="12850" width="15.7109375" style="1" customWidth="1"/>
    <col min="12851" max="12851" width="15.42578125" style="1" customWidth="1"/>
    <col min="12852" max="12852" width="15.7109375" style="1" customWidth="1"/>
    <col min="12853" max="12853" width="16.85546875" style="1" customWidth="1"/>
    <col min="12854" max="13102" width="11.42578125" style="1"/>
    <col min="13103" max="13103" width="54.5703125" style="1" customWidth="1"/>
    <col min="13104" max="13104" width="20.140625" style="1" customWidth="1"/>
    <col min="13105" max="13105" width="22.5703125" style="1" customWidth="1"/>
    <col min="13106" max="13106" width="15.7109375" style="1" customWidth="1"/>
    <col min="13107" max="13107" width="15.42578125" style="1" customWidth="1"/>
    <col min="13108" max="13108" width="15.7109375" style="1" customWidth="1"/>
    <col min="13109" max="13109" width="16.85546875" style="1" customWidth="1"/>
    <col min="13110" max="13358" width="11.42578125" style="1"/>
    <col min="13359" max="13359" width="54.5703125" style="1" customWidth="1"/>
    <col min="13360" max="13360" width="20.140625" style="1" customWidth="1"/>
    <col min="13361" max="13361" width="22.5703125" style="1" customWidth="1"/>
    <col min="13362" max="13362" width="15.7109375" style="1" customWidth="1"/>
    <col min="13363" max="13363" width="15.42578125" style="1" customWidth="1"/>
    <col min="13364" max="13364" width="15.7109375" style="1" customWidth="1"/>
    <col min="13365" max="13365" width="16.85546875" style="1" customWidth="1"/>
    <col min="13366" max="13614" width="11.42578125" style="1"/>
    <col min="13615" max="13615" width="54.5703125" style="1" customWidth="1"/>
    <col min="13616" max="13616" width="20.140625" style="1" customWidth="1"/>
    <col min="13617" max="13617" width="22.5703125" style="1" customWidth="1"/>
    <col min="13618" max="13618" width="15.7109375" style="1" customWidth="1"/>
    <col min="13619" max="13619" width="15.42578125" style="1" customWidth="1"/>
    <col min="13620" max="13620" width="15.7109375" style="1" customWidth="1"/>
    <col min="13621" max="13621" width="16.85546875" style="1" customWidth="1"/>
    <col min="13622" max="13870" width="11.42578125" style="1"/>
    <col min="13871" max="13871" width="54.5703125" style="1" customWidth="1"/>
    <col min="13872" max="13872" width="20.140625" style="1" customWidth="1"/>
    <col min="13873" max="13873" width="22.5703125" style="1" customWidth="1"/>
    <col min="13874" max="13874" width="15.7109375" style="1" customWidth="1"/>
    <col min="13875" max="13875" width="15.42578125" style="1" customWidth="1"/>
    <col min="13876" max="13876" width="15.7109375" style="1" customWidth="1"/>
    <col min="13877" max="13877" width="16.85546875" style="1" customWidth="1"/>
    <col min="13878" max="14126" width="11.42578125" style="1"/>
    <col min="14127" max="14127" width="54.5703125" style="1" customWidth="1"/>
    <col min="14128" max="14128" width="20.140625" style="1" customWidth="1"/>
    <col min="14129" max="14129" width="22.5703125" style="1" customWidth="1"/>
    <col min="14130" max="14130" width="15.7109375" style="1" customWidth="1"/>
    <col min="14131" max="14131" width="15.42578125" style="1" customWidth="1"/>
    <col min="14132" max="14132" width="15.7109375" style="1" customWidth="1"/>
    <col min="14133" max="14133" width="16.85546875" style="1" customWidth="1"/>
    <col min="14134" max="14382" width="11.42578125" style="1"/>
    <col min="14383" max="14383" width="54.5703125" style="1" customWidth="1"/>
    <col min="14384" max="14384" width="20.140625" style="1" customWidth="1"/>
    <col min="14385" max="14385" width="22.5703125" style="1" customWidth="1"/>
    <col min="14386" max="14386" width="15.7109375" style="1" customWidth="1"/>
    <col min="14387" max="14387" width="15.42578125" style="1" customWidth="1"/>
    <col min="14388" max="14388" width="15.7109375" style="1" customWidth="1"/>
    <col min="14389" max="14389" width="16.85546875" style="1" customWidth="1"/>
    <col min="14390" max="14638" width="11.42578125" style="1"/>
    <col min="14639" max="14639" width="54.5703125" style="1" customWidth="1"/>
    <col min="14640" max="14640" width="20.140625" style="1" customWidth="1"/>
    <col min="14641" max="14641" width="22.5703125" style="1" customWidth="1"/>
    <col min="14642" max="14642" width="15.7109375" style="1" customWidth="1"/>
    <col min="14643" max="14643" width="15.42578125" style="1" customWidth="1"/>
    <col min="14644" max="14644" width="15.7109375" style="1" customWidth="1"/>
    <col min="14645" max="14645" width="16.85546875" style="1" customWidth="1"/>
    <col min="14646" max="14894" width="11.42578125" style="1"/>
    <col min="14895" max="14895" width="54.5703125" style="1" customWidth="1"/>
    <col min="14896" max="14896" width="20.140625" style="1" customWidth="1"/>
    <col min="14897" max="14897" width="22.5703125" style="1" customWidth="1"/>
    <col min="14898" max="14898" width="15.7109375" style="1" customWidth="1"/>
    <col min="14899" max="14899" width="15.42578125" style="1" customWidth="1"/>
    <col min="14900" max="14900" width="15.7109375" style="1" customWidth="1"/>
    <col min="14901" max="14901" width="16.85546875" style="1" customWidth="1"/>
    <col min="14902" max="15150" width="11.42578125" style="1"/>
    <col min="15151" max="15151" width="54.5703125" style="1" customWidth="1"/>
    <col min="15152" max="15152" width="20.140625" style="1" customWidth="1"/>
    <col min="15153" max="15153" width="22.5703125" style="1" customWidth="1"/>
    <col min="15154" max="15154" width="15.7109375" style="1" customWidth="1"/>
    <col min="15155" max="15155" width="15.42578125" style="1" customWidth="1"/>
    <col min="15156" max="15156" width="15.7109375" style="1" customWidth="1"/>
    <col min="15157" max="15157" width="16.85546875" style="1" customWidth="1"/>
    <col min="15158" max="15406" width="11.42578125" style="1"/>
    <col min="15407" max="15407" width="54.5703125" style="1" customWidth="1"/>
    <col min="15408" max="15408" width="20.140625" style="1" customWidth="1"/>
    <col min="15409" max="15409" width="22.5703125" style="1" customWidth="1"/>
    <col min="15410" max="15410" width="15.7109375" style="1" customWidth="1"/>
    <col min="15411" max="15411" width="15.42578125" style="1" customWidth="1"/>
    <col min="15412" max="15412" width="15.7109375" style="1" customWidth="1"/>
    <col min="15413" max="15413" width="16.85546875" style="1" customWidth="1"/>
    <col min="15414" max="15662" width="11.42578125" style="1"/>
    <col min="15663" max="15663" width="54.5703125" style="1" customWidth="1"/>
    <col min="15664" max="15664" width="20.140625" style="1" customWidth="1"/>
    <col min="15665" max="15665" width="22.5703125" style="1" customWidth="1"/>
    <col min="15666" max="15666" width="15.7109375" style="1" customWidth="1"/>
    <col min="15667" max="15667" width="15.42578125" style="1" customWidth="1"/>
    <col min="15668" max="15668" width="15.7109375" style="1" customWidth="1"/>
    <col min="15669" max="15669" width="16.85546875" style="1" customWidth="1"/>
    <col min="15670" max="15918" width="11.42578125" style="1"/>
    <col min="15919" max="15919" width="54.5703125" style="1" customWidth="1"/>
    <col min="15920" max="15920" width="20.140625" style="1" customWidth="1"/>
    <col min="15921" max="15921" width="22.5703125" style="1" customWidth="1"/>
    <col min="15922" max="15922" width="15.7109375" style="1" customWidth="1"/>
    <col min="15923" max="15923" width="15.42578125" style="1" customWidth="1"/>
    <col min="15924" max="15924" width="15.7109375" style="1" customWidth="1"/>
    <col min="15925" max="15925" width="16.85546875" style="1" customWidth="1"/>
    <col min="15926" max="16384" width="11.42578125" style="1"/>
  </cols>
  <sheetData>
    <row r="1" spans="1:7" ht="16.5" thickBot="1" x14ac:dyDescent="0.3">
      <c r="F1" s="61"/>
      <c r="G1" s="60"/>
    </row>
    <row r="2" spans="1:7" ht="18" customHeight="1" x14ac:dyDescent="0.25">
      <c r="A2" s="59" t="s">
        <v>86</v>
      </c>
      <c r="B2" s="58"/>
      <c r="C2" s="58"/>
      <c r="D2" s="58"/>
      <c r="E2" s="58"/>
      <c r="F2" s="58"/>
      <c r="G2" s="57"/>
    </row>
    <row r="3" spans="1:7" x14ac:dyDescent="0.25">
      <c r="A3" s="54" t="s">
        <v>85</v>
      </c>
      <c r="B3" s="53"/>
      <c r="C3" s="53"/>
      <c r="D3" s="53"/>
      <c r="E3" s="53"/>
      <c r="F3" s="53"/>
      <c r="G3" s="52"/>
    </row>
    <row r="4" spans="1:7" x14ac:dyDescent="0.25">
      <c r="A4" s="54" t="s">
        <v>84</v>
      </c>
      <c r="B4" s="56"/>
      <c r="C4" s="56"/>
      <c r="D4" s="56"/>
      <c r="E4" s="56"/>
      <c r="F4" s="56"/>
      <c r="G4" s="55"/>
    </row>
    <row r="5" spans="1:7" x14ac:dyDescent="0.25">
      <c r="A5" s="54" t="s">
        <v>87</v>
      </c>
      <c r="B5" s="53"/>
      <c r="C5" s="53"/>
      <c r="D5" s="53"/>
      <c r="E5" s="53"/>
      <c r="F5" s="53"/>
      <c r="G5" s="52"/>
    </row>
    <row r="6" spans="1:7" ht="15.75" thickBot="1" x14ac:dyDescent="0.3">
      <c r="A6" s="51" t="s">
        <v>83</v>
      </c>
      <c r="B6" s="50"/>
      <c r="C6" s="50"/>
      <c r="D6" s="50"/>
      <c r="E6" s="50"/>
      <c r="F6" s="50"/>
      <c r="G6" s="49"/>
    </row>
    <row r="7" spans="1:7" ht="15.75" thickBot="1" x14ac:dyDescent="0.3">
      <c r="A7" s="48" t="s">
        <v>82</v>
      </c>
      <c r="B7" s="47" t="s">
        <v>81</v>
      </c>
      <c r="C7" s="46"/>
      <c r="D7" s="46"/>
      <c r="E7" s="46"/>
      <c r="F7" s="45"/>
      <c r="G7" s="44" t="s">
        <v>80</v>
      </c>
    </row>
    <row r="8" spans="1:7" ht="23.25" thickBot="1" x14ac:dyDescent="0.3">
      <c r="A8" s="43"/>
      <c r="B8" s="42" t="s">
        <v>79</v>
      </c>
      <c r="C8" s="42" t="s">
        <v>78</v>
      </c>
      <c r="D8" s="39" t="s">
        <v>77</v>
      </c>
      <c r="E8" s="39" t="s">
        <v>76</v>
      </c>
      <c r="F8" s="39" t="s">
        <v>75</v>
      </c>
      <c r="G8" s="41"/>
    </row>
    <row r="9" spans="1:7" ht="15.75" thickBot="1" x14ac:dyDescent="0.3">
      <c r="A9" s="40"/>
      <c r="B9" s="39">
        <v>1</v>
      </c>
      <c r="C9" s="39">
        <v>2</v>
      </c>
      <c r="D9" s="39" t="s">
        <v>74</v>
      </c>
      <c r="E9" s="39">
        <v>4</v>
      </c>
      <c r="F9" s="39">
        <v>5</v>
      </c>
      <c r="G9" s="39" t="s">
        <v>73</v>
      </c>
    </row>
    <row r="10" spans="1:7" x14ac:dyDescent="0.25">
      <c r="A10" s="38" t="s">
        <v>72</v>
      </c>
      <c r="B10" s="37">
        <f>SUM(B11:B17)</f>
        <v>585469461.82000005</v>
      </c>
      <c r="C10" s="37">
        <f>SUM(C11:C17)</f>
        <v>-10617505.440000009</v>
      </c>
      <c r="D10" s="37">
        <f>SUM(D11:D17)</f>
        <v>574851956.38</v>
      </c>
      <c r="E10" s="37">
        <f>SUM(E11:E17)</f>
        <v>574851956.38</v>
      </c>
      <c r="F10" s="37">
        <f>SUM(F11:F17)</f>
        <v>503524425.75</v>
      </c>
      <c r="G10" s="36">
        <f>SUM(G11:G17)</f>
        <v>0</v>
      </c>
    </row>
    <row r="11" spans="1:7" x14ac:dyDescent="0.25">
      <c r="A11" s="23" t="s">
        <v>71</v>
      </c>
      <c r="B11" s="19">
        <v>314578801.25999999</v>
      </c>
      <c r="C11" s="19">
        <v>-426326.31000000238</v>
      </c>
      <c r="D11" s="19">
        <f>+B11+C11</f>
        <v>314152474.94999999</v>
      </c>
      <c r="E11" s="19">
        <v>314152474.95000005</v>
      </c>
      <c r="F11" s="19">
        <v>314116763.35000002</v>
      </c>
      <c r="G11" s="22">
        <f>+D11-E11</f>
        <v>0</v>
      </c>
    </row>
    <row r="12" spans="1:7" x14ac:dyDescent="0.25">
      <c r="A12" s="23" t="s">
        <v>70</v>
      </c>
      <c r="B12" s="19">
        <v>17473460.250000004</v>
      </c>
      <c r="C12" s="19">
        <v>1385276.0900000008</v>
      </c>
      <c r="D12" s="19">
        <f>+B12+C12</f>
        <v>18858736.340000004</v>
      </c>
      <c r="E12" s="19">
        <v>18858736.340000004</v>
      </c>
      <c r="F12" s="19">
        <v>18858736.34</v>
      </c>
      <c r="G12" s="22">
        <f>+D12-E12</f>
        <v>0</v>
      </c>
    </row>
    <row r="13" spans="1:7" x14ac:dyDescent="0.25">
      <c r="A13" s="23" t="s">
        <v>69</v>
      </c>
      <c r="B13" s="19">
        <v>131271033.95999996</v>
      </c>
      <c r="C13" s="19">
        <v>-1546655.820000004</v>
      </c>
      <c r="D13" s="19">
        <f>+B13+C13</f>
        <v>129724378.13999996</v>
      </c>
      <c r="E13" s="19">
        <v>129724378.13999994</v>
      </c>
      <c r="F13" s="19">
        <v>111379635.48</v>
      </c>
      <c r="G13" s="22">
        <f>+D13-E13</f>
        <v>0</v>
      </c>
    </row>
    <row r="14" spans="1:7" x14ac:dyDescent="0.25">
      <c r="A14" s="23" t="s">
        <v>68</v>
      </c>
      <c r="B14" s="19">
        <v>61400000</v>
      </c>
      <c r="C14" s="19">
        <v>1676882.4200000018</v>
      </c>
      <c r="D14" s="19">
        <f>+B14+C14</f>
        <v>63076882.420000002</v>
      </c>
      <c r="E14" s="19">
        <v>63076882.420000017</v>
      </c>
      <c r="F14" s="19">
        <v>30741617.979999997</v>
      </c>
      <c r="G14" s="22">
        <f>+D14-E14</f>
        <v>0</v>
      </c>
    </row>
    <row r="15" spans="1:7" x14ac:dyDescent="0.25">
      <c r="A15" s="23" t="s">
        <v>67</v>
      </c>
      <c r="B15" s="19">
        <v>50004832.030000001</v>
      </c>
      <c r="C15" s="19">
        <v>-3575519.1400000043</v>
      </c>
      <c r="D15" s="19">
        <f>+B15+C15</f>
        <v>46429312.890000001</v>
      </c>
      <c r="E15" s="19">
        <v>46429312.890000001</v>
      </c>
      <c r="F15" s="19">
        <v>25817536.260000002</v>
      </c>
      <c r="G15" s="22">
        <f>+D15-E15</f>
        <v>0</v>
      </c>
    </row>
    <row r="16" spans="1:7" x14ac:dyDescent="0.25">
      <c r="A16" s="23" t="s">
        <v>66</v>
      </c>
      <c r="B16" s="19">
        <v>5800000</v>
      </c>
      <c r="C16" s="19">
        <v>-5800000</v>
      </c>
      <c r="D16" s="19">
        <f>+B16+C16</f>
        <v>0</v>
      </c>
      <c r="E16" s="19">
        <v>0</v>
      </c>
      <c r="F16" s="19">
        <v>0</v>
      </c>
      <c r="G16" s="22">
        <f>+D16-E16</f>
        <v>0</v>
      </c>
    </row>
    <row r="17" spans="1:7" x14ac:dyDescent="0.25">
      <c r="A17" s="23" t="s">
        <v>65</v>
      </c>
      <c r="B17" s="19">
        <v>4941334.3199999994</v>
      </c>
      <c r="C17" s="19">
        <v>-2331162.6799999997</v>
      </c>
      <c r="D17" s="19">
        <f>+B17+C17</f>
        <v>2610171.6399999997</v>
      </c>
      <c r="E17" s="19">
        <v>2610171.64</v>
      </c>
      <c r="F17" s="19">
        <v>2610136.34</v>
      </c>
      <c r="G17" s="22">
        <f>+D17-E17</f>
        <v>0</v>
      </c>
    </row>
    <row r="18" spans="1:7" x14ac:dyDescent="0.25">
      <c r="A18" s="26" t="s">
        <v>64</v>
      </c>
      <c r="B18" s="25">
        <f>SUM(B19:B27)</f>
        <v>48838889.280000001</v>
      </c>
      <c r="C18" s="25">
        <f>SUM(C19:C27)</f>
        <v>16362443.969999991</v>
      </c>
      <c r="D18" s="25">
        <f>SUM(D19:D27)</f>
        <v>65201333.25</v>
      </c>
      <c r="E18" s="25">
        <f>SUM(E19:E27)</f>
        <v>65201333.250000007</v>
      </c>
      <c r="F18" s="25">
        <f>SUM(F19:F27)</f>
        <v>42639480.570000008</v>
      </c>
      <c r="G18" s="24">
        <f>SUM(G19:G27)</f>
        <v>0</v>
      </c>
    </row>
    <row r="19" spans="1:7" ht="21" customHeight="1" x14ac:dyDescent="0.25">
      <c r="A19" s="35" t="s">
        <v>63</v>
      </c>
      <c r="B19" s="19">
        <v>1805999.19</v>
      </c>
      <c r="C19" s="19">
        <v>732530.13999999966</v>
      </c>
      <c r="D19" s="20">
        <f>+B19+C19</f>
        <v>2538529.3299999996</v>
      </c>
      <c r="E19" s="19">
        <v>2538529.33</v>
      </c>
      <c r="F19" s="19">
        <v>1601331.21</v>
      </c>
      <c r="G19" s="34">
        <f>+D19-E19</f>
        <v>0</v>
      </c>
    </row>
    <row r="20" spans="1:7" x14ac:dyDescent="0.25">
      <c r="A20" s="23" t="s">
        <v>62</v>
      </c>
      <c r="B20" s="19">
        <v>100000.04</v>
      </c>
      <c r="C20" s="19">
        <v>318236.18999999994</v>
      </c>
      <c r="D20" s="20">
        <f>+B20+C20</f>
        <v>418236.22999999992</v>
      </c>
      <c r="E20" s="19">
        <v>418236.22999999992</v>
      </c>
      <c r="F20" s="19">
        <v>407541.23</v>
      </c>
      <c r="G20" s="22">
        <f>+D20-E20</f>
        <v>0</v>
      </c>
    </row>
    <row r="21" spans="1:7" x14ac:dyDescent="0.25">
      <c r="A21" s="23" t="s">
        <v>61</v>
      </c>
      <c r="B21" s="19">
        <v>701016.27</v>
      </c>
      <c r="C21" s="19">
        <v>848523.7300000001</v>
      </c>
      <c r="D21" s="20">
        <f>+B21+C21</f>
        <v>1549540</v>
      </c>
      <c r="E21" s="19">
        <v>1549540</v>
      </c>
      <c r="F21" s="19">
        <v>89580</v>
      </c>
      <c r="G21" s="22">
        <f>+D21-E21</f>
        <v>0</v>
      </c>
    </row>
    <row r="22" spans="1:7" x14ac:dyDescent="0.25">
      <c r="A22" s="23" t="s">
        <v>60</v>
      </c>
      <c r="B22" s="19">
        <v>2642000</v>
      </c>
      <c r="C22" s="19">
        <v>1485056.5100000007</v>
      </c>
      <c r="D22" s="20">
        <f>+B22+C22</f>
        <v>4127056.5100000007</v>
      </c>
      <c r="E22" s="19">
        <v>4127056.5100000002</v>
      </c>
      <c r="F22" s="19">
        <v>2697376.34</v>
      </c>
      <c r="G22" s="22">
        <f>+D22-E22</f>
        <v>0</v>
      </c>
    </row>
    <row r="23" spans="1:7" x14ac:dyDescent="0.25">
      <c r="A23" s="23" t="s">
        <v>59</v>
      </c>
      <c r="B23" s="19">
        <v>27980500</v>
      </c>
      <c r="C23" s="19">
        <v>-4829662.7900000066</v>
      </c>
      <c r="D23" s="20">
        <f>+B23+C23</f>
        <v>23150837.209999993</v>
      </c>
      <c r="E23" s="19">
        <v>23150837.210000001</v>
      </c>
      <c r="F23" s="19">
        <v>13970652.780000001</v>
      </c>
      <c r="G23" s="22">
        <f>+D23-E23</f>
        <v>0</v>
      </c>
    </row>
    <row r="24" spans="1:7" x14ac:dyDescent="0.25">
      <c r="A24" s="23" t="s">
        <v>58</v>
      </c>
      <c r="B24" s="19">
        <v>7499999.9600000018</v>
      </c>
      <c r="C24" s="19">
        <v>5300154.1999999993</v>
      </c>
      <c r="D24" s="20">
        <f>+B24+C24</f>
        <v>12800154.16</v>
      </c>
      <c r="E24" s="19">
        <v>12800154.160000004</v>
      </c>
      <c r="F24" s="19">
        <v>12270542.200000001</v>
      </c>
      <c r="G24" s="22">
        <f>+D24-E24</f>
        <v>0</v>
      </c>
    </row>
    <row r="25" spans="1:7" x14ac:dyDescent="0.25">
      <c r="A25" s="23" t="s">
        <v>57</v>
      </c>
      <c r="B25" s="19">
        <v>515373.38</v>
      </c>
      <c r="C25" s="19">
        <v>371197.30000000028</v>
      </c>
      <c r="D25" s="20">
        <f>+B25+C25</f>
        <v>886570.68000000028</v>
      </c>
      <c r="E25" s="19">
        <v>886570.67999999993</v>
      </c>
      <c r="F25" s="19">
        <v>726596.07</v>
      </c>
      <c r="G25" s="22">
        <f>+D25-E25</f>
        <v>0</v>
      </c>
    </row>
    <row r="26" spans="1:7" x14ac:dyDescent="0.25">
      <c r="A26" s="23" t="s">
        <v>56</v>
      </c>
      <c r="B26" s="19">
        <v>0</v>
      </c>
      <c r="C26" s="19">
        <v>0</v>
      </c>
      <c r="D26" s="20">
        <f>+B26+C26</f>
        <v>0</v>
      </c>
      <c r="E26" s="19">
        <v>0</v>
      </c>
      <c r="F26" s="19">
        <v>0</v>
      </c>
      <c r="G26" s="22">
        <f>+D26-E26</f>
        <v>0</v>
      </c>
    </row>
    <row r="27" spans="1:7" x14ac:dyDescent="0.25">
      <c r="A27" s="23" t="s">
        <v>55</v>
      </c>
      <c r="B27" s="19">
        <v>7594000.4400000004</v>
      </c>
      <c r="C27" s="19">
        <v>12136408.689999998</v>
      </c>
      <c r="D27" s="20">
        <f>+B27+C27</f>
        <v>19730409.129999999</v>
      </c>
      <c r="E27" s="19">
        <v>19730409.130000003</v>
      </c>
      <c r="F27" s="19">
        <v>10875860.74</v>
      </c>
      <c r="G27" s="22">
        <f>+D27-E27</f>
        <v>0</v>
      </c>
    </row>
    <row r="28" spans="1:7" x14ac:dyDescent="0.25">
      <c r="A28" s="26" t="s">
        <v>54</v>
      </c>
      <c r="B28" s="25">
        <f>SUM(B29:B37)</f>
        <v>286664796.19000006</v>
      </c>
      <c r="C28" s="25">
        <f>SUM(C29:C37)</f>
        <v>11303354.519999981</v>
      </c>
      <c r="D28" s="25">
        <f>SUM(D29:D37)</f>
        <v>297968150.70999998</v>
      </c>
      <c r="E28" s="25">
        <f>SUM(E29:E37)</f>
        <v>297968150.71000004</v>
      </c>
      <c r="F28" s="25">
        <f>SUM(F29:F37)</f>
        <v>189809245.88999996</v>
      </c>
      <c r="G28" s="24">
        <f>SUM(G29:G37)</f>
        <v>0</v>
      </c>
    </row>
    <row r="29" spans="1:7" x14ac:dyDescent="0.25">
      <c r="A29" s="23" t="s">
        <v>53</v>
      </c>
      <c r="B29" s="19">
        <v>201298935.25</v>
      </c>
      <c r="C29" s="19">
        <v>23816814.459999979</v>
      </c>
      <c r="D29" s="20">
        <f>+B29+C29</f>
        <v>225115749.70999998</v>
      </c>
      <c r="E29" s="19">
        <v>225115749.71000004</v>
      </c>
      <c r="F29" s="19">
        <v>157371007.83999997</v>
      </c>
      <c r="G29" s="22">
        <f>+D29-E29</f>
        <v>0</v>
      </c>
    </row>
    <row r="30" spans="1:7" x14ac:dyDescent="0.25">
      <c r="A30" s="23" t="s">
        <v>52</v>
      </c>
      <c r="B30" s="19">
        <v>2139540</v>
      </c>
      <c r="C30" s="19">
        <v>7252755.8299999991</v>
      </c>
      <c r="D30" s="20">
        <f>+B30+C30</f>
        <v>9392295.8299999982</v>
      </c>
      <c r="E30" s="19">
        <v>9392295.8300000001</v>
      </c>
      <c r="F30" s="19">
        <v>6498932.75</v>
      </c>
      <c r="G30" s="22">
        <f>+D30-E30</f>
        <v>0</v>
      </c>
    </row>
    <row r="31" spans="1:7" x14ac:dyDescent="0.25">
      <c r="A31" s="23" t="s">
        <v>51</v>
      </c>
      <c r="B31" s="19">
        <v>328417.24</v>
      </c>
      <c r="C31" s="19">
        <v>398967.35000000009</v>
      </c>
      <c r="D31" s="20">
        <f>+B31+C31</f>
        <v>727384.59000000008</v>
      </c>
      <c r="E31" s="19">
        <v>727384.59</v>
      </c>
      <c r="F31" s="19">
        <v>552937.87</v>
      </c>
      <c r="G31" s="22">
        <f>+D31-E31</f>
        <v>0</v>
      </c>
    </row>
    <row r="32" spans="1:7" x14ac:dyDescent="0.25">
      <c r="A32" s="23" t="s">
        <v>50</v>
      </c>
      <c r="B32" s="19">
        <v>5364303.2699999996</v>
      </c>
      <c r="C32" s="19">
        <v>2388097.84</v>
      </c>
      <c r="D32" s="20">
        <f>+B32+C32</f>
        <v>7752401.1099999994</v>
      </c>
      <c r="E32" s="19">
        <v>7752401.1100000013</v>
      </c>
      <c r="F32" s="19">
        <v>7110029.8800000008</v>
      </c>
      <c r="G32" s="22">
        <f>+D32-E32</f>
        <v>0</v>
      </c>
    </row>
    <row r="33" spans="1:7" x14ac:dyDescent="0.25">
      <c r="A33" s="29" t="s">
        <v>49</v>
      </c>
      <c r="B33" s="19">
        <v>8510235.3200000003</v>
      </c>
      <c r="C33" s="19">
        <v>-2432560.91</v>
      </c>
      <c r="D33" s="20">
        <f>+B33+C33</f>
        <v>6077674.4100000001</v>
      </c>
      <c r="E33" s="19">
        <v>6077674.4100000001</v>
      </c>
      <c r="F33" s="19">
        <v>4535582.1999999993</v>
      </c>
      <c r="G33" s="22">
        <f>+D33-E33</f>
        <v>0</v>
      </c>
    </row>
    <row r="34" spans="1:7" x14ac:dyDescent="0.25">
      <c r="A34" s="23" t="s">
        <v>48</v>
      </c>
      <c r="B34" s="19">
        <v>45063.6</v>
      </c>
      <c r="C34" s="19">
        <v>523000.38</v>
      </c>
      <c r="D34" s="20">
        <f>+B34+C34</f>
        <v>568063.98</v>
      </c>
      <c r="E34" s="19">
        <v>568063.98</v>
      </c>
      <c r="F34" s="19">
        <v>413738.98</v>
      </c>
      <c r="G34" s="22">
        <f>+D34-E34</f>
        <v>0</v>
      </c>
    </row>
    <row r="35" spans="1:7" x14ac:dyDescent="0.25">
      <c r="A35" s="23" t="s">
        <v>47</v>
      </c>
      <c r="B35" s="19">
        <v>926230.83</v>
      </c>
      <c r="C35" s="19">
        <v>1199550.6700000004</v>
      </c>
      <c r="D35" s="20">
        <f>+B35+C35</f>
        <v>2125781.5000000005</v>
      </c>
      <c r="E35" s="19">
        <v>2125781.5</v>
      </c>
      <c r="F35" s="19">
        <v>2125781.4999999995</v>
      </c>
      <c r="G35" s="22">
        <f>+D35-E35</f>
        <v>0</v>
      </c>
    </row>
    <row r="36" spans="1:7" x14ac:dyDescent="0.25">
      <c r="A36" s="23" t="s">
        <v>46</v>
      </c>
      <c r="B36" s="19">
        <v>50000</v>
      </c>
      <c r="C36" s="19">
        <v>26692.179999999993</v>
      </c>
      <c r="D36" s="20">
        <f>+B36+C36</f>
        <v>76692.179999999993</v>
      </c>
      <c r="E36" s="19">
        <v>76692.179999999993</v>
      </c>
      <c r="F36" s="19">
        <v>76692.179999999993</v>
      </c>
      <c r="G36" s="22">
        <f>+D36-E36</f>
        <v>0</v>
      </c>
    </row>
    <row r="37" spans="1:7" x14ac:dyDescent="0.25">
      <c r="A37" s="23" t="s">
        <v>45</v>
      </c>
      <c r="B37" s="19">
        <v>68002070.680000007</v>
      </c>
      <c r="C37" s="19">
        <v>-21869963.279999994</v>
      </c>
      <c r="D37" s="20">
        <f>+B37+C37</f>
        <v>46132107.400000013</v>
      </c>
      <c r="E37" s="19">
        <v>46132107.399999999</v>
      </c>
      <c r="F37" s="19">
        <v>11124542.690000001</v>
      </c>
      <c r="G37" s="22">
        <f>+D37-E37</f>
        <v>0</v>
      </c>
    </row>
    <row r="38" spans="1:7" ht="24" x14ac:dyDescent="0.25">
      <c r="A38" s="33" t="s">
        <v>44</v>
      </c>
      <c r="B38" s="32">
        <f>SUM(B39:B47)</f>
        <v>6000</v>
      </c>
      <c r="C38" s="32">
        <f>SUM(C39:C47)</f>
        <v>39000</v>
      </c>
      <c r="D38" s="32">
        <f>SUM(D39:D47)</f>
        <v>45000</v>
      </c>
      <c r="E38" s="32">
        <f>SUM(E39:E47)</f>
        <v>45000</v>
      </c>
      <c r="F38" s="32">
        <f>SUM(F39:F47)</f>
        <v>45000</v>
      </c>
      <c r="G38" s="31">
        <f>SUM(G39:G47)</f>
        <v>0</v>
      </c>
    </row>
    <row r="39" spans="1:7" x14ac:dyDescent="0.25">
      <c r="A39" s="23" t="s">
        <v>43</v>
      </c>
      <c r="B39" s="19">
        <v>0</v>
      </c>
      <c r="C39" s="19">
        <v>0</v>
      </c>
      <c r="D39" s="20">
        <f>+B39+C39</f>
        <v>0</v>
      </c>
      <c r="E39" s="19">
        <v>0</v>
      </c>
      <c r="F39" s="19">
        <v>0</v>
      </c>
      <c r="G39" s="22">
        <f>+D39-E39</f>
        <v>0</v>
      </c>
    </row>
    <row r="40" spans="1:7" x14ac:dyDescent="0.25">
      <c r="A40" s="23" t="s">
        <v>42</v>
      </c>
      <c r="B40" s="19">
        <v>0</v>
      </c>
      <c r="C40" s="19">
        <v>0</v>
      </c>
      <c r="D40" s="20">
        <f>+B40+C40</f>
        <v>0</v>
      </c>
      <c r="E40" s="19">
        <v>0</v>
      </c>
      <c r="F40" s="19">
        <v>0</v>
      </c>
      <c r="G40" s="22">
        <f>+D40-E40</f>
        <v>0</v>
      </c>
    </row>
    <row r="41" spans="1:7" x14ac:dyDescent="0.25">
      <c r="A41" s="23" t="s">
        <v>41</v>
      </c>
      <c r="B41" s="19">
        <v>0</v>
      </c>
      <c r="C41" s="19">
        <v>0</v>
      </c>
      <c r="D41" s="20">
        <f>+B41+C41</f>
        <v>0</v>
      </c>
      <c r="E41" s="19">
        <v>0</v>
      </c>
      <c r="F41" s="19">
        <v>0</v>
      </c>
      <c r="G41" s="22">
        <f>+D41-E41</f>
        <v>0</v>
      </c>
    </row>
    <row r="42" spans="1:7" x14ac:dyDescent="0.25">
      <c r="A42" s="23" t="s">
        <v>40</v>
      </c>
      <c r="B42" s="19">
        <v>6000</v>
      </c>
      <c r="C42" s="19">
        <v>39000</v>
      </c>
      <c r="D42" s="20">
        <f>+B42+C42</f>
        <v>45000</v>
      </c>
      <c r="E42" s="19">
        <v>45000</v>
      </c>
      <c r="F42" s="19">
        <v>45000</v>
      </c>
      <c r="G42" s="22">
        <f>+D42-E42</f>
        <v>0</v>
      </c>
    </row>
    <row r="43" spans="1:7" x14ac:dyDescent="0.25">
      <c r="A43" s="23" t="s">
        <v>39</v>
      </c>
      <c r="B43" s="19">
        <v>0</v>
      </c>
      <c r="C43" s="19">
        <v>0</v>
      </c>
      <c r="D43" s="20">
        <f>+B43+C43</f>
        <v>0</v>
      </c>
      <c r="E43" s="19">
        <v>0</v>
      </c>
      <c r="F43" s="19">
        <v>0</v>
      </c>
      <c r="G43" s="22">
        <f>+D43-E43</f>
        <v>0</v>
      </c>
    </row>
    <row r="44" spans="1:7" x14ac:dyDescent="0.25">
      <c r="A44" s="23" t="s">
        <v>38</v>
      </c>
      <c r="B44" s="19">
        <v>0</v>
      </c>
      <c r="C44" s="19">
        <v>0</v>
      </c>
      <c r="D44" s="20">
        <f>+B44+C44</f>
        <v>0</v>
      </c>
      <c r="E44" s="19">
        <v>0</v>
      </c>
      <c r="F44" s="19">
        <v>0</v>
      </c>
      <c r="G44" s="22">
        <f>+D44-E44</f>
        <v>0</v>
      </c>
    </row>
    <row r="45" spans="1:7" x14ac:dyDescent="0.25">
      <c r="A45" s="23" t="s">
        <v>37</v>
      </c>
      <c r="B45" s="19">
        <v>0</v>
      </c>
      <c r="C45" s="19">
        <v>0</v>
      </c>
      <c r="D45" s="20">
        <f>+B45+C45</f>
        <v>0</v>
      </c>
      <c r="E45" s="19">
        <v>0</v>
      </c>
      <c r="F45" s="19">
        <v>0</v>
      </c>
      <c r="G45" s="22">
        <f>+D45-E45</f>
        <v>0</v>
      </c>
    </row>
    <row r="46" spans="1:7" x14ac:dyDescent="0.25">
      <c r="A46" s="23" t="s">
        <v>36</v>
      </c>
      <c r="B46" s="19">
        <v>0</v>
      </c>
      <c r="C46" s="19">
        <v>0</v>
      </c>
      <c r="D46" s="20">
        <f>+B46+C46</f>
        <v>0</v>
      </c>
      <c r="E46" s="19">
        <v>0</v>
      </c>
      <c r="F46" s="19">
        <v>0</v>
      </c>
      <c r="G46" s="22">
        <f>+D46-E46</f>
        <v>0</v>
      </c>
    </row>
    <row r="47" spans="1:7" x14ac:dyDescent="0.25">
      <c r="A47" s="23" t="s">
        <v>35</v>
      </c>
      <c r="B47" s="19">
        <v>0</v>
      </c>
      <c r="C47" s="19">
        <v>0</v>
      </c>
      <c r="D47" s="20">
        <f>+B47+C47</f>
        <v>0</v>
      </c>
      <c r="E47" s="19">
        <v>0</v>
      </c>
      <c r="F47" s="19">
        <v>0</v>
      </c>
      <c r="G47" s="22">
        <f>+D47-E47</f>
        <v>0</v>
      </c>
    </row>
    <row r="48" spans="1:7" x14ac:dyDescent="0.25">
      <c r="A48" s="26" t="s">
        <v>34</v>
      </c>
      <c r="B48" s="25">
        <f>SUM(B49:B57)</f>
        <v>4555999.96</v>
      </c>
      <c r="C48" s="25">
        <f>SUM(C49:C57)</f>
        <v>6615789.2500000019</v>
      </c>
      <c r="D48" s="25">
        <f>SUM(D49:D57)</f>
        <v>11171789.210000003</v>
      </c>
      <c r="E48" s="25">
        <f>SUM(E49:E57)</f>
        <v>11171789.209999999</v>
      </c>
      <c r="F48" s="25">
        <f>SUM(F49:F57)</f>
        <v>8881135.3399999999</v>
      </c>
      <c r="G48" s="24">
        <f>SUM(G49:G57)</f>
        <v>0</v>
      </c>
    </row>
    <row r="49" spans="1:7" x14ac:dyDescent="0.25">
      <c r="A49" s="23" t="s">
        <v>33</v>
      </c>
      <c r="B49" s="19">
        <v>454999.99999999994</v>
      </c>
      <c r="C49" s="19">
        <v>198421.02000000025</v>
      </c>
      <c r="D49" s="20">
        <f>+B49+C49</f>
        <v>653421.02000000025</v>
      </c>
      <c r="E49" s="19">
        <v>653421.02</v>
      </c>
      <c r="F49" s="19">
        <v>169810.83</v>
      </c>
      <c r="G49" s="22">
        <f>+D49-E49</f>
        <v>0</v>
      </c>
    </row>
    <row r="50" spans="1:7" x14ac:dyDescent="0.25">
      <c r="A50" s="23" t="s">
        <v>32</v>
      </c>
      <c r="B50" s="19">
        <v>0</v>
      </c>
      <c r="C50" s="19">
        <v>0</v>
      </c>
      <c r="D50" s="20">
        <f>+B50+C50</f>
        <v>0</v>
      </c>
      <c r="E50" s="19">
        <v>0</v>
      </c>
      <c r="F50" s="19">
        <v>0</v>
      </c>
      <c r="G50" s="22">
        <f>+D50-E50</f>
        <v>0</v>
      </c>
    </row>
    <row r="51" spans="1:7" x14ac:dyDescent="0.25">
      <c r="A51" s="23" t="s">
        <v>31</v>
      </c>
      <c r="B51" s="19">
        <v>90000</v>
      </c>
      <c r="C51" s="19">
        <v>-90000</v>
      </c>
      <c r="D51" s="20">
        <f>+B51+C51</f>
        <v>0</v>
      </c>
      <c r="E51" s="19">
        <v>0</v>
      </c>
      <c r="F51" s="19">
        <v>0</v>
      </c>
      <c r="G51" s="22">
        <f>+D51-E51</f>
        <v>0</v>
      </c>
    </row>
    <row r="52" spans="1:7" x14ac:dyDescent="0.25">
      <c r="A52" s="23" t="s">
        <v>30</v>
      </c>
      <c r="B52" s="19">
        <v>505000</v>
      </c>
      <c r="C52" s="19">
        <v>997336.21999999974</v>
      </c>
      <c r="D52" s="20">
        <f>+B52+C52</f>
        <v>1502336.2199999997</v>
      </c>
      <c r="E52" s="19">
        <v>1502336.22</v>
      </c>
      <c r="F52" s="19">
        <v>1502336.22</v>
      </c>
      <c r="G52" s="22">
        <f>+D52-E52</f>
        <v>0</v>
      </c>
    </row>
    <row r="53" spans="1:7" x14ac:dyDescent="0.25">
      <c r="A53" s="23" t="s">
        <v>29</v>
      </c>
      <c r="B53" s="19">
        <v>0</v>
      </c>
      <c r="C53" s="19">
        <v>0</v>
      </c>
      <c r="D53" s="20">
        <f>+B53+C53</f>
        <v>0</v>
      </c>
      <c r="E53" s="19">
        <v>0</v>
      </c>
      <c r="F53" s="19">
        <v>0</v>
      </c>
      <c r="G53" s="22">
        <f>+D53-E53</f>
        <v>0</v>
      </c>
    </row>
    <row r="54" spans="1:7" x14ac:dyDescent="0.25">
      <c r="A54" s="23" t="s">
        <v>28</v>
      </c>
      <c r="B54" s="19">
        <v>3355999.96</v>
      </c>
      <c r="C54" s="19">
        <v>5660032.0100000016</v>
      </c>
      <c r="D54" s="20">
        <f>+B54+C54</f>
        <v>9016031.9700000025</v>
      </c>
      <c r="E54" s="19">
        <v>9016031.9699999988</v>
      </c>
      <c r="F54" s="19">
        <v>7208988.29</v>
      </c>
      <c r="G54" s="22">
        <f>+D54-E54</f>
        <v>0</v>
      </c>
    </row>
    <row r="55" spans="1:7" x14ac:dyDescent="0.25">
      <c r="A55" s="23" t="s">
        <v>27</v>
      </c>
      <c r="B55" s="19">
        <v>0</v>
      </c>
      <c r="C55" s="19">
        <v>0</v>
      </c>
      <c r="D55" s="20">
        <f>+B55+C55</f>
        <v>0</v>
      </c>
      <c r="E55" s="19">
        <v>0</v>
      </c>
      <c r="F55" s="19">
        <v>0</v>
      </c>
      <c r="G55" s="22">
        <f>+D55-E55</f>
        <v>0</v>
      </c>
    </row>
    <row r="56" spans="1:7" x14ac:dyDescent="0.25">
      <c r="A56" s="23" t="s">
        <v>26</v>
      </c>
      <c r="B56" s="19">
        <v>0</v>
      </c>
      <c r="C56" s="19">
        <v>0</v>
      </c>
      <c r="D56" s="20">
        <f>+B56+C56</f>
        <v>0</v>
      </c>
      <c r="E56" s="19">
        <v>0</v>
      </c>
      <c r="F56" s="19">
        <v>0</v>
      </c>
      <c r="G56" s="22">
        <f>+D56-E56</f>
        <v>0</v>
      </c>
    </row>
    <row r="57" spans="1:7" x14ac:dyDescent="0.25">
      <c r="A57" s="23" t="s">
        <v>25</v>
      </c>
      <c r="B57" s="19">
        <v>150000</v>
      </c>
      <c r="C57" s="19">
        <v>-150000</v>
      </c>
      <c r="D57" s="20">
        <f>+B57+C57</f>
        <v>0</v>
      </c>
      <c r="E57" s="19">
        <v>0</v>
      </c>
      <c r="F57" s="19">
        <v>0</v>
      </c>
      <c r="G57" s="22">
        <f>+D57-E57</f>
        <v>0</v>
      </c>
    </row>
    <row r="58" spans="1:7" x14ac:dyDescent="0.25">
      <c r="A58" s="26" t="s">
        <v>24</v>
      </c>
      <c r="B58" s="25">
        <f>SUM(B59:B61)</f>
        <v>30000000</v>
      </c>
      <c r="C58" s="25">
        <f>SUM(C59:C61)</f>
        <v>16507251.00999999</v>
      </c>
      <c r="D58" s="25">
        <f>SUM(D59:D61)</f>
        <v>46507251.00999999</v>
      </c>
      <c r="E58" s="25">
        <f>SUM(E59:E61)</f>
        <v>46507251.009999998</v>
      </c>
      <c r="F58" s="25">
        <f>SUM(F59:F61)</f>
        <v>26732655.73</v>
      </c>
      <c r="G58" s="24">
        <f>SUM(G59:G61)</f>
        <v>0</v>
      </c>
    </row>
    <row r="59" spans="1:7" x14ac:dyDescent="0.25">
      <c r="A59" s="30" t="s">
        <v>23</v>
      </c>
      <c r="B59" s="19">
        <v>30000000</v>
      </c>
      <c r="C59" s="19">
        <v>9507251.0099999905</v>
      </c>
      <c r="D59" s="20">
        <f>+B59+C59</f>
        <v>39507251.00999999</v>
      </c>
      <c r="E59" s="19">
        <v>39507251.009999998</v>
      </c>
      <c r="F59" s="19">
        <v>19732655.73</v>
      </c>
      <c r="G59" s="27">
        <f>+D59-E59</f>
        <v>0</v>
      </c>
    </row>
    <row r="60" spans="1:7" x14ac:dyDescent="0.25">
      <c r="A60" s="29" t="s">
        <v>22</v>
      </c>
      <c r="B60" s="19">
        <v>0</v>
      </c>
      <c r="C60" s="19">
        <v>0</v>
      </c>
      <c r="D60" s="20">
        <f>+B60+C60</f>
        <v>0</v>
      </c>
      <c r="E60" s="19">
        <v>0</v>
      </c>
      <c r="F60" s="19">
        <v>0</v>
      </c>
      <c r="G60" s="27">
        <f>+D60-E60</f>
        <v>0</v>
      </c>
    </row>
    <row r="61" spans="1:7" x14ac:dyDescent="0.25">
      <c r="A61" s="23" t="s">
        <v>21</v>
      </c>
      <c r="B61" s="19">
        <v>0</v>
      </c>
      <c r="C61" s="19">
        <v>7000000</v>
      </c>
      <c r="D61" s="20">
        <f>+B61+C61</f>
        <v>7000000</v>
      </c>
      <c r="E61" s="19">
        <v>7000000</v>
      </c>
      <c r="F61" s="19">
        <v>7000000</v>
      </c>
      <c r="G61" s="27">
        <f>+D61-E61</f>
        <v>0</v>
      </c>
    </row>
    <row r="62" spans="1:7" x14ac:dyDescent="0.25">
      <c r="A62" s="26" t="s">
        <v>20</v>
      </c>
      <c r="B62" s="25">
        <f>SUM(B63:B69)</f>
        <v>0</v>
      </c>
      <c r="C62" s="25">
        <f>SUM(C63:C69)</f>
        <v>0</v>
      </c>
      <c r="D62" s="25">
        <f>SUM(D63:D69)</f>
        <v>0</v>
      </c>
      <c r="E62" s="25">
        <f>SUM(E63:E69)</f>
        <v>0</v>
      </c>
      <c r="F62" s="25">
        <f>SUM(F63:F69)</f>
        <v>0</v>
      </c>
      <c r="G62" s="24">
        <f>SUM(G63:G69)</f>
        <v>0</v>
      </c>
    </row>
    <row r="63" spans="1:7" x14ac:dyDescent="0.25">
      <c r="A63" s="23" t="s">
        <v>19</v>
      </c>
      <c r="B63" s="19">
        <v>0</v>
      </c>
      <c r="C63" s="28">
        <v>0</v>
      </c>
      <c r="D63" s="20">
        <f>+B63+C63</f>
        <v>0</v>
      </c>
      <c r="E63" s="28">
        <v>0</v>
      </c>
      <c r="F63" s="28">
        <v>0</v>
      </c>
      <c r="G63" s="27">
        <f>+D63-E63</f>
        <v>0</v>
      </c>
    </row>
    <row r="64" spans="1:7" x14ac:dyDescent="0.25">
      <c r="A64" s="23" t="s">
        <v>18</v>
      </c>
      <c r="B64" s="19">
        <v>0</v>
      </c>
      <c r="C64" s="28">
        <v>0</v>
      </c>
      <c r="D64" s="20">
        <f>+B64+C64</f>
        <v>0</v>
      </c>
      <c r="E64" s="28">
        <v>0</v>
      </c>
      <c r="F64" s="28">
        <v>0</v>
      </c>
      <c r="G64" s="27">
        <f>+D64-E64</f>
        <v>0</v>
      </c>
    </row>
    <row r="65" spans="1:7" x14ac:dyDescent="0.25">
      <c r="A65" s="23" t="s">
        <v>17</v>
      </c>
      <c r="B65" s="19">
        <v>0</v>
      </c>
      <c r="C65" s="28">
        <v>0</v>
      </c>
      <c r="D65" s="20">
        <f>+B65+C65</f>
        <v>0</v>
      </c>
      <c r="E65" s="28">
        <v>0</v>
      </c>
      <c r="F65" s="28">
        <v>0</v>
      </c>
      <c r="G65" s="27">
        <f>+D65-E65</f>
        <v>0</v>
      </c>
    </row>
    <row r="66" spans="1:7" x14ac:dyDescent="0.25">
      <c r="A66" s="23" t="s">
        <v>16</v>
      </c>
      <c r="B66" s="19">
        <v>0</v>
      </c>
      <c r="C66" s="28">
        <v>0</v>
      </c>
      <c r="D66" s="20">
        <f>+B66+C66</f>
        <v>0</v>
      </c>
      <c r="E66" s="28">
        <v>0</v>
      </c>
      <c r="F66" s="28">
        <v>0</v>
      </c>
      <c r="G66" s="27">
        <f>+D66-E66</f>
        <v>0</v>
      </c>
    </row>
    <row r="67" spans="1:7" x14ac:dyDescent="0.25">
      <c r="A67" s="23" t="s">
        <v>15</v>
      </c>
      <c r="B67" s="19">
        <v>0</v>
      </c>
      <c r="C67" s="28">
        <v>0</v>
      </c>
      <c r="D67" s="20">
        <f>+B67+C67</f>
        <v>0</v>
      </c>
      <c r="E67" s="28">
        <v>0</v>
      </c>
      <c r="F67" s="28">
        <v>0</v>
      </c>
      <c r="G67" s="27">
        <f>+D67-E67</f>
        <v>0</v>
      </c>
    </row>
    <row r="68" spans="1:7" x14ac:dyDescent="0.25">
      <c r="A68" s="23" t="s">
        <v>14</v>
      </c>
      <c r="B68" s="19">
        <v>0</v>
      </c>
      <c r="C68" s="28">
        <v>0</v>
      </c>
      <c r="D68" s="20">
        <f>+B68+C68</f>
        <v>0</v>
      </c>
      <c r="E68" s="28">
        <v>0</v>
      </c>
      <c r="F68" s="28">
        <v>0</v>
      </c>
      <c r="G68" s="27">
        <f>+D68-E68</f>
        <v>0</v>
      </c>
    </row>
    <row r="69" spans="1:7" x14ac:dyDescent="0.25">
      <c r="A69" s="23" t="s">
        <v>13</v>
      </c>
      <c r="B69" s="19">
        <v>0</v>
      </c>
      <c r="C69" s="28">
        <v>0</v>
      </c>
      <c r="D69" s="20">
        <f>+B69+C69</f>
        <v>0</v>
      </c>
      <c r="E69" s="28">
        <v>0</v>
      </c>
      <c r="F69" s="28">
        <v>0</v>
      </c>
      <c r="G69" s="27">
        <f>+D69-E69</f>
        <v>0</v>
      </c>
    </row>
    <row r="70" spans="1:7" x14ac:dyDescent="0.25">
      <c r="A70" s="26" t="s">
        <v>12</v>
      </c>
      <c r="B70" s="25">
        <f>SUM(B71:B73)</f>
        <v>0</v>
      </c>
      <c r="C70" s="25">
        <f>SUM(C71:C73)</f>
        <v>0</v>
      </c>
      <c r="D70" s="25">
        <f>SUM(D71:D73)</f>
        <v>0</v>
      </c>
      <c r="E70" s="25">
        <f>SUM(E71:E73)</f>
        <v>0</v>
      </c>
      <c r="F70" s="25">
        <f>SUM(F71:F73)</f>
        <v>0</v>
      </c>
      <c r="G70" s="24">
        <f>SUM(G71:G73)</f>
        <v>0</v>
      </c>
    </row>
    <row r="71" spans="1:7" x14ac:dyDescent="0.25">
      <c r="A71" s="23" t="s">
        <v>11</v>
      </c>
      <c r="B71" s="19">
        <v>0</v>
      </c>
      <c r="C71" s="28">
        <v>0</v>
      </c>
      <c r="D71" s="20">
        <f>+B71+C71</f>
        <v>0</v>
      </c>
      <c r="E71" s="28">
        <v>0</v>
      </c>
      <c r="F71" s="28">
        <v>0</v>
      </c>
      <c r="G71" s="27">
        <f>+D71-E71</f>
        <v>0</v>
      </c>
    </row>
    <row r="72" spans="1:7" x14ac:dyDescent="0.25">
      <c r="A72" s="23" t="s">
        <v>10</v>
      </c>
      <c r="B72" s="19">
        <v>0</v>
      </c>
      <c r="C72" s="28">
        <v>0</v>
      </c>
      <c r="D72" s="20">
        <f>+B72+C72</f>
        <v>0</v>
      </c>
      <c r="E72" s="28">
        <v>0</v>
      </c>
      <c r="F72" s="28">
        <v>0</v>
      </c>
      <c r="G72" s="27">
        <f>+D72-E72</f>
        <v>0</v>
      </c>
    </row>
    <row r="73" spans="1:7" x14ac:dyDescent="0.25">
      <c r="A73" s="23" t="s">
        <v>9</v>
      </c>
      <c r="B73" s="19">
        <v>0</v>
      </c>
      <c r="C73" s="28">
        <v>0</v>
      </c>
      <c r="D73" s="20">
        <f>+B73+C73</f>
        <v>0</v>
      </c>
      <c r="E73" s="28">
        <v>0</v>
      </c>
      <c r="F73" s="28">
        <v>0</v>
      </c>
      <c r="G73" s="27">
        <f>+D73-E73</f>
        <v>0</v>
      </c>
    </row>
    <row r="74" spans="1:7" x14ac:dyDescent="0.25">
      <c r="A74" s="26" t="s">
        <v>8</v>
      </c>
      <c r="B74" s="25">
        <f>SUM(B75:B81)</f>
        <v>1091696.73</v>
      </c>
      <c r="C74" s="25">
        <f>SUM(C75:C81)</f>
        <v>-1091696.73</v>
      </c>
      <c r="D74" s="25">
        <f>SUM(D75:D81)</f>
        <v>0</v>
      </c>
      <c r="E74" s="25">
        <f>SUM(E75:E81)</f>
        <v>0</v>
      </c>
      <c r="F74" s="25">
        <f>SUM(F75:F81)</f>
        <v>0</v>
      </c>
      <c r="G74" s="24">
        <f>SUM(G75:G81)</f>
        <v>0</v>
      </c>
    </row>
    <row r="75" spans="1:7" x14ac:dyDescent="0.25">
      <c r="A75" s="23" t="s">
        <v>7</v>
      </c>
      <c r="B75" s="19">
        <v>0</v>
      </c>
      <c r="C75" s="19">
        <v>0</v>
      </c>
      <c r="D75" s="20">
        <f>+B75+C75</f>
        <v>0</v>
      </c>
      <c r="E75" s="19">
        <v>0</v>
      </c>
      <c r="F75" s="19">
        <v>0</v>
      </c>
      <c r="G75" s="22">
        <f>+D75-E75</f>
        <v>0</v>
      </c>
    </row>
    <row r="76" spans="1:7" x14ac:dyDescent="0.25">
      <c r="A76" s="23" t="s">
        <v>6</v>
      </c>
      <c r="B76" s="19">
        <v>0</v>
      </c>
      <c r="C76" s="19">
        <v>0</v>
      </c>
      <c r="D76" s="20">
        <f>+B76+C76</f>
        <v>0</v>
      </c>
      <c r="E76" s="19">
        <v>0</v>
      </c>
      <c r="F76" s="19">
        <v>0</v>
      </c>
      <c r="G76" s="22">
        <f>+D76-E76</f>
        <v>0</v>
      </c>
    </row>
    <row r="77" spans="1:7" x14ac:dyDescent="0.25">
      <c r="A77" s="23" t="s">
        <v>5</v>
      </c>
      <c r="B77" s="19">
        <v>0</v>
      </c>
      <c r="C77" s="19">
        <v>0</v>
      </c>
      <c r="D77" s="20">
        <f>+B77+C77</f>
        <v>0</v>
      </c>
      <c r="E77" s="19">
        <v>0</v>
      </c>
      <c r="F77" s="19">
        <v>0</v>
      </c>
      <c r="G77" s="22">
        <f>+D77-E77</f>
        <v>0</v>
      </c>
    </row>
    <row r="78" spans="1:7" x14ac:dyDescent="0.25">
      <c r="A78" s="23" t="s">
        <v>4</v>
      </c>
      <c r="B78" s="19">
        <v>0</v>
      </c>
      <c r="C78" s="19">
        <v>0</v>
      </c>
      <c r="D78" s="20">
        <f>+B78+C78</f>
        <v>0</v>
      </c>
      <c r="E78" s="19">
        <v>0</v>
      </c>
      <c r="F78" s="19">
        <v>0</v>
      </c>
      <c r="G78" s="22">
        <f>+D78-E78</f>
        <v>0</v>
      </c>
    </row>
    <row r="79" spans="1:7" x14ac:dyDescent="0.25">
      <c r="A79" s="23" t="s">
        <v>3</v>
      </c>
      <c r="B79" s="19">
        <v>0</v>
      </c>
      <c r="C79" s="19">
        <v>0</v>
      </c>
      <c r="D79" s="20">
        <f>+B79+C79</f>
        <v>0</v>
      </c>
      <c r="E79" s="19">
        <v>0</v>
      </c>
      <c r="F79" s="19">
        <v>0</v>
      </c>
      <c r="G79" s="22">
        <f>+D79-E79</f>
        <v>0</v>
      </c>
    </row>
    <row r="80" spans="1:7" x14ac:dyDescent="0.25">
      <c r="A80" s="23" t="s">
        <v>2</v>
      </c>
      <c r="B80" s="19">
        <v>0</v>
      </c>
      <c r="C80" s="19">
        <v>0</v>
      </c>
      <c r="D80" s="20">
        <f>+B80+C80</f>
        <v>0</v>
      </c>
      <c r="E80" s="19">
        <v>0</v>
      </c>
      <c r="F80" s="19">
        <v>0</v>
      </c>
      <c r="G80" s="22">
        <f>+D80-E80</f>
        <v>0</v>
      </c>
    </row>
    <row r="81" spans="1:7" ht="15.75" thickBot="1" x14ac:dyDescent="0.3">
      <c r="A81" s="21" t="s">
        <v>1</v>
      </c>
      <c r="B81" s="19">
        <v>1091696.73</v>
      </c>
      <c r="C81" s="19">
        <v>-1091696.73</v>
      </c>
      <c r="D81" s="20">
        <f>+B81+C81</f>
        <v>0</v>
      </c>
      <c r="E81" s="19">
        <v>0</v>
      </c>
      <c r="F81" s="19">
        <v>0</v>
      </c>
      <c r="G81" s="18">
        <f>+D81-E81</f>
        <v>0</v>
      </c>
    </row>
    <row r="82" spans="1:7" s="15" customFormat="1" ht="24.95" customHeight="1" thickBot="1" x14ac:dyDescent="0.3">
      <c r="A82" s="17" t="s">
        <v>0</v>
      </c>
      <c r="B82" s="16">
        <f>SUM(B10,B18,B28,B38,B48,B58,B74)</f>
        <v>956626843.98000014</v>
      </c>
      <c r="C82" s="16">
        <f>SUM(C10,C18,C28,C38,C48,C58,C74)</f>
        <v>39118636.579999961</v>
      </c>
      <c r="D82" s="16">
        <f>SUM(D10,D18,D28,D38,D48,D58,D74)</f>
        <v>995745480.55999994</v>
      </c>
      <c r="E82" s="16">
        <f>SUM(E10,E18,E28,E38,E48,E58,E74)</f>
        <v>995745480.56000006</v>
      </c>
      <c r="F82" s="16">
        <f>SUM(F10,F18,F28,F38,F48,F58,F74)</f>
        <v>771631943.28000009</v>
      </c>
      <c r="G82" s="16">
        <f>SUM(G10,G18,G28,G38,G48,G58,G74)</f>
        <v>0</v>
      </c>
    </row>
    <row r="83" spans="1:7" s="12" customFormat="1" ht="12.75" x14ac:dyDescent="0.2">
      <c r="A83" s="14"/>
      <c r="B83" s="13"/>
      <c r="C83" s="13"/>
      <c r="D83" s="13"/>
      <c r="E83" s="13"/>
      <c r="F83" s="13"/>
      <c r="G83" s="13"/>
    </row>
    <row r="84" spans="1:7" x14ac:dyDescent="0.25">
      <c r="A84" s="11"/>
      <c r="B84" s="10"/>
      <c r="C84" s="10"/>
      <c r="D84" s="10"/>
      <c r="E84" s="10"/>
      <c r="F84" s="10"/>
      <c r="G84" s="10"/>
    </row>
    <row r="85" spans="1:7" x14ac:dyDescent="0.25">
      <c r="A85" s="11"/>
      <c r="B85" s="10"/>
      <c r="C85" s="10"/>
      <c r="D85" s="10"/>
      <c r="E85" s="10"/>
      <c r="F85" s="10"/>
      <c r="G85" s="10"/>
    </row>
    <row r="86" spans="1:7" x14ac:dyDescent="0.25">
      <c r="A86" s="9"/>
      <c r="B86" s="8"/>
      <c r="C86" s="8"/>
      <c r="D86" s="8"/>
      <c r="E86" s="8"/>
      <c r="F86" s="8"/>
      <c r="G86" s="8"/>
    </row>
    <row r="87" spans="1:7" x14ac:dyDescent="0.25">
      <c r="A87" s="5"/>
      <c r="B87" s="7"/>
      <c r="C87" s="7"/>
      <c r="D87" s="7"/>
      <c r="E87" s="7"/>
      <c r="F87" s="7"/>
      <c r="G87" s="7"/>
    </row>
    <row r="88" spans="1:7" x14ac:dyDescent="0.25">
      <c r="A88" s="5"/>
      <c r="B88" s="5"/>
      <c r="C88" s="5"/>
      <c r="D88" s="5"/>
      <c r="E88" s="5"/>
      <c r="F88" s="5"/>
      <c r="G88" s="5"/>
    </row>
    <row r="89" spans="1:7" x14ac:dyDescent="0.25">
      <c r="A89" s="5"/>
      <c r="B89" s="5"/>
      <c r="C89" s="5"/>
      <c r="D89" s="6"/>
      <c r="E89" s="5"/>
      <c r="F89" s="5"/>
      <c r="G89" s="5"/>
    </row>
    <row r="90" spans="1:7" x14ac:dyDescent="0.25">
      <c r="B90" s="4"/>
      <c r="C90" s="4"/>
      <c r="D90" s="4"/>
      <c r="E90" s="4"/>
      <c r="F90" s="4"/>
      <c r="G90" s="4"/>
    </row>
    <row r="92" spans="1:7" x14ac:dyDescent="0.25">
      <c r="A92" s="3"/>
      <c r="B92" s="2"/>
      <c r="C92" s="2"/>
      <c r="D92" s="2"/>
      <c r="E92" s="2"/>
      <c r="F92" s="2"/>
      <c r="G92" s="2"/>
    </row>
    <row r="93" spans="1:7" x14ac:dyDescent="0.25">
      <c r="A93" s="3"/>
      <c r="B93" s="2"/>
      <c r="C93" s="2"/>
      <c r="D93" s="2"/>
      <c r="E93" s="2"/>
      <c r="F93" s="2"/>
      <c r="G93" s="2"/>
    </row>
    <row r="94" spans="1:7" x14ac:dyDescent="0.25">
      <c r="A94" s="3"/>
      <c r="B94" s="2"/>
      <c r="C94" s="2"/>
      <c r="D94" s="2"/>
      <c r="E94" s="2"/>
      <c r="F94" s="2"/>
      <c r="G94" s="2"/>
    </row>
    <row r="95" spans="1:7" x14ac:dyDescent="0.25">
      <c r="C95" s="2"/>
    </row>
    <row r="96" spans="1:7" x14ac:dyDescent="0.25">
      <c r="C96" s="2"/>
      <c r="E96" s="2"/>
      <c r="F96" s="2"/>
    </row>
    <row r="97" spans="2:6" x14ac:dyDescent="0.25">
      <c r="C97" s="2"/>
      <c r="E97" s="2"/>
      <c r="F97" s="2"/>
    </row>
    <row r="98" spans="2:6" x14ac:dyDescent="0.25">
      <c r="C98" s="2"/>
      <c r="E98" s="2"/>
      <c r="F98" s="2"/>
    </row>
    <row r="99" spans="2:6" x14ac:dyDescent="0.25">
      <c r="C99" s="2"/>
      <c r="E99" s="2"/>
      <c r="F99" s="2"/>
    </row>
    <row r="100" spans="2:6" x14ac:dyDescent="0.25">
      <c r="C100" s="2"/>
      <c r="E100" s="2"/>
      <c r="F100" s="2"/>
    </row>
    <row r="101" spans="2:6" x14ac:dyDescent="0.25">
      <c r="C101" s="2"/>
      <c r="E101" s="2"/>
      <c r="F101" s="2"/>
    </row>
    <row r="102" spans="2:6" x14ac:dyDescent="0.25">
      <c r="C102" s="2"/>
      <c r="E102" s="2"/>
      <c r="F102" s="2"/>
    </row>
    <row r="105" spans="2:6" x14ac:dyDescent="0.25">
      <c r="B105" s="2"/>
      <c r="C105" s="2"/>
      <c r="D105" s="2"/>
      <c r="E105" s="2"/>
      <c r="F105" s="2"/>
    </row>
    <row r="110" spans="2:6" x14ac:dyDescent="0.25">
      <c r="B110" s="2"/>
      <c r="C110" s="2"/>
      <c r="E110" s="2"/>
      <c r="F110" s="2"/>
    </row>
    <row r="111" spans="2:6" x14ac:dyDescent="0.25">
      <c r="B111" s="2"/>
      <c r="C111" s="2"/>
      <c r="E111" s="2"/>
    </row>
    <row r="112" spans="2:6" x14ac:dyDescent="0.25">
      <c r="B112" s="2"/>
      <c r="C112" s="2"/>
      <c r="E112" s="2"/>
      <c r="F112" s="2"/>
    </row>
    <row r="114" spans="2:6" x14ac:dyDescent="0.25">
      <c r="B114" s="2"/>
      <c r="E114" s="2"/>
      <c r="F114" s="2"/>
    </row>
  </sheetData>
  <mergeCells count="8">
    <mergeCell ref="A2:G2"/>
    <mergeCell ref="A3:G3"/>
    <mergeCell ref="A4:G4"/>
    <mergeCell ref="A6:G6"/>
    <mergeCell ref="A7:A9"/>
    <mergeCell ref="B7:F7"/>
    <mergeCell ref="G7:G8"/>
    <mergeCell ref="A5:G5"/>
  </mergeCells>
  <printOptions horizontalCentered="1"/>
  <pageMargins left="0.47244094488188981" right="0.47244094488188981" top="0.55118110236220474" bottom="0.59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18 C.XOBJ GTO.</vt:lpstr>
      <vt:lpstr>'18 C.XOBJ GTO.'!Títulos_a_imprimir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PRESUPUESTOS</dc:creator>
  <cp:lastModifiedBy>PRESUPUESTOS</cp:lastModifiedBy>
  <dcterms:created xsi:type="dcterms:W3CDTF">2026-01-30T16:22:33Z</dcterms:created>
  <dcterms:modified xsi:type="dcterms:W3CDTF">2026-01-30T16:25:31Z</dcterms:modified>
</cp:coreProperties>
</file>