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 ADMTVA. MAR 2023" sheetId="1" r:id="rId1"/>
  </sheets>
  <calcPr calcId="144525"/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E16" i="1" s="1"/>
  <c r="E9" i="1"/>
  <c r="H9" i="1" s="1"/>
  <c r="H10" i="1" l="1"/>
  <c r="H16" i="1" s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<sst xmlns="http://schemas.openxmlformats.org/spreadsheetml/2006/main" count="21" uniqueCount="21">
  <si>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</si>
  <si>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</si>
  <si>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</si>
  <si>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Marzo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</si>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</sst>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1" applyFont="1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20</xdr:row>
      <xdr:rowOff>57150</xdr:rowOff>
    </xdr:from>
    <xdr:to>
      <xdr:col>7</xdr:col>
      <xdr:colOff>66675</xdr:colOff>
      <xdr:row>26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029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33</xdr:row>
      <xdr:rowOff>57150</xdr:rowOff>
    </xdr:from>
    <xdr:to>
      <xdr:col>7</xdr:col>
      <xdr:colOff>419100</xdr:colOff>
      <xdr:row>38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33</xdr:row>
      <xdr:rowOff>47625</xdr:rowOff>
    </xdr:from>
    <xdr:to>
      <xdr:col>3</xdr:col>
      <xdr:colOff>209550</xdr:colOff>
      <xdr:row>40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1.7109375" style="24" customWidth="1"/>
    <col min="2" max="2" width="21.5703125" style="24" customWidth="1"/>
    <col min="3" max="3" width="16.140625" style="24" bestFit="1" customWidth="1"/>
    <col min="4" max="4" width="17.5703125" style="24" bestFit="1" customWidth="1"/>
    <col min="5" max="6" width="16.140625" style="24" bestFit="1" customWidth="1"/>
    <col min="7" max="7" width="16.42578125" style="24" customWidth="1"/>
    <col min="8" max="8" width="16.140625" style="24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8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8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8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8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8" s="24" customFormat="1" ht="35.1" customHeight="1" x14ac:dyDescent="0.25">
      <c r="A9" s="20"/>
      <c r="B9" s="21" t="s">
        <v>14</v>
      </c>
      <c r="C9" s="22">
        <v>58786457.760000013</v>
      </c>
      <c r="D9" s="22">
        <v>3908984.8400000054</v>
      </c>
      <c r="E9" s="22">
        <f t="shared" ref="E9:E14" si="0">+C9+D9</f>
        <v>62695442.600000016</v>
      </c>
      <c r="F9" s="22">
        <v>18627532.950000007</v>
      </c>
      <c r="G9" s="23">
        <v>15318621.709999988</v>
      </c>
      <c r="H9" s="22">
        <f t="shared" ref="H9:H14" si="1">+E9-F9</f>
        <v>44067909.650000006</v>
      </c>
    </row>
    <row r="10" spans="1:8" s="24" customFormat="1" ht="35.1" customHeight="1" x14ac:dyDescent="0.25">
      <c r="A10" s="20"/>
      <c r="B10" s="21" t="s">
        <v>15</v>
      </c>
      <c r="C10" s="22">
        <v>101096619.42999999</v>
      </c>
      <c r="D10" s="22">
        <v>-9830950.8099999931</v>
      </c>
      <c r="E10" s="22">
        <f t="shared" si="0"/>
        <v>91265668.620000005</v>
      </c>
      <c r="F10" s="22">
        <v>21891778.759999979</v>
      </c>
      <c r="G10" s="23">
        <v>16814059.200000007</v>
      </c>
      <c r="H10" s="22">
        <f t="shared" si="1"/>
        <v>69373889.860000029</v>
      </c>
    </row>
    <row r="11" spans="1:8" s="24" customFormat="1" ht="35.1" customHeight="1" x14ac:dyDescent="0.25">
      <c r="A11" s="20"/>
      <c r="B11" s="21" t="s">
        <v>16</v>
      </c>
      <c r="C11" s="22">
        <v>97071357.280000046</v>
      </c>
      <c r="D11" s="22">
        <v>-1224069.3999999994</v>
      </c>
      <c r="E11" s="22">
        <f t="shared" si="0"/>
        <v>95847287.88000004</v>
      </c>
      <c r="F11" s="22">
        <v>22881000.099999994</v>
      </c>
      <c r="G11" s="23">
        <v>17155524.379999999</v>
      </c>
      <c r="H11" s="22">
        <f t="shared" si="1"/>
        <v>72966287.780000046</v>
      </c>
    </row>
    <row r="12" spans="1:8" s="24" customFormat="1" ht="35.1" customHeight="1" x14ac:dyDescent="0.25">
      <c r="A12" s="20"/>
      <c r="B12" s="21" t="s">
        <v>17</v>
      </c>
      <c r="C12" s="22">
        <v>530861919.33999979</v>
      </c>
      <c r="D12" s="22">
        <v>-2043360.3800000176</v>
      </c>
      <c r="E12" s="22">
        <f t="shared" si="0"/>
        <v>528818558.9599998</v>
      </c>
      <c r="F12" s="25">
        <v>128068461.08999997</v>
      </c>
      <c r="G12" s="23">
        <v>89368882.020000145</v>
      </c>
      <c r="H12" s="22">
        <f t="shared" si="1"/>
        <v>400750097.86999983</v>
      </c>
    </row>
    <row r="13" spans="1:8" s="24" customFormat="1" ht="35.1" customHeight="1" x14ac:dyDescent="0.25">
      <c r="A13" s="20"/>
      <c r="B13" s="21" t="s">
        <v>18</v>
      </c>
      <c r="C13" s="22">
        <v>43625499.060000002</v>
      </c>
      <c r="D13" s="22">
        <v>-15247293.980000056</v>
      </c>
      <c r="E13" s="22">
        <f t="shared" si="0"/>
        <v>28378205.079999946</v>
      </c>
      <c r="F13" s="22">
        <v>6783513.0700000031</v>
      </c>
      <c r="G13" s="26">
        <v>3298652.1199999982</v>
      </c>
      <c r="H13" s="22">
        <f t="shared" si="1"/>
        <v>21594692.009999942</v>
      </c>
    </row>
    <row r="14" spans="1:8" s="24" customFormat="1" ht="35.1" customHeight="1" x14ac:dyDescent="0.25">
      <c r="A14" s="20"/>
      <c r="B14" s="21" t="s">
        <v>19</v>
      </c>
      <c r="C14" s="22">
        <v>15191192.4</v>
      </c>
      <c r="D14" s="22">
        <v>-272914.67999999947</v>
      </c>
      <c r="E14" s="22">
        <f t="shared" si="0"/>
        <v>14918277.720000001</v>
      </c>
      <c r="F14" s="22">
        <v>3428508.4300000016</v>
      </c>
      <c r="G14" s="23">
        <v>2710494.1499999994</v>
      </c>
      <c r="H14" s="22">
        <f t="shared" si="1"/>
        <v>11489769.289999999</v>
      </c>
    </row>
    <row r="15" spans="1:8" s="24" customFormat="1" ht="18" customHeight="1" thickBot="1" x14ac:dyDescent="0.3">
      <c r="A15" s="27"/>
      <c r="B15" s="28"/>
      <c r="C15" s="29"/>
      <c r="D15" s="30"/>
      <c r="E15" s="29"/>
      <c r="F15" s="29"/>
      <c r="G15" s="30"/>
      <c r="H15" s="29"/>
    </row>
    <row r="16" spans="1:8" s="24" customFormat="1" ht="33.75" customHeight="1" thickBot="1" x14ac:dyDescent="0.3">
      <c r="A16" s="31" t="s">
        <v>20</v>
      </c>
      <c r="B16" s="32"/>
      <c r="C16" s="33">
        <f t="shared" ref="C16:H16" si="2">SUM(C9:C14)</f>
        <v>846633045.26999986</v>
      </c>
      <c r="D16" s="33">
        <f t="shared" si="2"/>
        <v>-24709604.41000006</v>
      </c>
      <c r="E16" s="33">
        <f t="shared" si="2"/>
        <v>821923440.8599999</v>
      </c>
      <c r="F16" s="33">
        <f t="shared" si="2"/>
        <v>201680794.39999995</v>
      </c>
      <c r="G16" s="33">
        <f t="shared" si="2"/>
        <v>144666233.58000013</v>
      </c>
      <c r="H16" s="33">
        <f t="shared" si="2"/>
        <v>620242646.4599998</v>
      </c>
    </row>
    <row r="17" spans="2:8" s="24" customFormat="1" x14ac:dyDescent="0.25">
      <c r="C17" s="34"/>
      <c r="D17" s="34"/>
      <c r="E17" s="34"/>
      <c r="F17" s="34"/>
      <c r="G17" s="34"/>
      <c r="H17" s="34"/>
    </row>
    <row r="18" spans="2:8" s="24" customFormat="1" x14ac:dyDescent="0.25">
      <c r="B18" s="35"/>
      <c r="C18" s="36"/>
      <c r="D18" s="36"/>
      <c r="E18" s="36"/>
      <c r="F18" s="36"/>
      <c r="G18" s="36"/>
      <c r="H18" s="36"/>
    </row>
    <row r="19" spans="2:8" s="24" customFormat="1" x14ac:dyDescent="0.25">
      <c r="C19" s="37"/>
      <c r="D19" s="37"/>
      <c r="E19" s="37"/>
      <c r="F19" s="37"/>
      <c r="G19" s="37"/>
      <c r="H19" s="37"/>
    </row>
    <row r="20" spans="2:8" x14ac:dyDescent="0.25">
      <c r="C20" s="37"/>
      <c r="D20" s="37"/>
      <c r="E20" s="37"/>
      <c r="F20" s="37"/>
      <c r="G20" s="37"/>
      <c r="H20" s="37"/>
    </row>
    <row r="21" spans="2:8" x14ac:dyDescent="0.25">
      <c r="C21" s="37"/>
      <c r="D21" s="37"/>
      <c r="E21" s="37"/>
      <c r="F21" s="37"/>
      <c r="G21" s="37"/>
      <c r="H21" s="37"/>
    </row>
    <row r="33" spans="3:8" x14ac:dyDescent="0.25">
      <c r="C33" s="38"/>
      <c r="D33" s="38"/>
      <c r="E33" s="38"/>
      <c r="F33" s="38"/>
      <c r="G33" s="38"/>
      <c r="H33" s="38"/>
    </row>
    <row r="34" spans="3:8" x14ac:dyDescent="0.25">
      <c r="C34" s="37"/>
      <c r="D34" s="37"/>
      <c r="E34" s="37"/>
      <c r="F34" s="37"/>
      <c r="G34" s="37"/>
      <c r="H34" s="37"/>
    </row>
    <row r="36" spans="3:8" x14ac:dyDescent="0.25">
      <c r="E36" s="38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ADMTVA.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2023-04-28T22:55:38Z</dcterms:created>
  <dcterms:modified xsi:type="dcterms:W3CDTF">2023-04-28T22:56:40Z</dcterms:modified>
</cp:coreProperties>
</file>