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030"/>
  </bookViews>
  <sheets>
    <sheet name="C.XOBJ GTO. ene-jun" sheetId="1" r:id="rId1"/>
  </sheets>
  <calcPr calcId="145621"/>
</workbook>
</file>

<file path=xl/calcChain.xml><?xml version="1.0" encoding="utf-8"?>
<calcChain xmlns="http://schemas.openxmlformats.org/spreadsheetml/2006/main">
  <c r="F47" i="1" l="1"/>
  <c r="E47" i="1"/>
  <c r="C47" i="1"/>
  <c r="B47" i="1"/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C73" i="1"/>
  <c r="B73" i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G57" i="1" s="1"/>
  <c r="F57" i="1"/>
  <c r="E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G11" i="1"/>
  <c r="D10" i="1"/>
  <c r="G10" i="1" s="1"/>
  <c r="F9" i="1"/>
  <c r="E9" i="1"/>
  <c r="C9" i="1"/>
  <c r="B9" i="1"/>
  <c r="G48" i="1" l="1"/>
  <c r="G47" i="1" s="1"/>
  <c r="D47" i="1"/>
  <c r="C81" i="1"/>
  <c r="G17" i="1"/>
  <c r="G27" i="1"/>
  <c r="G9" i="1"/>
  <c r="G73" i="1"/>
  <c r="D57" i="1"/>
  <c r="E81" i="1"/>
  <c r="D27" i="1"/>
  <c r="D9" i="1"/>
  <c r="D73" i="1"/>
  <c r="D17" i="1"/>
  <c r="B81" i="1"/>
  <c r="F81" i="1"/>
  <c r="D37" i="1"/>
  <c r="G38" i="1"/>
  <c r="G37" i="1" s="1"/>
  <c r="D81" i="1" l="1"/>
  <c r="G81" i="1"/>
</calcChain>
</file>

<file path=xl/sharedStrings.xml><?xml version="1.0" encoding="utf-8"?>
<sst xmlns="http://schemas.openxmlformats.org/spreadsheetml/2006/main" count="87" uniqueCount="87">
  <si>
    <t>NOMBRE DEL ENTE: COMISION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</si>
  <si>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</si>
  <si>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</si>
  <si>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 al 30 de Junio de 2017</t>
  </si>
  <si>
    <t>Egresos</t>
  </si>
  <si>
    <t>Subejercicio</t>
  </si>
  <si>
    <t xml:space="preserve"> Aprobado</t>
  </si>
  <si>
    <t>Ampliaciones/(Reducciones)</t>
  </si>
  <si>
    <t>Modificado</t>
  </si>
  <si>
    <t>Devengado</t>
  </si>
  <si>
    <t>Pagado</t>
  </si>
  <si>
    <t>Concepto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</si>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</sst>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Fill="1"/>
    <xf numFmtId="43" fontId="2" fillId="0" borderId="0" xfId="1" applyNumberFormat="1" applyFont="1"/>
    <xf numFmtId="0" fontId="4" fillId="0" borderId="0" xfId="2" applyFont="1" applyAlignment="1"/>
    <xf numFmtId="0" fontId="4" fillId="0" borderId="0" xfId="2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/>
    </xf>
    <xf numFmtId="0" fontId="3" fillId="0" borderId="1" xfId="1" applyFont="1" applyFill="1" applyBorder="1" applyAlignment="1">
      <alignment horizontal="center" vertical="center"/>
    </xf>
    <xf numFmtId="43" fontId="3" fillId="0" borderId="2" xfId="1" applyNumberFormat="1" applyFont="1" applyFill="1" applyBorder="1"/>
    <xf numFmtId="43" fontId="3" fillId="0" borderId="2" xfId="5" applyFont="1" applyFill="1" applyBorder="1"/>
    <xf numFmtId="43" fontId="6" fillId="0" borderId="3" xfId="5" applyFont="1" applyFill="1" applyBorder="1"/>
    <xf numFmtId="0" fontId="6" fillId="0" borderId="3" xfId="1" applyFont="1" applyFill="1" applyBorder="1"/>
    <xf numFmtId="43" fontId="3" fillId="0" borderId="3" xfId="1" applyNumberFormat="1" applyFont="1" applyFill="1" applyBorder="1"/>
    <xf numFmtId="43" fontId="3" fillId="0" borderId="3" xfId="5" applyFont="1" applyFill="1" applyBorder="1"/>
    <xf numFmtId="43" fontId="6" fillId="0" borderId="4" xfId="5" applyFont="1" applyFill="1" applyBorder="1"/>
    <xf numFmtId="43" fontId="6" fillId="0" borderId="5" xfId="5" applyFont="1" applyFill="1" applyBorder="1"/>
    <xf numFmtId="0" fontId="6" fillId="0" borderId="0" xfId="2" applyFont="1" applyFill="1" applyAlignment="1">
      <alignment horizont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justify"/>
    </xf>
    <xf numFmtId="43" fontId="3" fillId="0" borderId="16" xfId="1" applyNumberFormat="1" applyFont="1" applyFill="1" applyBorder="1"/>
    <xf numFmtId="0" fontId="6" fillId="0" borderId="17" xfId="1" applyFont="1" applyFill="1" applyBorder="1" applyAlignment="1">
      <alignment horizontal="justify"/>
    </xf>
    <xf numFmtId="43" fontId="6" fillId="0" borderId="18" xfId="5" applyFont="1" applyFill="1" applyBorder="1"/>
    <xf numFmtId="0" fontId="3" fillId="0" borderId="17" xfId="1" applyFont="1" applyFill="1" applyBorder="1" applyAlignment="1">
      <alignment horizontal="justify"/>
    </xf>
    <xf numFmtId="43" fontId="3" fillId="0" borderId="18" xfId="1" applyNumberFormat="1" applyFont="1" applyFill="1" applyBorder="1"/>
    <xf numFmtId="0" fontId="6" fillId="0" borderId="19" xfId="1" applyFont="1" applyFill="1" applyBorder="1" applyAlignment="1">
      <alignment horizontal="justify"/>
    </xf>
    <xf numFmtId="43" fontId="6" fillId="0" borderId="20" xfId="5" applyFont="1" applyFill="1" applyBorder="1"/>
    <xf numFmtId="0" fontId="6" fillId="0" borderId="19" xfId="1" applyFont="1" applyFill="1" applyBorder="1" applyAlignment="1">
      <alignment horizontal="justify" vertical="center"/>
    </xf>
    <xf numFmtId="0" fontId="6" fillId="0" borderId="21" xfId="1" applyFont="1" applyFill="1" applyBorder="1" applyAlignment="1">
      <alignment horizontal="justify"/>
    </xf>
    <xf numFmtId="43" fontId="6" fillId="0" borderId="22" xfId="5" applyFont="1" applyFill="1" applyBorder="1"/>
    <xf numFmtId="0" fontId="3" fillId="0" borderId="9" xfId="1" applyFont="1" applyFill="1" applyBorder="1" applyAlignment="1"/>
    <xf numFmtId="43" fontId="3" fillId="0" borderId="10" xfId="5" applyFont="1" applyFill="1" applyBorder="1"/>
    <xf numFmtId="43" fontId="3" fillId="0" borderId="11" xfId="5" applyFont="1" applyFill="1" applyBorder="1"/>
    <xf numFmtId="0" fontId="3" fillId="0" borderId="0" xfId="1" applyFont="1" applyFill="1" applyAlignment="1">
      <alignment horizontal="right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2" fillId="0" borderId="0" xfId="1" applyFont="1" applyBorder="1"/>
    <xf numFmtId="0" fontId="3" fillId="0" borderId="27" xfId="4" applyFont="1" applyFill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0" borderId="29" xfId="4" applyFont="1" applyFill="1" applyBorder="1" applyAlignment="1">
      <alignment horizontal="center" vertical="center"/>
    </xf>
  </cellXfs>
  <cellStyles count="6">
    <cellStyle name="Millares 2 2" xfId="5"/>
    <cellStyle name="Normal" xfId="0" builtinId="0"/>
    <cellStyle name="Normal 15" xfId="3"/>
    <cellStyle name="Normal 2 2" xfId="4"/>
    <cellStyle name="Normal 6 4" xfId="1"/>
    <cellStyle name="Normal_Formatos aspecto Financiero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58" workbookViewId="0">
      <selection activeCell="H48" sqref="H48"/>
    </sheetView>
  </sheetViews>
  <sheetFormatPr baseColWidth="10" defaultRowHeight="15" x14ac:dyDescent="0.25"/>
  <cols>
    <col min="1" max="1" width="54.5703125" style="2" customWidth="1"/>
    <col min="2" max="2" width="12.85546875" style="2" bestFit="1" customWidth="1"/>
    <col min="3" max="3" width="12" style="2" customWidth="1"/>
    <col min="4" max="7" width="12.85546875" style="2" bestFit="1" customWidth="1"/>
    <col min="8" max="9" width="16" style="1" bestFit="1" customWidth="1"/>
    <col min="10" max="256" width="11.42578125" style="1"/>
    <col min="257" max="257" width="54.5703125" style="1" customWidth="1"/>
    <col min="258" max="258" width="20.140625" style="1" customWidth="1"/>
    <col min="259" max="259" width="22.5703125" style="1" customWidth="1"/>
    <col min="260" max="260" width="15.7109375" style="1" customWidth="1"/>
    <col min="261" max="261" width="15.42578125" style="1" customWidth="1"/>
    <col min="262" max="262" width="15.7109375" style="1" customWidth="1"/>
    <col min="263" max="263" width="16.85546875" style="1" customWidth="1"/>
    <col min="264" max="512" width="11.42578125" style="1"/>
    <col min="513" max="513" width="54.5703125" style="1" customWidth="1"/>
    <col min="514" max="514" width="20.140625" style="1" customWidth="1"/>
    <col min="515" max="515" width="22.5703125" style="1" customWidth="1"/>
    <col min="516" max="516" width="15.7109375" style="1" customWidth="1"/>
    <col min="517" max="517" width="15.42578125" style="1" customWidth="1"/>
    <col min="518" max="518" width="15.7109375" style="1" customWidth="1"/>
    <col min="519" max="519" width="16.85546875" style="1" customWidth="1"/>
    <col min="520" max="768" width="11.42578125" style="1"/>
    <col min="769" max="769" width="54.5703125" style="1" customWidth="1"/>
    <col min="770" max="770" width="20.140625" style="1" customWidth="1"/>
    <col min="771" max="771" width="22.5703125" style="1" customWidth="1"/>
    <col min="772" max="772" width="15.7109375" style="1" customWidth="1"/>
    <col min="773" max="773" width="15.42578125" style="1" customWidth="1"/>
    <col min="774" max="774" width="15.7109375" style="1" customWidth="1"/>
    <col min="775" max="775" width="16.85546875" style="1" customWidth="1"/>
    <col min="776" max="1024" width="11.42578125" style="1"/>
    <col min="1025" max="1025" width="54.5703125" style="1" customWidth="1"/>
    <col min="1026" max="1026" width="20.140625" style="1" customWidth="1"/>
    <col min="1027" max="1027" width="22.5703125" style="1" customWidth="1"/>
    <col min="1028" max="1028" width="15.7109375" style="1" customWidth="1"/>
    <col min="1029" max="1029" width="15.42578125" style="1" customWidth="1"/>
    <col min="1030" max="1030" width="15.7109375" style="1" customWidth="1"/>
    <col min="1031" max="1031" width="16.85546875" style="1" customWidth="1"/>
    <col min="1032" max="1280" width="11.42578125" style="1"/>
    <col min="1281" max="1281" width="54.5703125" style="1" customWidth="1"/>
    <col min="1282" max="1282" width="20.140625" style="1" customWidth="1"/>
    <col min="1283" max="1283" width="22.5703125" style="1" customWidth="1"/>
    <col min="1284" max="1284" width="15.7109375" style="1" customWidth="1"/>
    <col min="1285" max="1285" width="15.42578125" style="1" customWidth="1"/>
    <col min="1286" max="1286" width="15.7109375" style="1" customWidth="1"/>
    <col min="1287" max="1287" width="16.85546875" style="1" customWidth="1"/>
    <col min="1288" max="1536" width="11.42578125" style="1"/>
    <col min="1537" max="1537" width="54.5703125" style="1" customWidth="1"/>
    <col min="1538" max="1538" width="20.140625" style="1" customWidth="1"/>
    <col min="1539" max="1539" width="22.5703125" style="1" customWidth="1"/>
    <col min="1540" max="1540" width="15.7109375" style="1" customWidth="1"/>
    <col min="1541" max="1541" width="15.42578125" style="1" customWidth="1"/>
    <col min="1542" max="1542" width="15.7109375" style="1" customWidth="1"/>
    <col min="1543" max="1543" width="16.85546875" style="1" customWidth="1"/>
    <col min="1544" max="1792" width="11.42578125" style="1"/>
    <col min="1793" max="1793" width="54.5703125" style="1" customWidth="1"/>
    <col min="1794" max="1794" width="20.140625" style="1" customWidth="1"/>
    <col min="1795" max="1795" width="22.5703125" style="1" customWidth="1"/>
    <col min="1796" max="1796" width="15.7109375" style="1" customWidth="1"/>
    <col min="1797" max="1797" width="15.42578125" style="1" customWidth="1"/>
    <col min="1798" max="1798" width="15.7109375" style="1" customWidth="1"/>
    <col min="1799" max="1799" width="16.85546875" style="1" customWidth="1"/>
    <col min="1800" max="2048" width="11.42578125" style="1"/>
    <col min="2049" max="2049" width="54.5703125" style="1" customWidth="1"/>
    <col min="2050" max="2050" width="20.140625" style="1" customWidth="1"/>
    <col min="2051" max="2051" width="22.5703125" style="1" customWidth="1"/>
    <col min="2052" max="2052" width="15.7109375" style="1" customWidth="1"/>
    <col min="2053" max="2053" width="15.42578125" style="1" customWidth="1"/>
    <col min="2054" max="2054" width="15.7109375" style="1" customWidth="1"/>
    <col min="2055" max="2055" width="16.85546875" style="1" customWidth="1"/>
    <col min="2056" max="2304" width="11.42578125" style="1"/>
    <col min="2305" max="2305" width="54.5703125" style="1" customWidth="1"/>
    <col min="2306" max="2306" width="20.140625" style="1" customWidth="1"/>
    <col min="2307" max="2307" width="22.5703125" style="1" customWidth="1"/>
    <col min="2308" max="2308" width="15.7109375" style="1" customWidth="1"/>
    <col min="2309" max="2309" width="15.42578125" style="1" customWidth="1"/>
    <col min="2310" max="2310" width="15.7109375" style="1" customWidth="1"/>
    <col min="2311" max="2311" width="16.85546875" style="1" customWidth="1"/>
    <col min="2312" max="2560" width="11.42578125" style="1"/>
    <col min="2561" max="2561" width="54.5703125" style="1" customWidth="1"/>
    <col min="2562" max="2562" width="20.140625" style="1" customWidth="1"/>
    <col min="2563" max="2563" width="22.5703125" style="1" customWidth="1"/>
    <col min="2564" max="2564" width="15.7109375" style="1" customWidth="1"/>
    <col min="2565" max="2565" width="15.42578125" style="1" customWidth="1"/>
    <col min="2566" max="2566" width="15.7109375" style="1" customWidth="1"/>
    <col min="2567" max="2567" width="16.85546875" style="1" customWidth="1"/>
    <col min="2568" max="2816" width="11.42578125" style="1"/>
    <col min="2817" max="2817" width="54.5703125" style="1" customWidth="1"/>
    <col min="2818" max="2818" width="20.140625" style="1" customWidth="1"/>
    <col min="2819" max="2819" width="22.5703125" style="1" customWidth="1"/>
    <col min="2820" max="2820" width="15.7109375" style="1" customWidth="1"/>
    <col min="2821" max="2821" width="15.42578125" style="1" customWidth="1"/>
    <col min="2822" max="2822" width="15.7109375" style="1" customWidth="1"/>
    <col min="2823" max="2823" width="16.85546875" style="1" customWidth="1"/>
    <col min="2824" max="3072" width="11.42578125" style="1"/>
    <col min="3073" max="3073" width="54.5703125" style="1" customWidth="1"/>
    <col min="3074" max="3074" width="20.140625" style="1" customWidth="1"/>
    <col min="3075" max="3075" width="22.5703125" style="1" customWidth="1"/>
    <col min="3076" max="3076" width="15.7109375" style="1" customWidth="1"/>
    <col min="3077" max="3077" width="15.42578125" style="1" customWidth="1"/>
    <col min="3078" max="3078" width="15.7109375" style="1" customWidth="1"/>
    <col min="3079" max="3079" width="16.85546875" style="1" customWidth="1"/>
    <col min="3080" max="3328" width="11.42578125" style="1"/>
    <col min="3329" max="3329" width="54.5703125" style="1" customWidth="1"/>
    <col min="3330" max="3330" width="20.140625" style="1" customWidth="1"/>
    <col min="3331" max="3331" width="22.5703125" style="1" customWidth="1"/>
    <col min="3332" max="3332" width="15.7109375" style="1" customWidth="1"/>
    <col min="3333" max="3333" width="15.42578125" style="1" customWidth="1"/>
    <col min="3334" max="3334" width="15.7109375" style="1" customWidth="1"/>
    <col min="3335" max="3335" width="16.85546875" style="1" customWidth="1"/>
    <col min="3336" max="3584" width="11.42578125" style="1"/>
    <col min="3585" max="3585" width="54.5703125" style="1" customWidth="1"/>
    <col min="3586" max="3586" width="20.140625" style="1" customWidth="1"/>
    <col min="3587" max="3587" width="22.5703125" style="1" customWidth="1"/>
    <col min="3588" max="3588" width="15.7109375" style="1" customWidth="1"/>
    <col min="3589" max="3589" width="15.42578125" style="1" customWidth="1"/>
    <col min="3590" max="3590" width="15.7109375" style="1" customWidth="1"/>
    <col min="3591" max="3591" width="16.85546875" style="1" customWidth="1"/>
    <col min="3592" max="3840" width="11.42578125" style="1"/>
    <col min="3841" max="3841" width="54.5703125" style="1" customWidth="1"/>
    <col min="3842" max="3842" width="20.140625" style="1" customWidth="1"/>
    <col min="3843" max="3843" width="22.5703125" style="1" customWidth="1"/>
    <col min="3844" max="3844" width="15.7109375" style="1" customWidth="1"/>
    <col min="3845" max="3845" width="15.42578125" style="1" customWidth="1"/>
    <col min="3846" max="3846" width="15.7109375" style="1" customWidth="1"/>
    <col min="3847" max="3847" width="16.85546875" style="1" customWidth="1"/>
    <col min="3848" max="4096" width="11.42578125" style="1"/>
    <col min="4097" max="4097" width="54.5703125" style="1" customWidth="1"/>
    <col min="4098" max="4098" width="20.140625" style="1" customWidth="1"/>
    <col min="4099" max="4099" width="22.5703125" style="1" customWidth="1"/>
    <col min="4100" max="4100" width="15.7109375" style="1" customWidth="1"/>
    <col min="4101" max="4101" width="15.42578125" style="1" customWidth="1"/>
    <col min="4102" max="4102" width="15.7109375" style="1" customWidth="1"/>
    <col min="4103" max="4103" width="16.85546875" style="1" customWidth="1"/>
    <col min="4104" max="4352" width="11.42578125" style="1"/>
    <col min="4353" max="4353" width="54.5703125" style="1" customWidth="1"/>
    <col min="4354" max="4354" width="20.140625" style="1" customWidth="1"/>
    <col min="4355" max="4355" width="22.5703125" style="1" customWidth="1"/>
    <col min="4356" max="4356" width="15.7109375" style="1" customWidth="1"/>
    <col min="4357" max="4357" width="15.42578125" style="1" customWidth="1"/>
    <col min="4358" max="4358" width="15.7109375" style="1" customWidth="1"/>
    <col min="4359" max="4359" width="16.85546875" style="1" customWidth="1"/>
    <col min="4360" max="4608" width="11.42578125" style="1"/>
    <col min="4609" max="4609" width="54.5703125" style="1" customWidth="1"/>
    <col min="4610" max="4610" width="20.140625" style="1" customWidth="1"/>
    <col min="4611" max="4611" width="22.5703125" style="1" customWidth="1"/>
    <col min="4612" max="4612" width="15.7109375" style="1" customWidth="1"/>
    <col min="4613" max="4613" width="15.42578125" style="1" customWidth="1"/>
    <col min="4614" max="4614" width="15.7109375" style="1" customWidth="1"/>
    <col min="4615" max="4615" width="16.85546875" style="1" customWidth="1"/>
    <col min="4616" max="4864" width="11.42578125" style="1"/>
    <col min="4865" max="4865" width="54.5703125" style="1" customWidth="1"/>
    <col min="4866" max="4866" width="20.140625" style="1" customWidth="1"/>
    <col min="4867" max="4867" width="22.5703125" style="1" customWidth="1"/>
    <col min="4868" max="4868" width="15.7109375" style="1" customWidth="1"/>
    <col min="4869" max="4869" width="15.42578125" style="1" customWidth="1"/>
    <col min="4870" max="4870" width="15.7109375" style="1" customWidth="1"/>
    <col min="4871" max="4871" width="16.85546875" style="1" customWidth="1"/>
    <col min="4872" max="5120" width="11.42578125" style="1"/>
    <col min="5121" max="5121" width="54.5703125" style="1" customWidth="1"/>
    <col min="5122" max="5122" width="20.140625" style="1" customWidth="1"/>
    <col min="5123" max="5123" width="22.5703125" style="1" customWidth="1"/>
    <col min="5124" max="5124" width="15.7109375" style="1" customWidth="1"/>
    <col min="5125" max="5125" width="15.42578125" style="1" customWidth="1"/>
    <col min="5126" max="5126" width="15.7109375" style="1" customWidth="1"/>
    <col min="5127" max="5127" width="16.85546875" style="1" customWidth="1"/>
    <col min="5128" max="5376" width="11.42578125" style="1"/>
    <col min="5377" max="5377" width="54.5703125" style="1" customWidth="1"/>
    <col min="5378" max="5378" width="20.140625" style="1" customWidth="1"/>
    <col min="5379" max="5379" width="22.5703125" style="1" customWidth="1"/>
    <col min="5380" max="5380" width="15.7109375" style="1" customWidth="1"/>
    <col min="5381" max="5381" width="15.42578125" style="1" customWidth="1"/>
    <col min="5382" max="5382" width="15.7109375" style="1" customWidth="1"/>
    <col min="5383" max="5383" width="16.85546875" style="1" customWidth="1"/>
    <col min="5384" max="5632" width="11.42578125" style="1"/>
    <col min="5633" max="5633" width="54.5703125" style="1" customWidth="1"/>
    <col min="5634" max="5634" width="20.140625" style="1" customWidth="1"/>
    <col min="5635" max="5635" width="22.5703125" style="1" customWidth="1"/>
    <col min="5636" max="5636" width="15.7109375" style="1" customWidth="1"/>
    <col min="5637" max="5637" width="15.42578125" style="1" customWidth="1"/>
    <col min="5638" max="5638" width="15.7109375" style="1" customWidth="1"/>
    <col min="5639" max="5639" width="16.85546875" style="1" customWidth="1"/>
    <col min="5640" max="5888" width="11.42578125" style="1"/>
    <col min="5889" max="5889" width="54.5703125" style="1" customWidth="1"/>
    <col min="5890" max="5890" width="20.140625" style="1" customWidth="1"/>
    <col min="5891" max="5891" width="22.5703125" style="1" customWidth="1"/>
    <col min="5892" max="5892" width="15.7109375" style="1" customWidth="1"/>
    <col min="5893" max="5893" width="15.42578125" style="1" customWidth="1"/>
    <col min="5894" max="5894" width="15.7109375" style="1" customWidth="1"/>
    <col min="5895" max="5895" width="16.85546875" style="1" customWidth="1"/>
    <col min="5896" max="6144" width="11.42578125" style="1"/>
    <col min="6145" max="6145" width="54.5703125" style="1" customWidth="1"/>
    <col min="6146" max="6146" width="20.140625" style="1" customWidth="1"/>
    <col min="6147" max="6147" width="22.5703125" style="1" customWidth="1"/>
    <col min="6148" max="6148" width="15.7109375" style="1" customWidth="1"/>
    <col min="6149" max="6149" width="15.42578125" style="1" customWidth="1"/>
    <col min="6150" max="6150" width="15.7109375" style="1" customWidth="1"/>
    <col min="6151" max="6151" width="16.85546875" style="1" customWidth="1"/>
    <col min="6152" max="6400" width="11.42578125" style="1"/>
    <col min="6401" max="6401" width="54.5703125" style="1" customWidth="1"/>
    <col min="6402" max="6402" width="20.140625" style="1" customWidth="1"/>
    <col min="6403" max="6403" width="22.5703125" style="1" customWidth="1"/>
    <col min="6404" max="6404" width="15.7109375" style="1" customWidth="1"/>
    <col min="6405" max="6405" width="15.42578125" style="1" customWidth="1"/>
    <col min="6406" max="6406" width="15.7109375" style="1" customWidth="1"/>
    <col min="6407" max="6407" width="16.85546875" style="1" customWidth="1"/>
    <col min="6408" max="6656" width="11.42578125" style="1"/>
    <col min="6657" max="6657" width="54.5703125" style="1" customWidth="1"/>
    <col min="6658" max="6658" width="20.140625" style="1" customWidth="1"/>
    <col min="6659" max="6659" width="22.5703125" style="1" customWidth="1"/>
    <col min="6660" max="6660" width="15.7109375" style="1" customWidth="1"/>
    <col min="6661" max="6661" width="15.42578125" style="1" customWidth="1"/>
    <col min="6662" max="6662" width="15.7109375" style="1" customWidth="1"/>
    <col min="6663" max="6663" width="16.85546875" style="1" customWidth="1"/>
    <col min="6664" max="6912" width="11.42578125" style="1"/>
    <col min="6913" max="6913" width="54.5703125" style="1" customWidth="1"/>
    <col min="6914" max="6914" width="20.140625" style="1" customWidth="1"/>
    <col min="6915" max="6915" width="22.5703125" style="1" customWidth="1"/>
    <col min="6916" max="6916" width="15.7109375" style="1" customWidth="1"/>
    <col min="6917" max="6917" width="15.42578125" style="1" customWidth="1"/>
    <col min="6918" max="6918" width="15.7109375" style="1" customWidth="1"/>
    <col min="6919" max="6919" width="16.85546875" style="1" customWidth="1"/>
    <col min="6920" max="7168" width="11.42578125" style="1"/>
    <col min="7169" max="7169" width="54.5703125" style="1" customWidth="1"/>
    <col min="7170" max="7170" width="20.140625" style="1" customWidth="1"/>
    <col min="7171" max="7171" width="22.5703125" style="1" customWidth="1"/>
    <col min="7172" max="7172" width="15.7109375" style="1" customWidth="1"/>
    <col min="7173" max="7173" width="15.42578125" style="1" customWidth="1"/>
    <col min="7174" max="7174" width="15.7109375" style="1" customWidth="1"/>
    <col min="7175" max="7175" width="16.85546875" style="1" customWidth="1"/>
    <col min="7176" max="7424" width="11.42578125" style="1"/>
    <col min="7425" max="7425" width="54.5703125" style="1" customWidth="1"/>
    <col min="7426" max="7426" width="20.140625" style="1" customWidth="1"/>
    <col min="7427" max="7427" width="22.5703125" style="1" customWidth="1"/>
    <col min="7428" max="7428" width="15.7109375" style="1" customWidth="1"/>
    <col min="7429" max="7429" width="15.42578125" style="1" customWidth="1"/>
    <col min="7430" max="7430" width="15.7109375" style="1" customWidth="1"/>
    <col min="7431" max="7431" width="16.85546875" style="1" customWidth="1"/>
    <col min="7432" max="7680" width="11.42578125" style="1"/>
    <col min="7681" max="7681" width="54.5703125" style="1" customWidth="1"/>
    <col min="7682" max="7682" width="20.140625" style="1" customWidth="1"/>
    <col min="7683" max="7683" width="22.5703125" style="1" customWidth="1"/>
    <col min="7684" max="7684" width="15.7109375" style="1" customWidth="1"/>
    <col min="7685" max="7685" width="15.42578125" style="1" customWidth="1"/>
    <col min="7686" max="7686" width="15.7109375" style="1" customWidth="1"/>
    <col min="7687" max="7687" width="16.85546875" style="1" customWidth="1"/>
    <col min="7688" max="7936" width="11.42578125" style="1"/>
    <col min="7937" max="7937" width="54.5703125" style="1" customWidth="1"/>
    <col min="7938" max="7938" width="20.140625" style="1" customWidth="1"/>
    <col min="7939" max="7939" width="22.5703125" style="1" customWidth="1"/>
    <col min="7940" max="7940" width="15.7109375" style="1" customWidth="1"/>
    <col min="7941" max="7941" width="15.42578125" style="1" customWidth="1"/>
    <col min="7942" max="7942" width="15.7109375" style="1" customWidth="1"/>
    <col min="7943" max="7943" width="16.85546875" style="1" customWidth="1"/>
    <col min="7944" max="8192" width="11.42578125" style="1"/>
    <col min="8193" max="8193" width="54.5703125" style="1" customWidth="1"/>
    <col min="8194" max="8194" width="20.140625" style="1" customWidth="1"/>
    <col min="8195" max="8195" width="22.5703125" style="1" customWidth="1"/>
    <col min="8196" max="8196" width="15.7109375" style="1" customWidth="1"/>
    <col min="8197" max="8197" width="15.42578125" style="1" customWidth="1"/>
    <col min="8198" max="8198" width="15.7109375" style="1" customWidth="1"/>
    <col min="8199" max="8199" width="16.85546875" style="1" customWidth="1"/>
    <col min="8200" max="8448" width="11.42578125" style="1"/>
    <col min="8449" max="8449" width="54.5703125" style="1" customWidth="1"/>
    <col min="8450" max="8450" width="20.140625" style="1" customWidth="1"/>
    <col min="8451" max="8451" width="22.5703125" style="1" customWidth="1"/>
    <col min="8452" max="8452" width="15.7109375" style="1" customWidth="1"/>
    <col min="8453" max="8453" width="15.42578125" style="1" customWidth="1"/>
    <col min="8454" max="8454" width="15.7109375" style="1" customWidth="1"/>
    <col min="8455" max="8455" width="16.85546875" style="1" customWidth="1"/>
    <col min="8456" max="8704" width="11.42578125" style="1"/>
    <col min="8705" max="8705" width="54.5703125" style="1" customWidth="1"/>
    <col min="8706" max="8706" width="20.140625" style="1" customWidth="1"/>
    <col min="8707" max="8707" width="22.5703125" style="1" customWidth="1"/>
    <col min="8708" max="8708" width="15.7109375" style="1" customWidth="1"/>
    <col min="8709" max="8709" width="15.42578125" style="1" customWidth="1"/>
    <col min="8710" max="8710" width="15.7109375" style="1" customWidth="1"/>
    <col min="8711" max="8711" width="16.85546875" style="1" customWidth="1"/>
    <col min="8712" max="8960" width="11.42578125" style="1"/>
    <col min="8961" max="8961" width="54.5703125" style="1" customWidth="1"/>
    <col min="8962" max="8962" width="20.140625" style="1" customWidth="1"/>
    <col min="8963" max="8963" width="22.5703125" style="1" customWidth="1"/>
    <col min="8964" max="8964" width="15.7109375" style="1" customWidth="1"/>
    <col min="8965" max="8965" width="15.42578125" style="1" customWidth="1"/>
    <col min="8966" max="8966" width="15.7109375" style="1" customWidth="1"/>
    <col min="8967" max="8967" width="16.85546875" style="1" customWidth="1"/>
    <col min="8968" max="9216" width="11.42578125" style="1"/>
    <col min="9217" max="9217" width="54.5703125" style="1" customWidth="1"/>
    <col min="9218" max="9218" width="20.140625" style="1" customWidth="1"/>
    <col min="9219" max="9219" width="22.5703125" style="1" customWidth="1"/>
    <col min="9220" max="9220" width="15.7109375" style="1" customWidth="1"/>
    <col min="9221" max="9221" width="15.42578125" style="1" customWidth="1"/>
    <col min="9222" max="9222" width="15.7109375" style="1" customWidth="1"/>
    <col min="9223" max="9223" width="16.85546875" style="1" customWidth="1"/>
    <col min="9224" max="9472" width="11.42578125" style="1"/>
    <col min="9473" max="9473" width="54.5703125" style="1" customWidth="1"/>
    <col min="9474" max="9474" width="20.140625" style="1" customWidth="1"/>
    <col min="9475" max="9475" width="22.5703125" style="1" customWidth="1"/>
    <col min="9476" max="9476" width="15.7109375" style="1" customWidth="1"/>
    <col min="9477" max="9477" width="15.42578125" style="1" customWidth="1"/>
    <col min="9478" max="9478" width="15.7109375" style="1" customWidth="1"/>
    <col min="9479" max="9479" width="16.85546875" style="1" customWidth="1"/>
    <col min="9480" max="9728" width="11.42578125" style="1"/>
    <col min="9729" max="9729" width="54.5703125" style="1" customWidth="1"/>
    <col min="9730" max="9730" width="20.140625" style="1" customWidth="1"/>
    <col min="9731" max="9731" width="22.5703125" style="1" customWidth="1"/>
    <col min="9732" max="9732" width="15.7109375" style="1" customWidth="1"/>
    <col min="9733" max="9733" width="15.42578125" style="1" customWidth="1"/>
    <col min="9734" max="9734" width="15.7109375" style="1" customWidth="1"/>
    <col min="9735" max="9735" width="16.85546875" style="1" customWidth="1"/>
    <col min="9736" max="9984" width="11.42578125" style="1"/>
    <col min="9985" max="9985" width="54.5703125" style="1" customWidth="1"/>
    <col min="9986" max="9986" width="20.140625" style="1" customWidth="1"/>
    <col min="9987" max="9987" width="22.5703125" style="1" customWidth="1"/>
    <col min="9988" max="9988" width="15.7109375" style="1" customWidth="1"/>
    <col min="9989" max="9989" width="15.42578125" style="1" customWidth="1"/>
    <col min="9990" max="9990" width="15.7109375" style="1" customWidth="1"/>
    <col min="9991" max="9991" width="16.85546875" style="1" customWidth="1"/>
    <col min="9992" max="10240" width="11.42578125" style="1"/>
    <col min="10241" max="10241" width="54.5703125" style="1" customWidth="1"/>
    <col min="10242" max="10242" width="20.140625" style="1" customWidth="1"/>
    <col min="10243" max="10243" width="22.5703125" style="1" customWidth="1"/>
    <col min="10244" max="10244" width="15.7109375" style="1" customWidth="1"/>
    <col min="10245" max="10245" width="15.42578125" style="1" customWidth="1"/>
    <col min="10246" max="10246" width="15.7109375" style="1" customWidth="1"/>
    <col min="10247" max="10247" width="16.85546875" style="1" customWidth="1"/>
    <col min="10248" max="10496" width="11.42578125" style="1"/>
    <col min="10497" max="10497" width="54.5703125" style="1" customWidth="1"/>
    <col min="10498" max="10498" width="20.140625" style="1" customWidth="1"/>
    <col min="10499" max="10499" width="22.5703125" style="1" customWidth="1"/>
    <col min="10500" max="10500" width="15.7109375" style="1" customWidth="1"/>
    <col min="10501" max="10501" width="15.42578125" style="1" customWidth="1"/>
    <col min="10502" max="10502" width="15.7109375" style="1" customWidth="1"/>
    <col min="10503" max="10503" width="16.85546875" style="1" customWidth="1"/>
    <col min="10504" max="10752" width="11.42578125" style="1"/>
    <col min="10753" max="10753" width="54.5703125" style="1" customWidth="1"/>
    <col min="10754" max="10754" width="20.140625" style="1" customWidth="1"/>
    <col min="10755" max="10755" width="22.5703125" style="1" customWidth="1"/>
    <col min="10756" max="10756" width="15.7109375" style="1" customWidth="1"/>
    <col min="10757" max="10757" width="15.42578125" style="1" customWidth="1"/>
    <col min="10758" max="10758" width="15.7109375" style="1" customWidth="1"/>
    <col min="10759" max="10759" width="16.85546875" style="1" customWidth="1"/>
    <col min="10760" max="11008" width="11.42578125" style="1"/>
    <col min="11009" max="11009" width="54.5703125" style="1" customWidth="1"/>
    <col min="11010" max="11010" width="20.140625" style="1" customWidth="1"/>
    <col min="11011" max="11011" width="22.5703125" style="1" customWidth="1"/>
    <col min="11012" max="11012" width="15.7109375" style="1" customWidth="1"/>
    <col min="11013" max="11013" width="15.42578125" style="1" customWidth="1"/>
    <col min="11014" max="11014" width="15.7109375" style="1" customWidth="1"/>
    <col min="11015" max="11015" width="16.85546875" style="1" customWidth="1"/>
    <col min="11016" max="11264" width="11.42578125" style="1"/>
    <col min="11265" max="11265" width="54.5703125" style="1" customWidth="1"/>
    <col min="11266" max="11266" width="20.140625" style="1" customWidth="1"/>
    <col min="11267" max="11267" width="22.5703125" style="1" customWidth="1"/>
    <col min="11268" max="11268" width="15.7109375" style="1" customWidth="1"/>
    <col min="11269" max="11269" width="15.42578125" style="1" customWidth="1"/>
    <col min="11270" max="11270" width="15.7109375" style="1" customWidth="1"/>
    <col min="11271" max="11271" width="16.85546875" style="1" customWidth="1"/>
    <col min="11272" max="11520" width="11.42578125" style="1"/>
    <col min="11521" max="11521" width="54.5703125" style="1" customWidth="1"/>
    <col min="11522" max="11522" width="20.140625" style="1" customWidth="1"/>
    <col min="11523" max="11523" width="22.5703125" style="1" customWidth="1"/>
    <col min="11524" max="11524" width="15.7109375" style="1" customWidth="1"/>
    <col min="11525" max="11525" width="15.42578125" style="1" customWidth="1"/>
    <col min="11526" max="11526" width="15.7109375" style="1" customWidth="1"/>
    <col min="11527" max="11527" width="16.85546875" style="1" customWidth="1"/>
    <col min="11528" max="11776" width="11.42578125" style="1"/>
    <col min="11777" max="11777" width="54.5703125" style="1" customWidth="1"/>
    <col min="11778" max="11778" width="20.140625" style="1" customWidth="1"/>
    <col min="11779" max="11779" width="22.5703125" style="1" customWidth="1"/>
    <col min="11780" max="11780" width="15.7109375" style="1" customWidth="1"/>
    <col min="11781" max="11781" width="15.42578125" style="1" customWidth="1"/>
    <col min="11782" max="11782" width="15.7109375" style="1" customWidth="1"/>
    <col min="11783" max="11783" width="16.85546875" style="1" customWidth="1"/>
    <col min="11784" max="12032" width="11.42578125" style="1"/>
    <col min="12033" max="12033" width="54.5703125" style="1" customWidth="1"/>
    <col min="12034" max="12034" width="20.140625" style="1" customWidth="1"/>
    <col min="12035" max="12035" width="22.5703125" style="1" customWidth="1"/>
    <col min="12036" max="12036" width="15.7109375" style="1" customWidth="1"/>
    <col min="12037" max="12037" width="15.42578125" style="1" customWidth="1"/>
    <col min="12038" max="12038" width="15.7109375" style="1" customWidth="1"/>
    <col min="12039" max="12039" width="16.85546875" style="1" customWidth="1"/>
    <col min="12040" max="12288" width="11.42578125" style="1"/>
    <col min="12289" max="12289" width="54.5703125" style="1" customWidth="1"/>
    <col min="12290" max="12290" width="20.140625" style="1" customWidth="1"/>
    <col min="12291" max="12291" width="22.5703125" style="1" customWidth="1"/>
    <col min="12292" max="12292" width="15.7109375" style="1" customWidth="1"/>
    <col min="12293" max="12293" width="15.42578125" style="1" customWidth="1"/>
    <col min="12294" max="12294" width="15.7109375" style="1" customWidth="1"/>
    <col min="12295" max="12295" width="16.85546875" style="1" customWidth="1"/>
    <col min="12296" max="12544" width="11.42578125" style="1"/>
    <col min="12545" max="12545" width="54.5703125" style="1" customWidth="1"/>
    <col min="12546" max="12546" width="20.140625" style="1" customWidth="1"/>
    <col min="12547" max="12547" width="22.5703125" style="1" customWidth="1"/>
    <col min="12548" max="12548" width="15.7109375" style="1" customWidth="1"/>
    <col min="12549" max="12549" width="15.42578125" style="1" customWidth="1"/>
    <col min="12550" max="12550" width="15.7109375" style="1" customWidth="1"/>
    <col min="12551" max="12551" width="16.85546875" style="1" customWidth="1"/>
    <col min="12552" max="12800" width="11.42578125" style="1"/>
    <col min="12801" max="12801" width="54.5703125" style="1" customWidth="1"/>
    <col min="12802" max="12802" width="20.140625" style="1" customWidth="1"/>
    <col min="12803" max="12803" width="22.5703125" style="1" customWidth="1"/>
    <col min="12804" max="12804" width="15.7109375" style="1" customWidth="1"/>
    <col min="12805" max="12805" width="15.42578125" style="1" customWidth="1"/>
    <col min="12806" max="12806" width="15.7109375" style="1" customWidth="1"/>
    <col min="12807" max="12807" width="16.85546875" style="1" customWidth="1"/>
    <col min="12808" max="13056" width="11.42578125" style="1"/>
    <col min="13057" max="13057" width="54.5703125" style="1" customWidth="1"/>
    <col min="13058" max="13058" width="20.140625" style="1" customWidth="1"/>
    <col min="13059" max="13059" width="22.5703125" style="1" customWidth="1"/>
    <col min="13060" max="13060" width="15.7109375" style="1" customWidth="1"/>
    <col min="13061" max="13061" width="15.42578125" style="1" customWidth="1"/>
    <col min="13062" max="13062" width="15.7109375" style="1" customWidth="1"/>
    <col min="13063" max="13063" width="16.85546875" style="1" customWidth="1"/>
    <col min="13064" max="13312" width="11.42578125" style="1"/>
    <col min="13313" max="13313" width="54.5703125" style="1" customWidth="1"/>
    <col min="13314" max="13314" width="20.140625" style="1" customWidth="1"/>
    <col min="13315" max="13315" width="22.5703125" style="1" customWidth="1"/>
    <col min="13316" max="13316" width="15.7109375" style="1" customWidth="1"/>
    <col min="13317" max="13317" width="15.42578125" style="1" customWidth="1"/>
    <col min="13318" max="13318" width="15.7109375" style="1" customWidth="1"/>
    <col min="13319" max="13319" width="16.85546875" style="1" customWidth="1"/>
    <col min="13320" max="13568" width="11.42578125" style="1"/>
    <col min="13569" max="13569" width="54.5703125" style="1" customWidth="1"/>
    <col min="13570" max="13570" width="20.140625" style="1" customWidth="1"/>
    <col min="13571" max="13571" width="22.5703125" style="1" customWidth="1"/>
    <col min="13572" max="13572" width="15.7109375" style="1" customWidth="1"/>
    <col min="13573" max="13573" width="15.42578125" style="1" customWidth="1"/>
    <col min="13574" max="13574" width="15.7109375" style="1" customWidth="1"/>
    <col min="13575" max="13575" width="16.85546875" style="1" customWidth="1"/>
    <col min="13576" max="13824" width="11.42578125" style="1"/>
    <col min="13825" max="13825" width="54.5703125" style="1" customWidth="1"/>
    <col min="13826" max="13826" width="20.140625" style="1" customWidth="1"/>
    <col min="13827" max="13827" width="22.5703125" style="1" customWidth="1"/>
    <col min="13828" max="13828" width="15.7109375" style="1" customWidth="1"/>
    <col min="13829" max="13829" width="15.42578125" style="1" customWidth="1"/>
    <col min="13830" max="13830" width="15.7109375" style="1" customWidth="1"/>
    <col min="13831" max="13831" width="16.85546875" style="1" customWidth="1"/>
    <col min="13832" max="14080" width="11.42578125" style="1"/>
    <col min="14081" max="14081" width="54.5703125" style="1" customWidth="1"/>
    <col min="14082" max="14082" width="20.140625" style="1" customWidth="1"/>
    <col min="14083" max="14083" width="22.5703125" style="1" customWidth="1"/>
    <col min="14084" max="14084" width="15.7109375" style="1" customWidth="1"/>
    <col min="14085" max="14085" width="15.42578125" style="1" customWidth="1"/>
    <col min="14086" max="14086" width="15.7109375" style="1" customWidth="1"/>
    <col min="14087" max="14087" width="16.85546875" style="1" customWidth="1"/>
    <col min="14088" max="14336" width="11.42578125" style="1"/>
    <col min="14337" max="14337" width="54.5703125" style="1" customWidth="1"/>
    <col min="14338" max="14338" width="20.140625" style="1" customWidth="1"/>
    <col min="14339" max="14339" width="22.5703125" style="1" customWidth="1"/>
    <col min="14340" max="14340" width="15.7109375" style="1" customWidth="1"/>
    <col min="14341" max="14341" width="15.42578125" style="1" customWidth="1"/>
    <col min="14342" max="14342" width="15.7109375" style="1" customWidth="1"/>
    <col min="14343" max="14343" width="16.85546875" style="1" customWidth="1"/>
    <col min="14344" max="14592" width="11.42578125" style="1"/>
    <col min="14593" max="14593" width="54.5703125" style="1" customWidth="1"/>
    <col min="14594" max="14594" width="20.140625" style="1" customWidth="1"/>
    <col min="14595" max="14595" width="22.5703125" style="1" customWidth="1"/>
    <col min="14596" max="14596" width="15.7109375" style="1" customWidth="1"/>
    <col min="14597" max="14597" width="15.42578125" style="1" customWidth="1"/>
    <col min="14598" max="14598" width="15.7109375" style="1" customWidth="1"/>
    <col min="14599" max="14599" width="16.85546875" style="1" customWidth="1"/>
    <col min="14600" max="14848" width="11.42578125" style="1"/>
    <col min="14849" max="14849" width="54.5703125" style="1" customWidth="1"/>
    <col min="14850" max="14850" width="20.140625" style="1" customWidth="1"/>
    <col min="14851" max="14851" width="22.5703125" style="1" customWidth="1"/>
    <col min="14852" max="14852" width="15.7109375" style="1" customWidth="1"/>
    <col min="14853" max="14853" width="15.42578125" style="1" customWidth="1"/>
    <col min="14854" max="14854" width="15.7109375" style="1" customWidth="1"/>
    <col min="14855" max="14855" width="16.85546875" style="1" customWidth="1"/>
    <col min="14856" max="15104" width="11.42578125" style="1"/>
    <col min="15105" max="15105" width="54.5703125" style="1" customWidth="1"/>
    <col min="15106" max="15106" width="20.140625" style="1" customWidth="1"/>
    <col min="15107" max="15107" width="22.5703125" style="1" customWidth="1"/>
    <col min="15108" max="15108" width="15.7109375" style="1" customWidth="1"/>
    <col min="15109" max="15109" width="15.42578125" style="1" customWidth="1"/>
    <col min="15110" max="15110" width="15.7109375" style="1" customWidth="1"/>
    <col min="15111" max="15111" width="16.85546875" style="1" customWidth="1"/>
    <col min="15112" max="15360" width="11.42578125" style="1"/>
    <col min="15361" max="15361" width="54.5703125" style="1" customWidth="1"/>
    <col min="15362" max="15362" width="20.140625" style="1" customWidth="1"/>
    <col min="15363" max="15363" width="22.5703125" style="1" customWidth="1"/>
    <col min="15364" max="15364" width="15.7109375" style="1" customWidth="1"/>
    <col min="15365" max="15365" width="15.42578125" style="1" customWidth="1"/>
    <col min="15366" max="15366" width="15.7109375" style="1" customWidth="1"/>
    <col min="15367" max="15367" width="16.85546875" style="1" customWidth="1"/>
    <col min="15368" max="15616" width="11.42578125" style="1"/>
    <col min="15617" max="15617" width="54.5703125" style="1" customWidth="1"/>
    <col min="15618" max="15618" width="20.140625" style="1" customWidth="1"/>
    <col min="15619" max="15619" width="22.5703125" style="1" customWidth="1"/>
    <col min="15620" max="15620" width="15.7109375" style="1" customWidth="1"/>
    <col min="15621" max="15621" width="15.42578125" style="1" customWidth="1"/>
    <col min="15622" max="15622" width="15.7109375" style="1" customWidth="1"/>
    <col min="15623" max="15623" width="16.85546875" style="1" customWidth="1"/>
    <col min="15624" max="15872" width="11.42578125" style="1"/>
    <col min="15873" max="15873" width="54.5703125" style="1" customWidth="1"/>
    <col min="15874" max="15874" width="20.140625" style="1" customWidth="1"/>
    <col min="15875" max="15875" width="22.5703125" style="1" customWidth="1"/>
    <col min="15876" max="15876" width="15.7109375" style="1" customWidth="1"/>
    <col min="15877" max="15877" width="15.42578125" style="1" customWidth="1"/>
    <col min="15878" max="15878" width="15.7109375" style="1" customWidth="1"/>
    <col min="15879" max="15879" width="16.85546875" style="1" customWidth="1"/>
    <col min="15880" max="16128" width="11.42578125" style="1"/>
    <col min="16129" max="16129" width="54.5703125" style="1" customWidth="1"/>
    <col min="16130" max="16130" width="20.140625" style="1" customWidth="1"/>
    <col min="16131" max="16131" width="22.5703125" style="1" customWidth="1"/>
    <col min="16132" max="16132" width="15.7109375" style="1" customWidth="1"/>
    <col min="16133" max="16133" width="15.42578125" style="1" customWidth="1"/>
    <col min="16134" max="16134" width="15.7109375" style="1" customWidth="1"/>
    <col min="16135" max="16135" width="16.85546875" style="1" customWidth="1"/>
    <col min="16136" max="16384" width="11.42578125" style="1"/>
  </cols>
  <sheetData>
    <row r="1" spans="1:11" ht="15.75" thickBot="1" x14ac:dyDescent="0.3">
      <c r="F1" s="33"/>
      <c r="G1" s="33"/>
    </row>
    <row r="2" spans="1:11" x14ac:dyDescent="0.25">
      <c r="A2" s="44" t="s">
        <v>0</v>
      </c>
      <c r="B2" s="45"/>
      <c r="C2" s="45"/>
      <c r="D2" s="45"/>
      <c r="E2" s="45"/>
      <c r="F2" s="45"/>
      <c r="G2" s="46"/>
    </row>
    <row r="3" spans="1:11" s="2" customFormat="1" x14ac:dyDescent="0.25">
      <c r="A3" s="34" t="s">
        <v>1</v>
      </c>
      <c r="B3" s="35"/>
      <c r="C3" s="35"/>
      <c r="D3" s="35"/>
      <c r="E3" s="35"/>
      <c r="F3" s="35"/>
      <c r="G3" s="36"/>
    </row>
    <row r="4" spans="1:11" x14ac:dyDescent="0.25">
      <c r="A4" s="34" t="s">
        <v>2</v>
      </c>
      <c r="B4" s="41"/>
      <c r="C4" s="41"/>
      <c r="D4" s="41"/>
      <c r="E4" s="41"/>
      <c r="F4" s="41"/>
      <c r="G4" s="42"/>
    </row>
    <row r="5" spans="1:11" ht="15.75" thickBot="1" x14ac:dyDescent="0.3">
      <c r="A5" s="48" t="s">
        <v>3</v>
      </c>
      <c r="B5" s="49"/>
      <c r="C5" s="49"/>
      <c r="D5" s="49"/>
      <c r="E5" s="49"/>
      <c r="F5" s="49"/>
      <c r="G5" s="50"/>
    </row>
    <row r="6" spans="1:11" x14ac:dyDescent="0.25">
      <c r="A6" s="43" t="s">
        <v>11</v>
      </c>
      <c r="B6" s="38" t="s">
        <v>4</v>
      </c>
      <c r="C6" s="38"/>
      <c r="D6" s="38"/>
      <c r="E6" s="38"/>
      <c r="F6" s="38"/>
      <c r="G6" s="39" t="s">
        <v>5</v>
      </c>
    </row>
    <row r="7" spans="1:11" ht="24.75" customHeight="1" x14ac:dyDescent="0.25">
      <c r="A7" s="43"/>
      <c r="B7" s="6" t="s">
        <v>6</v>
      </c>
      <c r="C7" s="7" t="s">
        <v>7</v>
      </c>
      <c r="D7" s="8" t="s">
        <v>8</v>
      </c>
      <c r="E7" s="8" t="s">
        <v>9</v>
      </c>
      <c r="F7" s="8" t="s">
        <v>10</v>
      </c>
      <c r="G7" s="40"/>
    </row>
    <row r="8" spans="1:11" x14ac:dyDescent="0.25">
      <c r="A8" s="37"/>
      <c r="B8" s="8">
        <v>1</v>
      </c>
      <c r="C8" s="8">
        <v>2</v>
      </c>
      <c r="D8" s="8" t="s">
        <v>12</v>
      </c>
      <c r="E8" s="8">
        <v>4</v>
      </c>
      <c r="F8" s="8">
        <v>5</v>
      </c>
      <c r="G8" s="18" t="s">
        <v>13</v>
      </c>
    </row>
    <row r="9" spans="1:11" x14ac:dyDescent="0.25">
      <c r="A9" s="19" t="s">
        <v>14</v>
      </c>
      <c r="B9" s="9">
        <f>SUM(B10:B16)</f>
        <v>181310503.99999997</v>
      </c>
      <c r="C9" s="10">
        <f t="shared" ref="C9:G9" si="0">SUM(C10:C16)</f>
        <v>2106700.6700000418</v>
      </c>
      <c r="D9" s="9">
        <f t="shared" si="0"/>
        <v>183417204.67000002</v>
      </c>
      <c r="E9" s="9">
        <f t="shared" si="0"/>
        <v>177697740.06</v>
      </c>
      <c r="F9" s="9">
        <f t="shared" si="0"/>
        <v>152487860.86000001</v>
      </c>
      <c r="G9" s="20">
        <f t="shared" si="0"/>
        <v>5719464.6100000115</v>
      </c>
    </row>
    <row r="10" spans="1:11" x14ac:dyDescent="0.25">
      <c r="A10" s="21" t="s">
        <v>15</v>
      </c>
      <c r="B10" s="11">
        <v>112417345.08</v>
      </c>
      <c r="C10" s="11">
        <v>3646064.4400000125</v>
      </c>
      <c r="D10" s="11">
        <f>+B10+C10</f>
        <v>116063409.52000001</v>
      </c>
      <c r="E10" s="11">
        <v>113651345.23</v>
      </c>
      <c r="F10" s="11">
        <v>113194789.44</v>
      </c>
      <c r="G10" s="22">
        <f>+D10-E10</f>
        <v>2412064.2900000066</v>
      </c>
    </row>
    <row r="11" spans="1:11" x14ac:dyDescent="0.25">
      <c r="A11" s="21" t="s">
        <v>16</v>
      </c>
      <c r="B11" s="12"/>
      <c r="C11" s="11"/>
      <c r="D11" s="11"/>
      <c r="E11" s="11"/>
      <c r="F11" s="11"/>
      <c r="G11" s="22">
        <f t="shared" ref="G11:G69" si="1">+D11-E11</f>
        <v>0</v>
      </c>
    </row>
    <row r="12" spans="1:11" x14ac:dyDescent="0.25">
      <c r="A12" s="21" t="s">
        <v>17</v>
      </c>
      <c r="B12" s="11">
        <v>38747410.199999988</v>
      </c>
      <c r="C12" s="11">
        <v>-1096857.0099999867</v>
      </c>
      <c r="D12" s="11">
        <f>+B12+C12</f>
        <v>37650553.189999998</v>
      </c>
      <c r="E12" s="11">
        <v>37096524.640000008</v>
      </c>
      <c r="F12" s="11">
        <v>13984048.92</v>
      </c>
      <c r="G12" s="22">
        <f t="shared" si="1"/>
        <v>554028.54999998957</v>
      </c>
    </row>
    <row r="13" spans="1:11" x14ac:dyDescent="0.25">
      <c r="A13" s="21" t="s">
        <v>18</v>
      </c>
      <c r="B13" s="11">
        <v>14573733.840000004</v>
      </c>
      <c r="C13" s="11">
        <v>381871.47999999858</v>
      </c>
      <c r="D13" s="11">
        <f t="shared" ref="D13:D71" si="2">+B13+C13</f>
        <v>14955605.320000002</v>
      </c>
      <c r="E13" s="11">
        <v>14454738.600000001</v>
      </c>
      <c r="F13" s="11">
        <v>14299020.790000001</v>
      </c>
      <c r="G13" s="22">
        <f t="shared" si="1"/>
        <v>500866.72000000067</v>
      </c>
      <c r="K13" s="47"/>
    </row>
    <row r="14" spans="1:11" x14ac:dyDescent="0.25">
      <c r="A14" s="21" t="s">
        <v>19</v>
      </c>
      <c r="B14" s="11">
        <v>10365190.279999997</v>
      </c>
      <c r="C14" s="11">
        <v>115884.03000001609</v>
      </c>
      <c r="D14" s="11">
        <f t="shared" si="2"/>
        <v>10481074.310000014</v>
      </c>
      <c r="E14" s="11">
        <v>10063205.780000001</v>
      </c>
      <c r="F14" s="11">
        <v>8582912.6400000006</v>
      </c>
      <c r="G14" s="22">
        <f t="shared" si="1"/>
        <v>417868.53000001237</v>
      </c>
    </row>
    <row r="15" spans="1:11" x14ac:dyDescent="0.25">
      <c r="A15" s="21" t="s">
        <v>20</v>
      </c>
      <c r="B15" s="11">
        <v>1272525.4199999983</v>
      </c>
      <c r="C15" s="11">
        <v>-21461.139999999548</v>
      </c>
      <c r="D15" s="11">
        <f t="shared" si="2"/>
        <v>1251064.2799999989</v>
      </c>
      <c r="E15" s="11">
        <v>1251064.2799999996</v>
      </c>
      <c r="F15" s="11">
        <v>1246227.54</v>
      </c>
      <c r="G15" s="22">
        <f t="shared" si="1"/>
        <v>0</v>
      </c>
    </row>
    <row r="16" spans="1:11" x14ac:dyDescent="0.25">
      <c r="A16" s="21" t="s">
        <v>21</v>
      </c>
      <c r="B16" s="11">
        <v>3934299.1800000011</v>
      </c>
      <c r="C16" s="11">
        <v>-918801.12999999896</v>
      </c>
      <c r="D16" s="11">
        <f t="shared" si="2"/>
        <v>3015498.0500000021</v>
      </c>
      <c r="E16" s="11">
        <v>1180861.5299999998</v>
      </c>
      <c r="F16" s="11">
        <v>1180861.5299999998</v>
      </c>
      <c r="G16" s="22">
        <f t="shared" si="1"/>
        <v>1834636.5200000023</v>
      </c>
    </row>
    <row r="17" spans="1:9" x14ac:dyDescent="0.25">
      <c r="A17" s="23" t="s">
        <v>22</v>
      </c>
      <c r="B17" s="13">
        <f>SUM(B18:B26)</f>
        <v>90498799.239999995</v>
      </c>
      <c r="C17" s="14">
        <f t="shared" ref="C17:G17" si="3">SUM(C18:C26)</f>
        <v>4363042.3600000013</v>
      </c>
      <c r="D17" s="13">
        <f t="shared" si="3"/>
        <v>94861841.600000009</v>
      </c>
      <c r="E17" s="13">
        <f t="shared" si="3"/>
        <v>62810094.389999993</v>
      </c>
      <c r="F17" s="13">
        <f t="shared" si="3"/>
        <v>52816996.920000002</v>
      </c>
      <c r="G17" s="24">
        <f t="shared" si="3"/>
        <v>32051747.210000001</v>
      </c>
    </row>
    <row r="18" spans="1:9" x14ac:dyDescent="0.25">
      <c r="A18" s="21" t="s">
        <v>23</v>
      </c>
      <c r="B18" s="11">
        <v>5087445.25</v>
      </c>
      <c r="C18" s="11">
        <v>-497578.24000000022</v>
      </c>
      <c r="D18" s="11">
        <f t="shared" si="2"/>
        <v>4589867.01</v>
      </c>
      <c r="E18" s="11">
        <v>1104660.22</v>
      </c>
      <c r="F18" s="11">
        <v>862568.63</v>
      </c>
      <c r="G18" s="22">
        <f t="shared" si="1"/>
        <v>3485206.79</v>
      </c>
    </row>
    <row r="19" spans="1:9" x14ac:dyDescent="0.25">
      <c r="A19" s="21" t="s">
        <v>24</v>
      </c>
      <c r="B19" s="11">
        <v>51000</v>
      </c>
      <c r="C19" s="11">
        <v>246269.04000000015</v>
      </c>
      <c r="D19" s="11">
        <f t="shared" si="2"/>
        <v>297269.04000000015</v>
      </c>
      <c r="E19" s="11">
        <v>197974.5</v>
      </c>
      <c r="F19" s="11">
        <v>194698.37</v>
      </c>
      <c r="G19" s="22">
        <f>+D19-E19</f>
        <v>99294.540000000154</v>
      </c>
    </row>
    <row r="20" spans="1:9" x14ac:dyDescent="0.25">
      <c r="A20" s="21" t="s">
        <v>25</v>
      </c>
      <c r="B20" s="11">
        <v>57000000</v>
      </c>
      <c r="C20" s="11">
        <v>0</v>
      </c>
      <c r="D20" s="11">
        <f t="shared" si="2"/>
        <v>57000000</v>
      </c>
      <c r="E20" s="11">
        <v>48484940</v>
      </c>
      <c r="F20" s="11">
        <v>43003116.380000003</v>
      </c>
      <c r="G20" s="22">
        <f t="shared" si="1"/>
        <v>8515060</v>
      </c>
    </row>
    <row r="21" spans="1:9" x14ac:dyDescent="0.25">
      <c r="A21" s="21" t="s">
        <v>26</v>
      </c>
      <c r="B21" s="11">
        <v>6781303.2699999996</v>
      </c>
      <c r="C21" s="11">
        <v>2608827.3699999973</v>
      </c>
      <c r="D21" s="11">
        <f t="shared" si="2"/>
        <v>9390130.6399999969</v>
      </c>
      <c r="E21" s="11">
        <v>2849584.1899999995</v>
      </c>
      <c r="F21" s="11">
        <v>1627269.7199999997</v>
      </c>
      <c r="G21" s="22">
        <f t="shared" si="1"/>
        <v>6540546.4499999974</v>
      </c>
    </row>
    <row r="22" spans="1:9" x14ac:dyDescent="0.25">
      <c r="A22" s="21" t="s">
        <v>27</v>
      </c>
      <c r="B22" s="11">
        <v>13229119.879999999</v>
      </c>
      <c r="C22" s="11">
        <v>1196849.3300000019</v>
      </c>
      <c r="D22" s="11">
        <f t="shared" si="2"/>
        <v>14425969.210000001</v>
      </c>
      <c r="E22" s="11">
        <v>4827899.62</v>
      </c>
      <c r="F22" s="11">
        <v>2611054.4</v>
      </c>
      <c r="G22" s="22">
        <f t="shared" si="1"/>
        <v>9598069.5899999999</v>
      </c>
    </row>
    <row r="23" spans="1:9" x14ac:dyDescent="0.25">
      <c r="A23" s="21" t="s">
        <v>28</v>
      </c>
      <c r="B23" s="11">
        <v>6625000</v>
      </c>
      <c r="C23" s="11">
        <v>120551.41000000015</v>
      </c>
      <c r="D23" s="11">
        <f t="shared" si="2"/>
        <v>6745551.4100000001</v>
      </c>
      <c r="E23" s="11">
        <v>4582743.76</v>
      </c>
      <c r="F23" s="11">
        <v>3886500.87</v>
      </c>
      <c r="G23" s="22">
        <f t="shared" si="1"/>
        <v>2162807.6500000004</v>
      </c>
    </row>
    <row r="24" spans="1:9" x14ac:dyDescent="0.25">
      <c r="A24" s="21" t="s">
        <v>29</v>
      </c>
      <c r="B24" s="11">
        <v>634680.84</v>
      </c>
      <c r="C24" s="11">
        <v>393682.17000000086</v>
      </c>
      <c r="D24" s="11">
        <f t="shared" si="2"/>
        <v>1028363.0100000008</v>
      </c>
      <c r="E24" s="11">
        <v>236315.63</v>
      </c>
      <c r="F24" s="11">
        <v>235815.63</v>
      </c>
      <c r="G24" s="22">
        <f t="shared" si="1"/>
        <v>792047.38000000082</v>
      </c>
    </row>
    <row r="25" spans="1:9" x14ac:dyDescent="0.25">
      <c r="A25" s="21" t="s">
        <v>30</v>
      </c>
      <c r="B25" s="12"/>
      <c r="C25" s="11"/>
      <c r="D25" s="11">
        <f t="shared" si="2"/>
        <v>0</v>
      </c>
      <c r="E25" s="11"/>
      <c r="F25" s="11"/>
      <c r="G25" s="22">
        <f t="shared" si="1"/>
        <v>0</v>
      </c>
    </row>
    <row r="26" spans="1:9" x14ac:dyDescent="0.25">
      <c r="A26" s="21" t="s">
        <v>31</v>
      </c>
      <c r="B26" s="11">
        <v>1090250</v>
      </c>
      <c r="C26" s="11">
        <v>294441.28000000073</v>
      </c>
      <c r="D26" s="11">
        <f t="shared" si="2"/>
        <v>1384691.2800000007</v>
      </c>
      <c r="E26" s="11">
        <v>525976.47000000009</v>
      </c>
      <c r="F26" s="11">
        <v>395972.92</v>
      </c>
      <c r="G26" s="22">
        <f t="shared" si="1"/>
        <v>858714.81000000064</v>
      </c>
    </row>
    <row r="27" spans="1:9" x14ac:dyDescent="0.25">
      <c r="A27" s="23" t="s">
        <v>32</v>
      </c>
      <c r="B27" s="13">
        <f>SUM(B28:B36)</f>
        <v>131169899.59999999</v>
      </c>
      <c r="C27" s="14">
        <f t="shared" ref="C27:G27" si="4">SUM(C28:C36)</f>
        <v>22201618.920000017</v>
      </c>
      <c r="D27" s="13">
        <f t="shared" si="4"/>
        <v>153371518.51999998</v>
      </c>
      <c r="E27" s="13">
        <f t="shared" si="4"/>
        <v>130150639.34999996</v>
      </c>
      <c r="F27" s="13">
        <f t="shared" si="4"/>
        <v>43429358.590000004</v>
      </c>
      <c r="G27" s="24">
        <f t="shared" si="4"/>
        <v>23220879.170000061</v>
      </c>
      <c r="I27" s="3"/>
    </row>
    <row r="28" spans="1:9" x14ac:dyDescent="0.25">
      <c r="A28" s="21" t="s">
        <v>33</v>
      </c>
      <c r="B28" s="11">
        <v>69227189.960000008</v>
      </c>
      <c r="C28" s="11">
        <v>20460488.080000021</v>
      </c>
      <c r="D28" s="11">
        <f t="shared" si="2"/>
        <v>89687678.040000021</v>
      </c>
      <c r="E28" s="11">
        <v>82714755.639999956</v>
      </c>
      <c r="F28" s="11">
        <v>1120120.83</v>
      </c>
      <c r="G28" s="22">
        <f t="shared" si="1"/>
        <v>6972922.4000000656</v>
      </c>
    </row>
    <row r="29" spans="1:9" x14ac:dyDescent="0.25">
      <c r="A29" s="21" t="s">
        <v>34</v>
      </c>
      <c r="B29" s="11">
        <v>8893360.0399999991</v>
      </c>
      <c r="C29" s="11">
        <v>5292735.8899999987</v>
      </c>
      <c r="D29" s="11">
        <f t="shared" si="2"/>
        <v>14186095.929999998</v>
      </c>
      <c r="E29" s="11">
        <v>11590140.23</v>
      </c>
      <c r="F29" s="11">
        <v>8259552.1800000006</v>
      </c>
      <c r="G29" s="22">
        <f t="shared" si="1"/>
        <v>2595955.6999999974</v>
      </c>
    </row>
    <row r="30" spans="1:9" x14ac:dyDescent="0.25">
      <c r="A30" s="21" t="s">
        <v>35</v>
      </c>
      <c r="B30" s="11">
        <v>4662000.0199999996</v>
      </c>
      <c r="C30" s="11">
        <v>-720382.2200000002</v>
      </c>
      <c r="D30" s="11">
        <f t="shared" si="2"/>
        <v>3941617.7999999993</v>
      </c>
      <c r="E30" s="11">
        <v>3034020.28</v>
      </c>
      <c r="F30" s="11">
        <v>2578970.4300000002</v>
      </c>
      <c r="G30" s="22">
        <f t="shared" si="1"/>
        <v>907597.51999999955</v>
      </c>
    </row>
    <row r="31" spans="1:9" x14ac:dyDescent="0.25">
      <c r="A31" s="21" t="s">
        <v>36</v>
      </c>
      <c r="B31" s="12">
        <v>7208390</v>
      </c>
      <c r="C31" s="11">
        <v>690228.11000000127</v>
      </c>
      <c r="D31" s="11">
        <f t="shared" si="2"/>
        <v>7898618.1100000013</v>
      </c>
      <c r="E31" s="11">
        <v>6127761.1999999993</v>
      </c>
      <c r="F31" s="11">
        <v>6127761.1999999993</v>
      </c>
      <c r="G31" s="22">
        <f t="shared" si="1"/>
        <v>1770856.910000002</v>
      </c>
    </row>
    <row r="32" spans="1:9" x14ac:dyDescent="0.25">
      <c r="A32" s="25" t="s">
        <v>37</v>
      </c>
      <c r="B32" s="15">
        <v>25157014.420000002</v>
      </c>
      <c r="C32" s="15">
        <v>-10670408.550000004</v>
      </c>
      <c r="D32" s="15">
        <f t="shared" si="2"/>
        <v>14486605.869999997</v>
      </c>
      <c r="E32" s="15">
        <v>4099035.24</v>
      </c>
      <c r="F32" s="15">
        <v>2907410.42</v>
      </c>
      <c r="G32" s="26">
        <f t="shared" si="1"/>
        <v>10387570.629999997</v>
      </c>
    </row>
    <row r="33" spans="1:7" x14ac:dyDescent="0.25">
      <c r="A33" s="21" t="s">
        <v>38</v>
      </c>
      <c r="B33" s="11">
        <v>428120.04</v>
      </c>
      <c r="C33" s="11">
        <v>66398.539999999921</v>
      </c>
      <c r="D33" s="11">
        <f t="shared" si="2"/>
        <v>494518.5799999999</v>
      </c>
      <c r="E33" s="11">
        <v>417253.43000000005</v>
      </c>
      <c r="F33" s="11">
        <v>313423.09000000003</v>
      </c>
      <c r="G33" s="22">
        <f t="shared" si="1"/>
        <v>77265.149999999849</v>
      </c>
    </row>
    <row r="34" spans="1:7" x14ac:dyDescent="0.25">
      <c r="A34" s="21" t="s">
        <v>39</v>
      </c>
      <c r="B34" s="11">
        <v>603518.46</v>
      </c>
      <c r="C34" s="11">
        <v>159231.83999999985</v>
      </c>
      <c r="D34" s="11">
        <f t="shared" si="2"/>
        <v>762750.29999999981</v>
      </c>
      <c r="E34" s="11">
        <v>606156.47</v>
      </c>
      <c r="F34" s="11">
        <v>606156.47</v>
      </c>
      <c r="G34" s="22">
        <f t="shared" si="1"/>
        <v>156593.82999999984</v>
      </c>
    </row>
    <row r="35" spans="1:7" x14ac:dyDescent="0.25">
      <c r="A35" s="21" t="s">
        <v>40</v>
      </c>
      <c r="B35" s="12"/>
      <c r="C35" s="11">
        <v>5000</v>
      </c>
      <c r="D35" s="11">
        <f t="shared" si="2"/>
        <v>5000</v>
      </c>
      <c r="E35" s="11">
        <v>5000</v>
      </c>
      <c r="F35" s="11">
        <v>5000</v>
      </c>
      <c r="G35" s="22">
        <f t="shared" si="1"/>
        <v>0</v>
      </c>
    </row>
    <row r="36" spans="1:7" x14ac:dyDescent="0.25">
      <c r="A36" s="21" t="s">
        <v>41</v>
      </c>
      <c r="B36" s="11">
        <v>14990306.660000002</v>
      </c>
      <c r="C36" s="11">
        <v>6918327.2299999995</v>
      </c>
      <c r="D36" s="11">
        <f t="shared" si="2"/>
        <v>21908633.890000001</v>
      </c>
      <c r="E36" s="11">
        <v>21556516.859999999</v>
      </c>
      <c r="F36" s="11">
        <v>21510963.969999999</v>
      </c>
      <c r="G36" s="22">
        <f t="shared" si="1"/>
        <v>352117.03000000119</v>
      </c>
    </row>
    <row r="37" spans="1:7" x14ac:dyDescent="0.25">
      <c r="A37" s="23" t="s">
        <v>42</v>
      </c>
      <c r="B37" s="13">
        <f>SUM(B38:B46)</f>
        <v>100000.04</v>
      </c>
      <c r="C37" s="13">
        <f t="shared" ref="C37:G37" si="5">SUM(C38:C46)</f>
        <v>153394.96</v>
      </c>
      <c r="D37" s="13">
        <f t="shared" si="5"/>
        <v>253395</v>
      </c>
      <c r="E37" s="13">
        <f t="shared" si="5"/>
        <v>253395</v>
      </c>
      <c r="F37" s="13">
        <f t="shared" si="5"/>
        <v>243395</v>
      </c>
      <c r="G37" s="24">
        <f t="shared" si="5"/>
        <v>0</v>
      </c>
    </row>
    <row r="38" spans="1:7" x14ac:dyDescent="0.25">
      <c r="A38" s="21" t="s">
        <v>43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22">
        <f>+D41-E41</f>
        <v>0</v>
      </c>
    </row>
    <row r="39" spans="1:7" x14ac:dyDescent="0.25">
      <c r="A39" s="21" t="s">
        <v>44</v>
      </c>
      <c r="B39" s="12"/>
      <c r="C39" s="11"/>
      <c r="D39" s="11">
        <f t="shared" si="2"/>
        <v>0</v>
      </c>
      <c r="E39" s="11"/>
      <c r="F39" s="11"/>
      <c r="G39" s="22">
        <f t="shared" si="1"/>
        <v>0</v>
      </c>
    </row>
    <row r="40" spans="1:7" x14ac:dyDescent="0.25">
      <c r="A40" s="21" t="s">
        <v>45</v>
      </c>
      <c r="B40" s="12"/>
      <c r="C40" s="11"/>
      <c r="D40" s="11">
        <f t="shared" si="2"/>
        <v>0</v>
      </c>
      <c r="E40" s="11"/>
      <c r="F40" s="11"/>
      <c r="G40" s="22">
        <f t="shared" si="1"/>
        <v>0</v>
      </c>
    </row>
    <row r="41" spans="1:7" x14ac:dyDescent="0.25">
      <c r="A41" s="21" t="s">
        <v>46</v>
      </c>
      <c r="B41" s="11">
        <v>100000.04</v>
      </c>
      <c r="C41" s="11">
        <v>153394.96</v>
      </c>
      <c r="D41" s="11">
        <f>+B41+C41</f>
        <v>253395</v>
      </c>
      <c r="E41" s="11">
        <v>253395</v>
      </c>
      <c r="F41" s="11">
        <v>243395</v>
      </c>
      <c r="G41" s="22">
        <f t="shared" si="1"/>
        <v>0</v>
      </c>
    </row>
    <row r="42" spans="1:7" x14ac:dyDescent="0.25">
      <c r="A42" s="21" t="s">
        <v>47</v>
      </c>
      <c r="B42" s="12"/>
      <c r="C42" s="11"/>
      <c r="D42" s="11">
        <f t="shared" si="2"/>
        <v>0</v>
      </c>
      <c r="E42" s="11"/>
      <c r="F42" s="11"/>
      <c r="G42" s="22">
        <f t="shared" si="1"/>
        <v>0</v>
      </c>
    </row>
    <row r="43" spans="1:7" x14ac:dyDescent="0.25">
      <c r="A43" s="21" t="s">
        <v>48</v>
      </c>
      <c r="B43" s="12"/>
      <c r="C43" s="11"/>
      <c r="D43" s="11">
        <f t="shared" si="2"/>
        <v>0</v>
      </c>
      <c r="E43" s="11"/>
      <c r="F43" s="11"/>
      <c r="G43" s="22">
        <f t="shared" si="1"/>
        <v>0</v>
      </c>
    </row>
    <row r="44" spans="1:7" x14ac:dyDescent="0.25">
      <c r="A44" s="21" t="s">
        <v>49</v>
      </c>
      <c r="B44" s="12"/>
      <c r="C44" s="11"/>
      <c r="D44" s="11">
        <f t="shared" si="2"/>
        <v>0</v>
      </c>
      <c r="E44" s="11"/>
      <c r="F44" s="11"/>
      <c r="G44" s="22">
        <f t="shared" si="1"/>
        <v>0</v>
      </c>
    </row>
    <row r="45" spans="1:7" x14ac:dyDescent="0.25">
      <c r="A45" s="21" t="s">
        <v>50</v>
      </c>
      <c r="B45" s="12"/>
      <c r="C45" s="11"/>
      <c r="D45" s="11">
        <f t="shared" si="2"/>
        <v>0</v>
      </c>
      <c r="E45" s="11"/>
      <c r="F45" s="11"/>
      <c r="G45" s="22">
        <f t="shared" si="1"/>
        <v>0</v>
      </c>
    </row>
    <row r="46" spans="1:7" x14ac:dyDescent="0.25">
      <c r="A46" s="21" t="s">
        <v>51</v>
      </c>
      <c r="B46" s="12"/>
      <c r="C46" s="11"/>
      <c r="D46" s="11">
        <f t="shared" si="2"/>
        <v>0</v>
      </c>
      <c r="E46" s="11"/>
      <c r="F46" s="11"/>
      <c r="G46" s="22">
        <f t="shared" si="1"/>
        <v>0</v>
      </c>
    </row>
    <row r="47" spans="1:7" x14ac:dyDescent="0.25">
      <c r="A47" s="23" t="s">
        <v>52</v>
      </c>
      <c r="B47" s="13">
        <f>SUM(B48:B56)</f>
        <v>7115157.1799999997</v>
      </c>
      <c r="C47" s="13">
        <f t="shared" ref="C47:G47" si="6">SUM(C48:C56)</f>
        <v>1659971.0199999996</v>
      </c>
      <c r="D47" s="13">
        <f t="shared" si="6"/>
        <v>8775128.2000000011</v>
      </c>
      <c r="E47" s="13">
        <f t="shared" si="6"/>
        <v>3300046.99</v>
      </c>
      <c r="F47" s="13">
        <f t="shared" si="6"/>
        <v>2824502.16</v>
      </c>
      <c r="G47" s="13">
        <f t="shared" si="6"/>
        <v>5475081.209999999</v>
      </c>
    </row>
    <row r="48" spans="1:7" x14ac:dyDescent="0.25">
      <c r="A48" s="21" t="s">
        <v>53</v>
      </c>
      <c r="B48" s="11">
        <v>711157.2</v>
      </c>
      <c r="C48" s="11">
        <v>7257.6300000001211</v>
      </c>
      <c r="D48" s="11">
        <f t="shared" si="2"/>
        <v>718414.83000000007</v>
      </c>
      <c r="E48" s="11">
        <v>77002.59</v>
      </c>
      <c r="F48" s="11">
        <v>64071.55</v>
      </c>
      <c r="G48" s="22">
        <f t="shared" si="1"/>
        <v>641412.24000000011</v>
      </c>
    </row>
    <row r="49" spans="1:7" x14ac:dyDescent="0.25">
      <c r="A49" s="21" t="s">
        <v>54</v>
      </c>
      <c r="B49" s="11">
        <v>15000</v>
      </c>
      <c r="C49" s="11"/>
      <c r="D49" s="11">
        <f t="shared" si="2"/>
        <v>15000</v>
      </c>
      <c r="E49" s="11">
        <v>0</v>
      </c>
      <c r="F49" s="11"/>
      <c r="G49" s="22">
        <f t="shared" si="1"/>
        <v>15000</v>
      </c>
    </row>
    <row r="50" spans="1:7" x14ac:dyDescent="0.25">
      <c r="A50" s="21" t="s">
        <v>55</v>
      </c>
      <c r="B50" s="12"/>
      <c r="C50" s="11"/>
      <c r="D50" s="11">
        <f t="shared" si="2"/>
        <v>0</v>
      </c>
      <c r="E50" s="11"/>
      <c r="F50" s="11"/>
      <c r="G50" s="22">
        <f t="shared" si="1"/>
        <v>0</v>
      </c>
    </row>
    <row r="51" spans="1:7" x14ac:dyDescent="0.25">
      <c r="A51" s="21" t="s">
        <v>56</v>
      </c>
      <c r="B51" s="11">
        <v>1009999.98</v>
      </c>
      <c r="C51" s="11">
        <v>681034.49000000069</v>
      </c>
      <c r="D51" s="11">
        <f t="shared" si="2"/>
        <v>1691034.4700000007</v>
      </c>
      <c r="E51" s="11">
        <v>1334396.56</v>
      </c>
      <c r="F51" s="11">
        <v>909482.77</v>
      </c>
      <c r="G51" s="22">
        <f t="shared" si="1"/>
        <v>356637.91000000061</v>
      </c>
    </row>
    <row r="52" spans="1:7" x14ac:dyDescent="0.25">
      <c r="A52" s="21" t="s">
        <v>57</v>
      </c>
      <c r="B52" s="12"/>
      <c r="C52" s="11"/>
      <c r="D52" s="11">
        <f t="shared" si="2"/>
        <v>0</v>
      </c>
      <c r="E52" s="11"/>
      <c r="F52" s="11"/>
      <c r="G52" s="22">
        <f t="shared" si="1"/>
        <v>0</v>
      </c>
    </row>
    <row r="53" spans="1:7" x14ac:dyDescent="0.25">
      <c r="A53" s="21" t="s">
        <v>58</v>
      </c>
      <c r="B53" s="11">
        <v>5124000</v>
      </c>
      <c r="C53" s="11">
        <v>978241.67999999877</v>
      </c>
      <c r="D53" s="11">
        <f t="shared" si="2"/>
        <v>6102241.6799999988</v>
      </c>
      <c r="E53" s="11">
        <v>1743263.8399999999</v>
      </c>
      <c r="F53" s="11">
        <v>1705563.84</v>
      </c>
      <c r="G53" s="22">
        <f t="shared" si="1"/>
        <v>4358977.8399999989</v>
      </c>
    </row>
    <row r="54" spans="1:7" x14ac:dyDescent="0.25">
      <c r="A54" s="21" t="s">
        <v>59</v>
      </c>
      <c r="B54" s="12"/>
      <c r="C54" s="11"/>
      <c r="D54" s="11">
        <f t="shared" si="2"/>
        <v>0</v>
      </c>
      <c r="E54" s="11"/>
      <c r="F54" s="11"/>
      <c r="G54" s="22">
        <f t="shared" si="1"/>
        <v>0</v>
      </c>
    </row>
    <row r="55" spans="1:7" x14ac:dyDescent="0.25">
      <c r="A55" s="21" t="s">
        <v>60</v>
      </c>
      <c r="B55" s="12"/>
      <c r="C55" s="11"/>
      <c r="D55" s="11">
        <f t="shared" si="2"/>
        <v>0</v>
      </c>
      <c r="E55" s="11"/>
      <c r="F55" s="11"/>
      <c r="G55" s="22">
        <f t="shared" si="1"/>
        <v>0</v>
      </c>
    </row>
    <row r="56" spans="1:7" x14ac:dyDescent="0.25">
      <c r="A56" s="21" t="s">
        <v>61</v>
      </c>
      <c r="B56" s="11">
        <v>255000</v>
      </c>
      <c r="C56" s="11">
        <v>-6562.7800000000279</v>
      </c>
      <c r="D56" s="11">
        <f t="shared" si="2"/>
        <v>248437.21999999997</v>
      </c>
      <c r="E56" s="11">
        <v>145384</v>
      </c>
      <c r="F56" s="11">
        <v>145384</v>
      </c>
      <c r="G56" s="22">
        <f t="shared" si="1"/>
        <v>103053.21999999997</v>
      </c>
    </row>
    <row r="57" spans="1:7" x14ac:dyDescent="0.25">
      <c r="A57" s="23" t="s">
        <v>62</v>
      </c>
      <c r="B57" s="12">
        <f>SUM(B58:B59)</f>
        <v>2899999.92</v>
      </c>
      <c r="C57" s="11">
        <f t="shared" ref="C57:G57" si="7">SUM(C58:C59)</f>
        <v>0</v>
      </c>
      <c r="D57" s="11">
        <f t="shared" si="7"/>
        <v>2899999.92</v>
      </c>
      <c r="E57" s="11">
        <f t="shared" si="7"/>
        <v>0</v>
      </c>
      <c r="F57" s="11">
        <f t="shared" si="7"/>
        <v>0</v>
      </c>
      <c r="G57" s="22">
        <f t="shared" si="7"/>
        <v>2899999.92</v>
      </c>
    </row>
    <row r="58" spans="1:7" x14ac:dyDescent="0.25">
      <c r="A58" s="27" t="s">
        <v>63</v>
      </c>
      <c r="B58" s="15">
        <v>2799999.92</v>
      </c>
      <c r="C58" s="15"/>
      <c r="D58" s="15">
        <f t="shared" si="2"/>
        <v>2799999.92</v>
      </c>
      <c r="E58" s="15">
        <v>0</v>
      </c>
      <c r="F58" s="15"/>
      <c r="G58" s="26">
        <f t="shared" si="1"/>
        <v>2799999.92</v>
      </c>
    </row>
    <row r="59" spans="1:7" x14ac:dyDescent="0.25">
      <c r="A59" s="25" t="s">
        <v>64</v>
      </c>
      <c r="B59" s="15">
        <v>100000</v>
      </c>
      <c r="C59" s="15"/>
      <c r="D59" s="11">
        <f t="shared" si="2"/>
        <v>100000</v>
      </c>
      <c r="E59" s="15">
        <v>0</v>
      </c>
      <c r="F59" s="15"/>
      <c r="G59" s="22">
        <f t="shared" si="1"/>
        <v>100000</v>
      </c>
    </row>
    <row r="60" spans="1:7" x14ac:dyDescent="0.25">
      <c r="A60" s="21" t="s">
        <v>65</v>
      </c>
      <c r="B60" s="12"/>
      <c r="C60" s="11"/>
      <c r="D60" s="11">
        <f t="shared" si="2"/>
        <v>0</v>
      </c>
      <c r="E60" s="11"/>
      <c r="F60" s="11"/>
      <c r="G60" s="22">
        <f t="shared" si="1"/>
        <v>0</v>
      </c>
    </row>
    <row r="61" spans="1:7" x14ac:dyDescent="0.25">
      <c r="A61" s="23" t="s">
        <v>66</v>
      </c>
      <c r="B61" s="12"/>
      <c r="C61" s="11"/>
      <c r="D61" s="11">
        <f t="shared" si="2"/>
        <v>0</v>
      </c>
      <c r="E61" s="11"/>
      <c r="F61" s="11"/>
      <c r="G61" s="22">
        <f t="shared" si="1"/>
        <v>0</v>
      </c>
    </row>
    <row r="62" spans="1:7" x14ac:dyDescent="0.25">
      <c r="A62" s="21" t="s">
        <v>67</v>
      </c>
      <c r="B62" s="12"/>
      <c r="C62" s="11"/>
      <c r="D62" s="11">
        <f t="shared" si="2"/>
        <v>0</v>
      </c>
      <c r="E62" s="11"/>
      <c r="F62" s="11"/>
      <c r="G62" s="22">
        <f t="shared" si="1"/>
        <v>0</v>
      </c>
    </row>
    <row r="63" spans="1:7" x14ac:dyDescent="0.25">
      <c r="A63" s="21" t="s">
        <v>68</v>
      </c>
      <c r="B63" s="12"/>
      <c r="C63" s="11"/>
      <c r="D63" s="11">
        <f t="shared" si="2"/>
        <v>0</v>
      </c>
      <c r="E63" s="11"/>
      <c r="F63" s="11"/>
      <c r="G63" s="22">
        <f t="shared" si="1"/>
        <v>0</v>
      </c>
    </row>
    <row r="64" spans="1:7" x14ac:dyDescent="0.25">
      <c r="A64" s="21" t="s">
        <v>69</v>
      </c>
      <c r="B64" s="12"/>
      <c r="C64" s="11"/>
      <c r="D64" s="11">
        <f t="shared" si="2"/>
        <v>0</v>
      </c>
      <c r="E64" s="11"/>
      <c r="F64" s="11"/>
      <c r="G64" s="22">
        <f t="shared" si="1"/>
        <v>0</v>
      </c>
    </row>
    <row r="65" spans="1:8" x14ac:dyDescent="0.25">
      <c r="A65" s="21" t="s">
        <v>70</v>
      </c>
      <c r="B65" s="12"/>
      <c r="C65" s="11"/>
      <c r="D65" s="11">
        <f t="shared" si="2"/>
        <v>0</v>
      </c>
      <c r="E65" s="11"/>
      <c r="F65" s="11"/>
      <c r="G65" s="22">
        <f t="shared" si="1"/>
        <v>0</v>
      </c>
    </row>
    <row r="66" spans="1:8" x14ac:dyDescent="0.25">
      <c r="A66" s="21" t="s">
        <v>71</v>
      </c>
      <c r="B66" s="12"/>
      <c r="C66" s="11"/>
      <c r="D66" s="11">
        <f t="shared" si="2"/>
        <v>0</v>
      </c>
      <c r="E66" s="11"/>
      <c r="F66" s="11"/>
      <c r="G66" s="22">
        <f t="shared" si="1"/>
        <v>0</v>
      </c>
    </row>
    <row r="67" spans="1:8" x14ac:dyDescent="0.25">
      <c r="A67" s="21" t="s">
        <v>72</v>
      </c>
      <c r="B67" s="12"/>
      <c r="C67" s="11"/>
      <c r="D67" s="11">
        <f t="shared" si="2"/>
        <v>0</v>
      </c>
      <c r="E67" s="11"/>
      <c r="F67" s="11"/>
      <c r="G67" s="22">
        <f t="shared" si="1"/>
        <v>0</v>
      </c>
    </row>
    <row r="68" spans="1:8" x14ac:dyDescent="0.25">
      <c r="A68" s="21" t="s">
        <v>73</v>
      </c>
      <c r="B68" s="12"/>
      <c r="C68" s="11"/>
      <c r="D68" s="11">
        <f t="shared" si="2"/>
        <v>0</v>
      </c>
      <c r="E68" s="11"/>
      <c r="F68" s="11"/>
      <c r="G68" s="22">
        <f t="shared" si="1"/>
        <v>0</v>
      </c>
    </row>
    <row r="69" spans="1:8" x14ac:dyDescent="0.25">
      <c r="A69" s="23" t="s">
        <v>74</v>
      </c>
      <c r="B69" s="12"/>
      <c r="C69" s="11"/>
      <c r="D69" s="11">
        <f t="shared" si="2"/>
        <v>0</v>
      </c>
      <c r="E69" s="11"/>
      <c r="F69" s="11"/>
      <c r="G69" s="22">
        <f t="shared" si="1"/>
        <v>0</v>
      </c>
    </row>
    <row r="70" spans="1:8" x14ac:dyDescent="0.25">
      <c r="A70" s="21" t="s">
        <v>75</v>
      </c>
      <c r="B70" s="12"/>
      <c r="C70" s="11"/>
      <c r="D70" s="11">
        <f t="shared" si="2"/>
        <v>0</v>
      </c>
      <c r="E70" s="11"/>
      <c r="F70" s="11"/>
      <c r="G70" s="22">
        <f t="shared" ref="G70:G80" si="8">+D70-E70</f>
        <v>0</v>
      </c>
    </row>
    <row r="71" spans="1:8" x14ac:dyDescent="0.25">
      <c r="A71" s="21" t="s">
        <v>76</v>
      </c>
      <c r="B71" s="12"/>
      <c r="C71" s="11"/>
      <c r="D71" s="11">
        <f t="shared" si="2"/>
        <v>0</v>
      </c>
      <c r="E71" s="11"/>
      <c r="F71" s="11"/>
      <c r="G71" s="22">
        <f t="shared" si="8"/>
        <v>0</v>
      </c>
    </row>
    <row r="72" spans="1:8" x14ac:dyDescent="0.25">
      <c r="A72" s="21" t="s">
        <v>77</v>
      </c>
      <c r="B72" s="12"/>
      <c r="C72" s="11"/>
      <c r="D72" s="11">
        <f t="shared" ref="D72:D80" si="9">+B72+C72</f>
        <v>0</v>
      </c>
      <c r="E72" s="11"/>
      <c r="F72" s="11"/>
      <c r="G72" s="22">
        <f t="shared" si="8"/>
        <v>0</v>
      </c>
      <c r="H72" s="3"/>
    </row>
    <row r="73" spans="1:8" x14ac:dyDescent="0.25">
      <c r="A73" s="23" t="s">
        <v>78</v>
      </c>
      <c r="B73" s="13">
        <f>SUM(B74:B80)</f>
        <v>169253812.09</v>
      </c>
      <c r="C73" s="13">
        <f>SUM(C74:C80)</f>
        <v>-28389420.119999945</v>
      </c>
      <c r="D73" s="13">
        <f>SUM(D74:D80)</f>
        <v>140864391.97000006</v>
      </c>
      <c r="E73" s="13">
        <f t="shared" ref="E73:G73" si="10">SUM(E74:E80)</f>
        <v>105369598.06</v>
      </c>
      <c r="F73" s="13">
        <f t="shared" si="10"/>
        <v>105369598.06</v>
      </c>
      <c r="G73" s="24">
        <f t="shared" si="10"/>
        <v>35494793.910000056</v>
      </c>
    </row>
    <row r="74" spans="1:8" x14ac:dyDescent="0.25">
      <c r="A74" s="21" t="s">
        <v>79</v>
      </c>
      <c r="B74" s="11">
        <v>8550181.9700000007</v>
      </c>
      <c r="C74" s="11"/>
      <c r="D74" s="11">
        <f t="shared" si="9"/>
        <v>8550181.9700000007</v>
      </c>
      <c r="E74" s="11">
        <v>8550181.9700000007</v>
      </c>
      <c r="F74" s="11">
        <v>8550181.9700000007</v>
      </c>
      <c r="G74" s="22">
        <f t="shared" si="8"/>
        <v>0</v>
      </c>
    </row>
    <row r="75" spans="1:8" x14ac:dyDescent="0.25">
      <c r="A75" s="21" t="s">
        <v>80</v>
      </c>
      <c r="B75" s="12"/>
      <c r="C75" s="11"/>
      <c r="D75" s="11">
        <f t="shared" si="9"/>
        <v>0</v>
      </c>
      <c r="E75" s="11"/>
      <c r="F75" s="11"/>
      <c r="G75" s="22">
        <f t="shared" si="8"/>
        <v>0</v>
      </c>
    </row>
    <row r="76" spans="1:8" x14ac:dyDescent="0.25">
      <c r="A76" s="21" t="s">
        <v>81</v>
      </c>
      <c r="B76" s="12"/>
      <c r="C76" s="11"/>
      <c r="D76" s="11">
        <f t="shared" si="9"/>
        <v>0</v>
      </c>
      <c r="E76" s="11"/>
      <c r="F76" s="11"/>
      <c r="G76" s="22">
        <f t="shared" si="8"/>
        <v>0</v>
      </c>
    </row>
    <row r="77" spans="1:8" x14ac:dyDescent="0.25">
      <c r="A77" s="21" t="s">
        <v>82</v>
      </c>
      <c r="B77" s="12"/>
      <c r="C77" s="11"/>
      <c r="D77" s="11">
        <f t="shared" si="9"/>
        <v>0</v>
      </c>
      <c r="E77" s="11"/>
      <c r="F77" s="11"/>
      <c r="G77" s="22">
        <f t="shared" si="8"/>
        <v>0</v>
      </c>
    </row>
    <row r="78" spans="1:8" x14ac:dyDescent="0.25">
      <c r="A78" s="21" t="s">
        <v>83</v>
      </c>
      <c r="B78" s="12"/>
      <c r="C78" s="11"/>
      <c r="D78" s="11">
        <f t="shared" si="9"/>
        <v>0</v>
      </c>
      <c r="E78" s="11"/>
      <c r="F78" s="11"/>
      <c r="G78" s="22">
        <f t="shared" si="8"/>
        <v>0</v>
      </c>
    </row>
    <row r="79" spans="1:8" x14ac:dyDescent="0.25">
      <c r="A79" s="21" t="s">
        <v>84</v>
      </c>
      <c r="B79" s="12"/>
      <c r="C79" s="11"/>
      <c r="D79" s="11">
        <f t="shared" si="9"/>
        <v>0</v>
      </c>
      <c r="E79" s="11"/>
      <c r="F79" s="11"/>
      <c r="G79" s="22">
        <f t="shared" si="8"/>
        <v>0</v>
      </c>
    </row>
    <row r="80" spans="1:8" ht="15.75" thickBot="1" x14ac:dyDescent="0.3">
      <c r="A80" s="28" t="s">
        <v>85</v>
      </c>
      <c r="B80" s="16">
        <v>160703630.12</v>
      </c>
      <c r="C80" s="16">
        <v>-28389420.119999945</v>
      </c>
      <c r="D80" s="16">
        <f t="shared" si="9"/>
        <v>132314210.00000006</v>
      </c>
      <c r="E80" s="16">
        <v>96819416.090000004</v>
      </c>
      <c r="F80" s="16">
        <v>96819416.090000004</v>
      </c>
      <c r="G80" s="29">
        <f t="shared" si="8"/>
        <v>35494793.910000056</v>
      </c>
    </row>
    <row r="81" spans="1:8" ht="21" customHeight="1" thickBot="1" x14ac:dyDescent="0.3">
      <c r="A81" s="30" t="s">
        <v>86</v>
      </c>
      <c r="B81" s="31">
        <f t="shared" ref="B81:G81" si="11">SUM(B9,B17,B27,B37,B47,B57,B73)</f>
        <v>582348172.06999993</v>
      </c>
      <c r="C81" s="31">
        <f t="shared" si="11"/>
        <v>2095307.8100001141</v>
      </c>
      <c r="D81" s="31">
        <f t="shared" si="11"/>
        <v>584443479.88000011</v>
      </c>
      <c r="E81" s="31">
        <f t="shared" si="11"/>
        <v>479581513.84999996</v>
      </c>
      <c r="F81" s="31">
        <f t="shared" si="11"/>
        <v>357171711.59000003</v>
      </c>
      <c r="G81" s="32">
        <f t="shared" si="11"/>
        <v>104861966.03000014</v>
      </c>
    </row>
    <row r="82" spans="1:8" s="5" customFormat="1" ht="12.75" x14ac:dyDescent="0.2">
      <c r="A82" s="17"/>
      <c r="B82" s="17"/>
      <c r="C82" s="17"/>
      <c r="D82" s="17"/>
      <c r="E82" s="17"/>
      <c r="F82" s="17"/>
      <c r="G82" s="17"/>
      <c r="H82" s="4"/>
    </row>
  </sheetData>
  <mergeCells count="8">
    <mergeCell ref="F1:G1"/>
    <mergeCell ref="A3:G3"/>
    <mergeCell ref="B6:F6"/>
    <mergeCell ref="G6:G7"/>
    <mergeCell ref="A2:G2"/>
    <mergeCell ref="A4:G4"/>
    <mergeCell ref="A5:G5"/>
    <mergeCell ref="A6:A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C.XOBJ GTO. ene-jun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2017-08-08T21:23:06Z</dcterms:created>
  <dcterms:modified xsi:type="dcterms:W3CDTF">2018-05-03T23:55:47Z</dcterms:modified>
</cp:coreProperties>
</file>