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935"/>
  </bookViews>
  <sheets>
    <sheet name="Analitico del Ingreso" sheetId="1" r:id="rId1"/>
  </sheets>
  <definedNames>
    <definedName name="_xlnm._FilterDatabase" localSheetId="0" hidden="1">'Analitico del Ingreso'!#REF!</definedName>
    <definedName name="_xlnm.Print_Titles" localSheetId="0">'Analitico del Ingreso'!$28:$31</definedName>
  </definedNames>
  <calcPr calcId="145621"/>
</workbook>
</file>

<file path=xl/calcChain.xml><?xml version="1.0" encoding="utf-8"?>
<calcChain xmlns="http://schemas.openxmlformats.org/spreadsheetml/2006/main">
  <c r="G53" i="1" l="1"/>
  <c r="F53" i="1"/>
  <c r="D53" i="1"/>
  <c r="C53" i="1"/>
  <c r="H52" i="1"/>
  <c r="H51" i="1"/>
  <c r="H50" i="1"/>
  <c r="H48" i="1"/>
  <c r="E48" i="1"/>
  <c r="H43" i="1"/>
  <c r="E43" i="1"/>
  <c r="H37" i="1"/>
  <c r="E37" i="1"/>
  <c r="H35" i="1"/>
  <c r="E35" i="1"/>
  <c r="H33" i="1"/>
  <c r="E33" i="1"/>
  <c r="G26" i="1"/>
  <c r="F26" i="1"/>
  <c r="D26" i="1"/>
  <c r="C26" i="1"/>
  <c r="H25" i="1"/>
  <c r="E25" i="1"/>
  <c r="H24" i="1"/>
  <c r="H22" i="1"/>
  <c r="E22" i="1"/>
  <c r="H21" i="1"/>
  <c r="E21" i="1"/>
  <c r="H15" i="1"/>
  <c r="E15" i="1"/>
  <c r="H13" i="1"/>
  <c r="E13" i="1"/>
  <c r="H10" i="1"/>
  <c r="H53" i="1" l="1"/>
  <c r="E26" i="1"/>
  <c r="H26" i="1"/>
  <c r="E53" i="1"/>
</calcChain>
</file>

<file path=xl/sharedStrings.xml><?xml version="1.0" encoding="utf-8"?>
<sst xmlns="http://schemas.openxmlformats.org/spreadsheetml/2006/main" count="72" uniqueCount="36">
  <si>
    <t xml:space="preserve">Estado Analítico de Ingresos </t>
  </si>
  <si>
    <t>Del 01 de Enero al 31 de Marzo de 2017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</si>
  <si>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</si>
  <si>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</si>
  <si>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</si>
  <si>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</si>
  <si>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</si>
  <si>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</si>
  <si>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</si>
  <si>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</si>
  <si>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</si>
  <si>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</si>
  <si>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(3=1+2)</t>
  </si>
  <si>
    <t>(4)</t>
  </si>
  <si>
    <t>(5)</t>
  </si>
  <si>
    <t>(6=5-1)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</si>
  <si>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</si>
  <si>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</si>
  <si>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</si>
  <si>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</si>
  <si>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</si>
  <si>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</si>
  <si>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</si>
  <si>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 xml:space="preserve">Otros Ingresos y Beneficios </t>
  </si>
  <si>
    <t>Aprovechamientos</t>
  </si>
  <si>
    <t>Ingresos por Venta de Bienes y servicios</t>
  </si>
  <si>
    <t>Participaciones y Aportaciones</t>
  </si>
  <si>
    <t>Transferencias, Asignaciones, Subsidios y Otras</t>
  </si>
  <si>
    <t>Ayudas</t>
  </si>
  <si>
    <t>Ingresos derivados de Financiamientos</t>
  </si>
  <si>
    <t>Total</t>
  </si>
  <si>
    <t>Ingresos Excedentes ₁</t>
  </si>
  <si>
    <t>Estado Analítico de Ingresos por Fuente de Financiamiento</t>
  </si>
  <si>
    <t>Ingresos del Gobierno</t>
  </si>
  <si>
    <t>Ingresos de Organismos y Empresas</t>
  </si>
  <si>
    <t>NOMBRE DEL ENTE PUBLICO: COMISION DE AGUA POTABLE Y ALCANTARILLADO DEL MUNICIPIO DE ACAPULCO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</si>
</sst>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_-* #,##0.00\ _€_-;\-* #,##0.00\ _€_-;_-* &quot;-&quot;??\ _€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1"/>
      <name val="Calibri"/>
      <family val="2"/>
      <scheme val="minor"/>
    </font>
    <font>
      <b/>
      <sz val="12"/>
      <name val="Arial Narrow"/>
      <family val="2"/>
    </font>
    <font>
      <sz val="10"/>
      <name val="Arial Narrow"/>
      <family val="2"/>
    </font>
    <font>
      <sz val="10"/>
      <color theme="1"/>
      <name val="Calibri"/>
      <family val="2"/>
      <scheme val="minor"/>
    </font>
    <font>
      <u/>
      <sz val="13"/>
      <color theme="10"/>
      <name val="Arial"/>
      <family val="2"/>
    </font>
    <font>
      <sz val="11"/>
      <color rgb="FF000000"/>
      <name val="Calibri"/>
      <family val="2"/>
      <scheme val="minor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3">
    <xf numFmtId="0" fontId="0" fillId="0" borderId="0"/>
    <xf numFmtId="0" fontId="1" fillId="0" borderId="0"/>
    <xf numFmtId="0" fontId="3" fillId="0" borderId="0"/>
    <xf numFmtId="0" fontId="1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43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0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>
      <alignment wrapText="1"/>
    </xf>
    <xf numFmtId="0" fontId="3" fillId="0" borderId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</cellStyleXfs>
  <cellXfs count="106">
    <xf numFmtId="0" fontId="0" fillId="0" borderId="0" xfId="0"/>
    <xf numFmtId="0" fontId="5" fillId="0" borderId="0" xfId="1" applyFont="1"/>
    <xf numFmtId="0" fontId="5" fillId="0" borderId="0" xfId="1" applyFont="1" applyFill="1"/>
    <xf numFmtId="0" fontId="5" fillId="0" borderId="0" xfId="1" applyFont="1" applyFill="1" applyAlignment="1">
      <alignment horizontal="center"/>
    </xf>
    <xf numFmtId="44" fontId="5" fillId="0" borderId="0" xfId="4" applyFont="1" applyFill="1"/>
    <xf numFmtId="44" fontId="7" fillId="0" borderId="3" xfId="4" applyFont="1" applyBorder="1"/>
    <xf numFmtId="0" fontId="7" fillId="0" borderId="3" xfId="1" applyFont="1" applyBorder="1"/>
    <xf numFmtId="44" fontId="7" fillId="0" borderId="4" xfId="4" applyFont="1" applyBorder="1"/>
    <xf numFmtId="44" fontId="7" fillId="0" borderId="5" xfId="4" applyFont="1" applyBorder="1"/>
    <xf numFmtId="0" fontId="7" fillId="0" borderId="5" xfId="1" applyFont="1" applyBorder="1"/>
    <xf numFmtId="44" fontId="7" fillId="0" borderId="6" xfId="4" applyFont="1" applyBorder="1"/>
    <xf numFmtId="44" fontId="7" fillId="0" borderId="7" xfId="4" applyFont="1" applyBorder="1"/>
    <xf numFmtId="0" fontId="7" fillId="0" borderId="8" xfId="1" applyFont="1" applyBorder="1" applyAlignment="1">
      <alignment horizontal="left"/>
    </xf>
    <xf numFmtId="44" fontId="5" fillId="0" borderId="0" xfId="1" applyNumberFormat="1" applyFont="1" applyFill="1"/>
    <xf numFmtId="43" fontId="2" fillId="0" borderId="0" xfId="5" applyFont="1" applyFill="1" applyBorder="1"/>
    <xf numFmtId="43" fontId="5" fillId="0" borderId="0" xfId="1" applyNumberFormat="1" applyFont="1" applyFill="1" applyBorder="1"/>
    <xf numFmtId="4" fontId="8" fillId="0" borderId="0" xfId="2" applyNumberFormat="1" applyFont="1" applyFill="1" applyBorder="1" applyAlignment="1">
      <alignment wrapText="1"/>
    </xf>
    <xf numFmtId="44" fontId="5" fillId="0" borderId="0" xfId="1" applyNumberFormat="1" applyFont="1" applyFill="1" applyBorder="1"/>
    <xf numFmtId="43" fontId="5" fillId="0" borderId="0" xfId="5" applyFont="1" applyFill="1" applyBorder="1"/>
    <xf numFmtId="43" fontId="5" fillId="0" borderId="0" xfId="1" applyNumberFormat="1" applyFont="1"/>
    <xf numFmtId="0" fontId="7" fillId="0" borderId="1" xfId="1" applyFont="1" applyBorder="1"/>
    <xf numFmtId="44" fontId="7" fillId="0" borderId="6" xfId="1" applyNumberFormat="1" applyFont="1" applyBorder="1"/>
    <xf numFmtId="43" fontId="7" fillId="0" borderId="5" xfId="5" applyFont="1" applyBorder="1"/>
    <xf numFmtId="0" fontId="7" fillId="0" borderId="7" xfId="1" applyFont="1" applyBorder="1"/>
    <xf numFmtId="0" fontId="7" fillId="0" borderId="10" xfId="1" applyFont="1" applyBorder="1"/>
    <xf numFmtId="0" fontId="7" fillId="0" borderId="9" xfId="1" applyFont="1" applyBorder="1"/>
    <xf numFmtId="44" fontId="5" fillId="0" borderId="0" xfId="1" applyNumberFormat="1" applyFont="1"/>
    <xf numFmtId="0" fontId="7" fillId="0" borderId="8" xfId="1" applyFont="1" applyBorder="1" applyAlignment="1">
      <alignment horizontal="left" wrapText="1"/>
    </xf>
    <xf numFmtId="43" fontId="5" fillId="0" borderId="0" xfId="5" applyFont="1"/>
    <xf numFmtId="0" fontId="4" fillId="0" borderId="0" xfId="1" applyFont="1" applyFill="1" applyBorder="1" applyAlignment="1"/>
    <xf numFmtId="0" fontId="7" fillId="0" borderId="0" xfId="1" applyFont="1" applyFill="1" applyBorder="1"/>
    <xf numFmtId="49" fontId="4" fillId="0" borderId="2" xfId="1" applyNumberFormat="1" applyFont="1" applyFill="1" applyBorder="1" applyAlignment="1">
      <alignment horizontal="center" vertical="center"/>
    </xf>
    <xf numFmtId="0" fontId="4" fillId="0" borderId="16" xfId="2" applyFont="1" applyFill="1" applyBorder="1" applyAlignment="1">
      <alignment horizontal="left"/>
    </xf>
    <xf numFmtId="0" fontId="4" fillId="0" borderId="0" xfId="2" applyFont="1" applyFill="1" applyBorder="1" applyAlignment="1">
      <alignment horizontal="left"/>
    </xf>
    <xf numFmtId="0" fontId="4" fillId="0" borderId="17" xfId="2" applyFont="1" applyFill="1" applyBorder="1" applyAlignment="1">
      <alignment horizontal="left"/>
    </xf>
    <xf numFmtId="49" fontId="4" fillId="0" borderId="27" xfId="1" applyNumberFormat="1" applyFont="1" applyFill="1" applyBorder="1" applyAlignment="1">
      <alignment horizontal="center" vertical="center"/>
    </xf>
    <xf numFmtId="44" fontId="7" fillId="0" borderId="29" xfId="4" applyFont="1" applyBorder="1"/>
    <xf numFmtId="44" fontId="7" fillId="0" borderId="31" xfId="4" applyFont="1" applyBorder="1"/>
    <xf numFmtId="44" fontId="7" fillId="0" borderId="32" xfId="4" applyFont="1" applyBorder="1"/>
    <xf numFmtId="44" fontId="7" fillId="0" borderId="33" xfId="4" applyFont="1" applyBorder="1"/>
    <xf numFmtId="0" fontId="7" fillId="0" borderId="34" xfId="1" applyFont="1" applyBorder="1" applyAlignment="1">
      <alignment horizontal="center"/>
    </xf>
    <xf numFmtId="44" fontId="7" fillId="0" borderId="35" xfId="4" applyFont="1" applyBorder="1"/>
    <xf numFmtId="0" fontId="7" fillId="0" borderId="34" xfId="1" applyFont="1" applyBorder="1" applyAlignment="1">
      <alignment horizontal="left"/>
    </xf>
    <xf numFmtId="0" fontId="7" fillId="0" borderId="29" xfId="1" applyFont="1" applyBorder="1"/>
    <xf numFmtId="44" fontId="7" fillId="0" borderId="39" xfId="4" applyFont="1" applyBorder="1"/>
    <xf numFmtId="0" fontId="7" fillId="0" borderId="38" xfId="1" applyFont="1" applyBorder="1"/>
    <xf numFmtId="0" fontId="7" fillId="0" borderId="31" xfId="1" applyFont="1" applyBorder="1"/>
    <xf numFmtId="0" fontId="7" fillId="0" borderId="35" xfId="1" applyFont="1" applyBorder="1"/>
    <xf numFmtId="0" fontId="7" fillId="0" borderId="34" xfId="1" applyFont="1" applyBorder="1"/>
    <xf numFmtId="0" fontId="7" fillId="0" borderId="32" xfId="1" applyFont="1" applyBorder="1"/>
    <xf numFmtId="0" fontId="7" fillId="0" borderId="41" xfId="1" applyFont="1" applyFill="1" applyBorder="1" applyAlignment="1"/>
    <xf numFmtId="0" fontId="7" fillId="0" borderId="42" xfId="1" applyFont="1" applyBorder="1" applyAlignment="1">
      <alignment horizontal="left"/>
    </xf>
    <xf numFmtId="0" fontId="4" fillId="0" borderId="43" xfId="2" applyFont="1" applyBorder="1" applyAlignment="1"/>
    <xf numFmtId="44" fontId="7" fillId="0" borderId="43" xfId="4" applyFont="1" applyFill="1" applyBorder="1"/>
    <xf numFmtId="0" fontId="7" fillId="0" borderId="43" xfId="1" applyFont="1" applyFill="1" applyBorder="1"/>
    <xf numFmtId="44" fontId="7" fillId="0" borderId="44" xfId="4" applyFont="1" applyBorder="1"/>
    <xf numFmtId="44" fontId="7" fillId="0" borderId="45" xfId="4" applyFont="1" applyBorder="1"/>
    <xf numFmtId="44" fontId="4" fillId="0" borderId="47" xfId="2" applyNumberFormat="1" applyFont="1" applyBorder="1" applyAlignment="1"/>
    <xf numFmtId="44" fontId="4" fillId="0" borderId="48" xfId="2" applyNumberFormat="1" applyFont="1" applyBorder="1" applyAlignment="1"/>
    <xf numFmtId="0" fontId="7" fillId="0" borderId="30" xfId="1" applyFont="1" applyBorder="1" applyAlignment="1">
      <alignment horizontal="left"/>
    </xf>
    <xf numFmtId="0" fontId="7" fillId="0" borderId="5" xfId="1" applyFont="1" applyBorder="1" applyAlignment="1">
      <alignment horizontal="left"/>
    </xf>
    <xf numFmtId="0" fontId="4" fillId="0" borderId="30" xfId="1" applyFont="1" applyBorder="1" applyAlignment="1">
      <alignment horizontal="left"/>
    </xf>
    <xf numFmtId="0" fontId="4" fillId="0" borderId="5" xfId="2" applyFont="1" applyBorder="1" applyAlignment="1">
      <alignment horizontal="left"/>
    </xf>
    <xf numFmtId="0" fontId="4" fillId="0" borderId="46" xfId="1" applyFont="1" applyFill="1" applyBorder="1" applyAlignment="1">
      <alignment horizontal="center"/>
    </xf>
    <xf numFmtId="0" fontId="4" fillId="0" borderId="47" xfId="1" applyFont="1" applyFill="1" applyBorder="1" applyAlignment="1">
      <alignment horizontal="center"/>
    </xf>
    <xf numFmtId="0" fontId="4" fillId="0" borderId="46" xfId="1" applyFont="1" applyBorder="1" applyAlignment="1">
      <alignment horizontal="center"/>
    </xf>
    <xf numFmtId="0" fontId="4" fillId="0" borderId="48" xfId="1" applyFont="1" applyBorder="1" applyAlignment="1">
      <alignment horizontal="center"/>
    </xf>
    <xf numFmtId="0" fontId="7" fillId="0" borderId="5" xfId="2" applyFont="1" applyBorder="1" applyAlignment="1">
      <alignment horizontal="left"/>
    </xf>
    <xf numFmtId="0" fontId="4" fillId="0" borderId="5" xfId="1" applyFont="1" applyBorder="1" applyAlignment="1">
      <alignment horizontal="left"/>
    </xf>
    <xf numFmtId="0" fontId="4" fillId="0" borderId="36" xfId="2" applyFont="1" applyBorder="1" applyAlignment="1">
      <alignment horizontal="center"/>
    </xf>
    <xf numFmtId="0" fontId="4" fillId="0" borderId="10" xfId="2" applyFont="1" applyBorder="1" applyAlignment="1">
      <alignment horizontal="center"/>
    </xf>
    <xf numFmtId="0" fontId="4" fillId="0" borderId="37" xfId="1" applyFont="1" applyBorder="1" applyAlignment="1">
      <alignment horizontal="right"/>
    </xf>
    <xf numFmtId="0" fontId="4" fillId="0" borderId="11" xfId="1" applyFont="1" applyBorder="1" applyAlignment="1">
      <alignment horizontal="right"/>
    </xf>
    <xf numFmtId="0" fontId="4" fillId="0" borderId="12" xfId="1" applyFont="1" applyBorder="1" applyAlignment="1">
      <alignment horizontal="right"/>
    </xf>
    <xf numFmtId="0" fontId="4" fillId="0" borderId="27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wrapText="1"/>
    </xf>
    <xf numFmtId="0" fontId="4" fillId="0" borderId="26" xfId="1" applyFont="1" applyFill="1" applyBorder="1" applyAlignment="1">
      <alignment horizontal="center" vertical="center" wrapText="1"/>
    </xf>
    <xf numFmtId="0" fontId="4" fillId="0" borderId="28" xfId="1" applyFont="1" applyBorder="1" applyAlignment="1">
      <alignment horizontal="left"/>
    </xf>
    <xf numFmtId="0" fontId="4" fillId="0" borderId="3" xfId="1" applyFont="1" applyBorder="1" applyAlignment="1">
      <alignment horizontal="left"/>
    </xf>
    <xf numFmtId="0" fontId="7" fillId="0" borderId="38" xfId="1" applyFont="1" applyBorder="1" applyAlignment="1">
      <alignment horizontal="left"/>
    </xf>
    <xf numFmtId="0" fontId="7" fillId="0" borderId="7" xfId="2" applyFont="1" applyBorder="1" applyAlignment="1">
      <alignment horizontal="left"/>
    </xf>
    <xf numFmtId="0" fontId="7" fillId="0" borderId="40" xfId="1" applyFont="1" applyBorder="1" applyAlignment="1">
      <alignment horizontal="left"/>
    </xf>
    <xf numFmtId="0" fontId="7" fillId="0" borderId="9" xfId="2" applyFont="1" applyBorder="1" applyAlignment="1">
      <alignment horizontal="left"/>
    </xf>
    <xf numFmtId="0" fontId="5" fillId="0" borderId="0" xfId="1" applyFont="1" applyFill="1" applyAlignment="1">
      <alignment horizontal="center"/>
    </xf>
    <xf numFmtId="0" fontId="7" fillId="0" borderId="28" xfId="1" applyFont="1" applyBorder="1" applyAlignment="1">
      <alignment horizontal="left"/>
    </xf>
    <xf numFmtId="0" fontId="7" fillId="0" borderId="3" xfId="1" applyFont="1" applyBorder="1" applyAlignment="1">
      <alignment horizontal="left"/>
    </xf>
    <xf numFmtId="44" fontId="7" fillId="0" borderId="18" xfId="4" applyFont="1" applyBorder="1" applyAlignment="1">
      <alignment horizontal="center"/>
    </xf>
    <xf numFmtId="44" fontId="7" fillId="0" borderId="19" xfId="4" applyFont="1" applyBorder="1" applyAlignment="1">
      <alignment horizontal="center"/>
    </xf>
    <xf numFmtId="44" fontId="4" fillId="0" borderId="49" xfId="2" applyNumberFormat="1" applyFont="1" applyBorder="1" applyAlignment="1">
      <alignment horizontal="center"/>
    </xf>
    <xf numFmtId="44" fontId="4" fillId="0" borderId="50" xfId="2" applyNumberFormat="1" applyFont="1" applyBorder="1" applyAlignment="1">
      <alignment horizontal="center"/>
    </xf>
    <xf numFmtId="0" fontId="6" fillId="0" borderId="13" xfId="2" applyFont="1" applyFill="1" applyBorder="1" applyAlignment="1">
      <alignment horizontal="center"/>
    </xf>
    <xf numFmtId="0" fontId="6" fillId="0" borderId="14" xfId="2" applyFont="1" applyFill="1" applyBorder="1" applyAlignment="1">
      <alignment horizontal="center"/>
    </xf>
    <xf numFmtId="0" fontId="6" fillId="0" borderId="15" xfId="2" applyFont="1" applyFill="1" applyBorder="1" applyAlignment="1">
      <alignment horizontal="center"/>
    </xf>
    <xf numFmtId="0" fontId="4" fillId="0" borderId="20" xfId="1" applyFont="1" applyFill="1" applyBorder="1" applyAlignment="1">
      <alignment horizontal="center"/>
    </xf>
    <xf numFmtId="0" fontId="4" fillId="0" borderId="21" xfId="1" applyFont="1" applyFill="1" applyBorder="1" applyAlignment="1">
      <alignment horizontal="center"/>
    </xf>
    <xf numFmtId="0" fontId="4" fillId="0" borderId="22" xfId="1" applyFont="1" applyFill="1" applyBorder="1" applyAlignment="1">
      <alignment horizontal="center"/>
    </xf>
    <xf numFmtId="0" fontId="4" fillId="0" borderId="23" xfId="1" applyFont="1" applyFill="1" applyBorder="1" applyAlignment="1">
      <alignment horizontal="center" vertical="center"/>
    </xf>
    <xf numFmtId="0" fontId="7" fillId="0" borderId="24" xfId="2" applyFont="1" applyFill="1" applyBorder="1" applyAlignment="1">
      <alignment horizontal="center" vertical="center"/>
    </xf>
    <xf numFmtId="0" fontId="4" fillId="0" borderId="26" xfId="1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center" vertical="center"/>
    </xf>
    <xf numFmtId="0" fontId="4" fillId="0" borderId="24" xfId="1" applyFont="1" applyFill="1" applyBorder="1" applyAlignment="1">
      <alignment horizontal="center" vertical="center"/>
    </xf>
    <xf numFmtId="0" fontId="4" fillId="0" borderId="25" xfId="1" applyFont="1" applyFill="1" applyBorder="1" applyAlignment="1">
      <alignment horizontal="center" vertical="center"/>
    </xf>
    <xf numFmtId="0" fontId="6" fillId="0" borderId="51" xfId="1" applyFont="1" applyFill="1" applyBorder="1" applyAlignment="1">
      <alignment horizontal="center"/>
    </xf>
    <xf numFmtId="0" fontId="6" fillId="0" borderId="52" xfId="1" applyFont="1" applyFill="1" applyBorder="1" applyAlignment="1">
      <alignment horizontal="center"/>
    </xf>
    <xf numFmtId="0" fontId="6" fillId="0" borderId="33" xfId="1" applyFont="1" applyFill="1" applyBorder="1" applyAlignment="1">
      <alignment horizontal="center"/>
    </xf>
  </cellXfs>
  <cellStyles count="33">
    <cellStyle name="Euro" xfId="6"/>
    <cellStyle name="Hipervínculo 2" xfId="7"/>
    <cellStyle name="Millares 2" xfId="8"/>
    <cellStyle name="Millares 2 2" xfId="9"/>
    <cellStyle name="Millares 2 2 2" xfId="10"/>
    <cellStyle name="Millares 3" xfId="5"/>
    <cellStyle name="Millares 4" xfId="11"/>
    <cellStyle name="Moneda 2" xfId="12"/>
    <cellStyle name="Moneda 2 2" xfId="4"/>
    <cellStyle name="Normal" xfId="0" builtinId="0"/>
    <cellStyle name="Normal 15" xfId="2"/>
    <cellStyle name="Normal 2" xfId="13"/>
    <cellStyle name="Normal 2 13" xfId="14"/>
    <cellStyle name="Normal 2 2" xfId="15"/>
    <cellStyle name="Normal 2 3" xfId="16"/>
    <cellStyle name="Normal 3" xfId="17"/>
    <cellStyle name="Normal 4" xfId="18"/>
    <cellStyle name="Normal 5" xfId="19"/>
    <cellStyle name="Normal 6" xfId="20"/>
    <cellStyle name="Normal 6 2" xfId="21"/>
    <cellStyle name="Normal 6 3" xfId="22"/>
    <cellStyle name="Normal 6 4" xfId="1"/>
    <cellStyle name="Normal 6 4 2" xfId="23"/>
    <cellStyle name="Normal 6 6" xfId="24"/>
    <cellStyle name="Normal 6 6 2" xfId="25"/>
    <cellStyle name="Normal 7" xfId="26"/>
    <cellStyle name="Normal 7 2" xfId="3"/>
    <cellStyle name="Normal 7 2 2" xfId="27"/>
    <cellStyle name="Normal 7 3" xfId="28"/>
    <cellStyle name="Normal 8" xfId="29"/>
    <cellStyle name="Normal 9" xfId="30"/>
    <cellStyle name="Normal 9 2" xfId="31"/>
    <cellStyle name="Porcentual 2" xfId="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showGridLines="0" tabSelected="1" zoomScale="80" zoomScaleNormal="80" zoomScaleSheetLayoutView="90" workbookViewId="0">
      <selection activeCell="K20" sqref="K20"/>
    </sheetView>
  </sheetViews>
  <sheetFormatPr baseColWidth="10" defaultRowHeight="15" x14ac:dyDescent="0.25"/>
  <cols>
    <col min="1" max="1" width="4.28515625" style="1" customWidth="1"/>
    <col min="2" max="2" width="31.42578125" style="1" customWidth="1"/>
    <col min="3" max="3" width="15.140625" style="1" bestFit="1" customWidth="1"/>
    <col min="4" max="4" width="15" style="1" customWidth="1"/>
    <col min="5" max="5" width="15.140625" style="1" bestFit="1" customWidth="1"/>
    <col min="6" max="6" width="15" style="1" customWidth="1"/>
    <col min="7" max="7" width="15.42578125" style="1" customWidth="1"/>
    <col min="8" max="8" width="15.140625" style="1" bestFit="1" customWidth="1"/>
    <col min="9" max="9" width="16.85546875" style="1" bestFit="1" customWidth="1"/>
    <col min="10" max="11" width="17.85546875" style="1" bestFit="1" customWidth="1"/>
    <col min="12" max="12" width="16.42578125" style="1" bestFit="1" customWidth="1"/>
    <col min="13" max="14" width="14.140625" style="1" bestFit="1" customWidth="1"/>
    <col min="15" max="236" width="11.42578125" style="1"/>
    <col min="237" max="237" width="4.28515625" style="1" customWidth="1"/>
    <col min="238" max="238" width="47.5703125" style="1" customWidth="1"/>
    <col min="239" max="239" width="19.140625" style="1" customWidth="1"/>
    <col min="240" max="240" width="15.5703125" style="1" customWidth="1"/>
    <col min="241" max="241" width="14.7109375" style="1" customWidth="1"/>
    <col min="242" max="242" width="15.140625" style="1" customWidth="1"/>
    <col min="243" max="243" width="21.140625" style="1" customWidth="1"/>
    <col min="244" max="244" width="18.5703125" style="1" customWidth="1"/>
    <col min="245" max="492" width="11.42578125" style="1"/>
    <col min="493" max="493" width="4.28515625" style="1" customWidth="1"/>
    <col min="494" max="494" width="47.5703125" style="1" customWidth="1"/>
    <col min="495" max="495" width="19.140625" style="1" customWidth="1"/>
    <col min="496" max="496" width="15.5703125" style="1" customWidth="1"/>
    <col min="497" max="497" width="14.7109375" style="1" customWidth="1"/>
    <col min="498" max="498" width="15.140625" style="1" customWidth="1"/>
    <col min="499" max="499" width="21.140625" style="1" customWidth="1"/>
    <col min="500" max="500" width="18.5703125" style="1" customWidth="1"/>
    <col min="501" max="748" width="11.42578125" style="1"/>
    <col min="749" max="749" width="4.28515625" style="1" customWidth="1"/>
    <col min="750" max="750" width="47.5703125" style="1" customWidth="1"/>
    <col min="751" max="751" width="19.140625" style="1" customWidth="1"/>
    <col min="752" max="752" width="15.5703125" style="1" customWidth="1"/>
    <col min="753" max="753" width="14.7109375" style="1" customWidth="1"/>
    <col min="754" max="754" width="15.140625" style="1" customWidth="1"/>
    <col min="755" max="755" width="21.140625" style="1" customWidth="1"/>
    <col min="756" max="756" width="18.5703125" style="1" customWidth="1"/>
    <col min="757" max="1004" width="11.42578125" style="1"/>
    <col min="1005" max="1005" width="4.28515625" style="1" customWidth="1"/>
    <col min="1006" max="1006" width="47.5703125" style="1" customWidth="1"/>
    <col min="1007" max="1007" width="19.140625" style="1" customWidth="1"/>
    <col min="1008" max="1008" width="15.5703125" style="1" customWidth="1"/>
    <col min="1009" max="1009" width="14.7109375" style="1" customWidth="1"/>
    <col min="1010" max="1010" width="15.140625" style="1" customWidth="1"/>
    <col min="1011" max="1011" width="21.140625" style="1" customWidth="1"/>
    <col min="1012" max="1012" width="18.5703125" style="1" customWidth="1"/>
    <col min="1013" max="1260" width="11.42578125" style="1"/>
    <col min="1261" max="1261" width="4.28515625" style="1" customWidth="1"/>
    <col min="1262" max="1262" width="47.5703125" style="1" customWidth="1"/>
    <col min="1263" max="1263" width="19.140625" style="1" customWidth="1"/>
    <col min="1264" max="1264" width="15.5703125" style="1" customWidth="1"/>
    <col min="1265" max="1265" width="14.7109375" style="1" customWidth="1"/>
    <col min="1266" max="1266" width="15.140625" style="1" customWidth="1"/>
    <col min="1267" max="1267" width="21.140625" style="1" customWidth="1"/>
    <col min="1268" max="1268" width="18.5703125" style="1" customWidth="1"/>
    <col min="1269" max="1516" width="11.42578125" style="1"/>
    <col min="1517" max="1517" width="4.28515625" style="1" customWidth="1"/>
    <col min="1518" max="1518" width="47.5703125" style="1" customWidth="1"/>
    <col min="1519" max="1519" width="19.140625" style="1" customWidth="1"/>
    <col min="1520" max="1520" width="15.5703125" style="1" customWidth="1"/>
    <col min="1521" max="1521" width="14.7109375" style="1" customWidth="1"/>
    <col min="1522" max="1522" width="15.140625" style="1" customWidth="1"/>
    <col min="1523" max="1523" width="21.140625" style="1" customWidth="1"/>
    <col min="1524" max="1524" width="18.5703125" style="1" customWidth="1"/>
    <col min="1525" max="1772" width="11.42578125" style="1"/>
    <col min="1773" max="1773" width="4.28515625" style="1" customWidth="1"/>
    <col min="1774" max="1774" width="47.5703125" style="1" customWidth="1"/>
    <col min="1775" max="1775" width="19.140625" style="1" customWidth="1"/>
    <col min="1776" max="1776" width="15.5703125" style="1" customWidth="1"/>
    <col min="1777" max="1777" width="14.7109375" style="1" customWidth="1"/>
    <col min="1778" max="1778" width="15.140625" style="1" customWidth="1"/>
    <col min="1779" max="1779" width="21.140625" style="1" customWidth="1"/>
    <col min="1780" max="1780" width="18.5703125" style="1" customWidth="1"/>
    <col min="1781" max="2028" width="11.42578125" style="1"/>
    <col min="2029" max="2029" width="4.28515625" style="1" customWidth="1"/>
    <col min="2030" max="2030" width="47.5703125" style="1" customWidth="1"/>
    <col min="2031" max="2031" width="19.140625" style="1" customWidth="1"/>
    <col min="2032" max="2032" width="15.5703125" style="1" customWidth="1"/>
    <col min="2033" max="2033" width="14.7109375" style="1" customWidth="1"/>
    <col min="2034" max="2034" width="15.140625" style="1" customWidth="1"/>
    <col min="2035" max="2035" width="21.140625" style="1" customWidth="1"/>
    <col min="2036" max="2036" width="18.5703125" style="1" customWidth="1"/>
    <col min="2037" max="2284" width="11.42578125" style="1"/>
    <col min="2285" max="2285" width="4.28515625" style="1" customWidth="1"/>
    <col min="2286" max="2286" width="47.5703125" style="1" customWidth="1"/>
    <col min="2287" max="2287" width="19.140625" style="1" customWidth="1"/>
    <col min="2288" max="2288" width="15.5703125" style="1" customWidth="1"/>
    <col min="2289" max="2289" width="14.7109375" style="1" customWidth="1"/>
    <col min="2290" max="2290" width="15.140625" style="1" customWidth="1"/>
    <col min="2291" max="2291" width="21.140625" style="1" customWidth="1"/>
    <col min="2292" max="2292" width="18.5703125" style="1" customWidth="1"/>
    <col min="2293" max="2540" width="11.42578125" style="1"/>
    <col min="2541" max="2541" width="4.28515625" style="1" customWidth="1"/>
    <col min="2542" max="2542" width="47.5703125" style="1" customWidth="1"/>
    <col min="2543" max="2543" width="19.140625" style="1" customWidth="1"/>
    <col min="2544" max="2544" width="15.5703125" style="1" customWidth="1"/>
    <col min="2545" max="2545" width="14.7109375" style="1" customWidth="1"/>
    <col min="2546" max="2546" width="15.140625" style="1" customWidth="1"/>
    <col min="2547" max="2547" width="21.140625" style="1" customWidth="1"/>
    <col min="2548" max="2548" width="18.5703125" style="1" customWidth="1"/>
    <col min="2549" max="2796" width="11.42578125" style="1"/>
    <col min="2797" max="2797" width="4.28515625" style="1" customWidth="1"/>
    <col min="2798" max="2798" width="47.5703125" style="1" customWidth="1"/>
    <col min="2799" max="2799" width="19.140625" style="1" customWidth="1"/>
    <col min="2800" max="2800" width="15.5703125" style="1" customWidth="1"/>
    <col min="2801" max="2801" width="14.7109375" style="1" customWidth="1"/>
    <col min="2802" max="2802" width="15.140625" style="1" customWidth="1"/>
    <col min="2803" max="2803" width="21.140625" style="1" customWidth="1"/>
    <col min="2804" max="2804" width="18.5703125" style="1" customWidth="1"/>
    <col min="2805" max="3052" width="11.42578125" style="1"/>
    <col min="3053" max="3053" width="4.28515625" style="1" customWidth="1"/>
    <col min="3054" max="3054" width="47.5703125" style="1" customWidth="1"/>
    <col min="3055" max="3055" width="19.140625" style="1" customWidth="1"/>
    <col min="3056" max="3056" width="15.5703125" style="1" customWidth="1"/>
    <col min="3057" max="3057" width="14.7109375" style="1" customWidth="1"/>
    <col min="3058" max="3058" width="15.140625" style="1" customWidth="1"/>
    <col min="3059" max="3059" width="21.140625" style="1" customWidth="1"/>
    <col min="3060" max="3060" width="18.5703125" style="1" customWidth="1"/>
    <col min="3061" max="3308" width="11.42578125" style="1"/>
    <col min="3309" max="3309" width="4.28515625" style="1" customWidth="1"/>
    <col min="3310" max="3310" width="47.5703125" style="1" customWidth="1"/>
    <col min="3311" max="3311" width="19.140625" style="1" customWidth="1"/>
    <col min="3312" max="3312" width="15.5703125" style="1" customWidth="1"/>
    <col min="3313" max="3313" width="14.7109375" style="1" customWidth="1"/>
    <col min="3314" max="3314" width="15.140625" style="1" customWidth="1"/>
    <col min="3315" max="3315" width="21.140625" style="1" customWidth="1"/>
    <col min="3316" max="3316" width="18.5703125" style="1" customWidth="1"/>
    <col min="3317" max="3564" width="11.42578125" style="1"/>
    <col min="3565" max="3565" width="4.28515625" style="1" customWidth="1"/>
    <col min="3566" max="3566" width="47.5703125" style="1" customWidth="1"/>
    <col min="3567" max="3567" width="19.140625" style="1" customWidth="1"/>
    <col min="3568" max="3568" width="15.5703125" style="1" customWidth="1"/>
    <col min="3569" max="3569" width="14.7109375" style="1" customWidth="1"/>
    <col min="3570" max="3570" width="15.140625" style="1" customWidth="1"/>
    <col min="3571" max="3571" width="21.140625" style="1" customWidth="1"/>
    <col min="3572" max="3572" width="18.5703125" style="1" customWidth="1"/>
    <col min="3573" max="3820" width="11.42578125" style="1"/>
    <col min="3821" max="3821" width="4.28515625" style="1" customWidth="1"/>
    <col min="3822" max="3822" width="47.5703125" style="1" customWidth="1"/>
    <col min="3823" max="3823" width="19.140625" style="1" customWidth="1"/>
    <col min="3824" max="3824" width="15.5703125" style="1" customWidth="1"/>
    <col min="3825" max="3825" width="14.7109375" style="1" customWidth="1"/>
    <col min="3826" max="3826" width="15.140625" style="1" customWidth="1"/>
    <col min="3827" max="3827" width="21.140625" style="1" customWidth="1"/>
    <col min="3828" max="3828" width="18.5703125" style="1" customWidth="1"/>
    <col min="3829" max="4076" width="11.42578125" style="1"/>
    <col min="4077" max="4077" width="4.28515625" style="1" customWidth="1"/>
    <col min="4078" max="4078" width="47.5703125" style="1" customWidth="1"/>
    <col min="4079" max="4079" width="19.140625" style="1" customWidth="1"/>
    <col min="4080" max="4080" width="15.5703125" style="1" customWidth="1"/>
    <col min="4081" max="4081" width="14.7109375" style="1" customWidth="1"/>
    <col min="4082" max="4082" width="15.140625" style="1" customWidth="1"/>
    <col min="4083" max="4083" width="21.140625" style="1" customWidth="1"/>
    <col min="4084" max="4084" width="18.5703125" style="1" customWidth="1"/>
    <col min="4085" max="4332" width="11.42578125" style="1"/>
    <col min="4333" max="4333" width="4.28515625" style="1" customWidth="1"/>
    <col min="4334" max="4334" width="47.5703125" style="1" customWidth="1"/>
    <col min="4335" max="4335" width="19.140625" style="1" customWidth="1"/>
    <col min="4336" max="4336" width="15.5703125" style="1" customWidth="1"/>
    <col min="4337" max="4337" width="14.7109375" style="1" customWidth="1"/>
    <col min="4338" max="4338" width="15.140625" style="1" customWidth="1"/>
    <col min="4339" max="4339" width="21.140625" style="1" customWidth="1"/>
    <col min="4340" max="4340" width="18.5703125" style="1" customWidth="1"/>
    <col min="4341" max="4588" width="11.42578125" style="1"/>
    <col min="4589" max="4589" width="4.28515625" style="1" customWidth="1"/>
    <col min="4590" max="4590" width="47.5703125" style="1" customWidth="1"/>
    <col min="4591" max="4591" width="19.140625" style="1" customWidth="1"/>
    <col min="4592" max="4592" width="15.5703125" style="1" customWidth="1"/>
    <col min="4593" max="4593" width="14.7109375" style="1" customWidth="1"/>
    <col min="4594" max="4594" width="15.140625" style="1" customWidth="1"/>
    <col min="4595" max="4595" width="21.140625" style="1" customWidth="1"/>
    <col min="4596" max="4596" width="18.5703125" style="1" customWidth="1"/>
    <col min="4597" max="4844" width="11.42578125" style="1"/>
    <col min="4845" max="4845" width="4.28515625" style="1" customWidth="1"/>
    <col min="4846" max="4846" width="47.5703125" style="1" customWidth="1"/>
    <col min="4847" max="4847" width="19.140625" style="1" customWidth="1"/>
    <col min="4848" max="4848" width="15.5703125" style="1" customWidth="1"/>
    <col min="4849" max="4849" width="14.7109375" style="1" customWidth="1"/>
    <col min="4850" max="4850" width="15.140625" style="1" customWidth="1"/>
    <col min="4851" max="4851" width="21.140625" style="1" customWidth="1"/>
    <col min="4852" max="4852" width="18.5703125" style="1" customWidth="1"/>
    <col min="4853" max="5100" width="11.42578125" style="1"/>
    <col min="5101" max="5101" width="4.28515625" style="1" customWidth="1"/>
    <col min="5102" max="5102" width="47.5703125" style="1" customWidth="1"/>
    <col min="5103" max="5103" width="19.140625" style="1" customWidth="1"/>
    <col min="5104" max="5104" width="15.5703125" style="1" customWidth="1"/>
    <col min="5105" max="5105" width="14.7109375" style="1" customWidth="1"/>
    <col min="5106" max="5106" width="15.140625" style="1" customWidth="1"/>
    <col min="5107" max="5107" width="21.140625" style="1" customWidth="1"/>
    <col min="5108" max="5108" width="18.5703125" style="1" customWidth="1"/>
    <col min="5109" max="5356" width="11.42578125" style="1"/>
    <col min="5357" max="5357" width="4.28515625" style="1" customWidth="1"/>
    <col min="5358" max="5358" width="47.5703125" style="1" customWidth="1"/>
    <col min="5359" max="5359" width="19.140625" style="1" customWidth="1"/>
    <col min="5360" max="5360" width="15.5703125" style="1" customWidth="1"/>
    <col min="5361" max="5361" width="14.7109375" style="1" customWidth="1"/>
    <col min="5362" max="5362" width="15.140625" style="1" customWidth="1"/>
    <col min="5363" max="5363" width="21.140625" style="1" customWidth="1"/>
    <col min="5364" max="5364" width="18.5703125" style="1" customWidth="1"/>
    <col min="5365" max="5612" width="11.42578125" style="1"/>
    <col min="5613" max="5613" width="4.28515625" style="1" customWidth="1"/>
    <col min="5614" max="5614" width="47.5703125" style="1" customWidth="1"/>
    <col min="5615" max="5615" width="19.140625" style="1" customWidth="1"/>
    <col min="5616" max="5616" width="15.5703125" style="1" customWidth="1"/>
    <col min="5617" max="5617" width="14.7109375" style="1" customWidth="1"/>
    <col min="5618" max="5618" width="15.140625" style="1" customWidth="1"/>
    <col min="5619" max="5619" width="21.140625" style="1" customWidth="1"/>
    <col min="5620" max="5620" width="18.5703125" style="1" customWidth="1"/>
    <col min="5621" max="5868" width="11.42578125" style="1"/>
    <col min="5869" max="5869" width="4.28515625" style="1" customWidth="1"/>
    <col min="5870" max="5870" width="47.5703125" style="1" customWidth="1"/>
    <col min="5871" max="5871" width="19.140625" style="1" customWidth="1"/>
    <col min="5872" max="5872" width="15.5703125" style="1" customWidth="1"/>
    <col min="5873" max="5873" width="14.7109375" style="1" customWidth="1"/>
    <col min="5874" max="5874" width="15.140625" style="1" customWidth="1"/>
    <col min="5875" max="5875" width="21.140625" style="1" customWidth="1"/>
    <col min="5876" max="5876" width="18.5703125" style="1" customWidth="1"/>
    <col min="5877" max="6124" width="11.42578125" style="1"/>
    <col min="6125" max="6125" width="4.28515625" style="1" customWidth="1"/>
    <col min="6126" max="6126" width="47.5703125" style="1" customWidth="1"/>
    <col min="6127" max="6127" width="19.140625" style="1" customWidth="1"/>
    <col min="6128" max="6128" width="15.5703125" style="1" customWidth="1"/>
    <col min="6129" max="6129" width="14.7109375" style="1" customWidth="1"/>
    <col min="6130" max="6130" width="15.140625" style="1" customWidth="1"/>
    <col min="6131" max="6131" width="21.140625" style="1" customWidth="1"/>
    <col min="6132" max="6132" width="18.5703125" style="1" customWidth="1"/>
    <col min="6133" max="6380" width="11.42578125" style="1"/>
    <col min="6381" max="6381" width="4.28515625" style="1" customWidth="1"/>
    <col min="6382" max="6382" width="47.5703125" style="1" customWidth="1"/>
    <col min="6383" max="6383" width="19.140625" style="1" customWidth="1"/>
    <col min="6384" max="6384" width="15.5703125" style="1" customWidth="1"/>
    <col min="6385" max="6385" width="14.7109375" style="1" customWidth="1"/>
    <col min="6386" max="6386" width="15.140625" style="1" customWidth="1"/>
    <col min="6387" max="6387" width="21.140625" style="1" customWidth="1"/>
    <col min="6388" max="6388" width="18.5703125" style="1" customWidth="1"/>
    <col min="6389" max="6636" width="11.42578125" style="1"/>
    <col min="6637" max="6637" width="4.28515625" style="1" customWidth="1"/>
    <col min="6638" max="6638" width="47.5703125" style="1" customWidth="1"/>
    <col min="6639" max="6639" width="19.140625" style="1" customWidth="1"/>
    <col min="6640" max="6640" width="15.5703125" style="1" customWidth="1"/>
    <col min="6641" max="6641" width="14.7109375" style="1" customWidth="1"/>
    <col min="6642" max="6642" width="15.140625" style="1" customWidth="1"/>
    <col min="6643" max="6643" width="21.140625" style="1" customWidth="1"/>
    <col min="6644" max="6644" width="18.5703125" style="1" customWidth="1"/>
    <col min="6645" max="6892" width="11.42578125" style="1"/>
    <col min="6893" max="6893" width="4.28515625" style="1" customWidth="1"/>
    <col min="6894" max="6894" width="47.5703125" style="1" customWidth="1"/>
    <col min="6895" max="6895" width="19.140625" style="1" customWidth="1"/>
    <col min="6896" max="6896" width="15.5703125" style="1" customWidth="1"/>
    <col min="6897" max="6897" width="14.7109375" style="1" customWidth="1"/>
    <col min="6898" max="6898" width="15.140625" style="1" customWidth="1"/>
    <col min="6899" max="6899" width="21.140625" style="1" customWidth="1"/>
    <col min="6900" max="6900" width="18.5703125" style="1" customWidth="1"/>
    <col min="6901" max="7148" width="11.42578125" style="1"/>
    <col min="7149" max="7149" width="4.28515625" style="1" customWidth="1"/>
    <col min="7150" max="7150" width="47.5703125" style="1" customWidth="1"/>
    <col min="7151" max="7151" width="19.140625" style="1" customWidth="1"/>
    <col min="7152" max="7152" width="15.5703125" style="1" customWidth="1"/>
    <col min="7153" max="7153" width="14.7109375" style="1" customWidth="1"/>
    <col min="7154" max="7154" width="15.140625" style="1" customWidth="1"/>
    <col min="7155" max="7155" width="21.140625" style="1" customWidth="1"/>
    <col min="7156" max="7156" width="18.5703125" style="1" customWidth="1"/>
    <col min="7157" max="7404" width="11.42578125" style="1"/>
    <col min="7405" max="7405" width="4.28515625" style="1" customWidth="1"/>
    <col min="7406" max="7406" width="47.5703125" style="1" customWidth="1"/>
    <col min="7407" max="7407" width="19.140625" style="1" customWidth="1"/>
    <col min="7408" max="7408" width="15.5703125" style="1" customWidth="1"/>
    <col min="7409" max="7409" width="14.7109375" style="1" customWidth="1"/>
    <col min="7410" max="7410" width="15.140625" style="1" customWidth="1"/>
    <col min="7411" max="7411" width="21.140625" style="1" customWidth="1"/>
    <col min="7412" max="7412" width="18.5703125" style="1" customWidth="1"/>
    <col min="7413" max="7660" width="11.42578125" style="1"/>
    <col min="7661" max="7661" width="4.28515625" style="1" customWidth="1"/>
    <col min="7662" max="7662" width="47.5703125" style="1" customWidth="1"/>
    <col min="7663" max="7663" width="19.140625" style="1" customWidth="1"/>
    <col min="7664" max="7664" width="15.5703125" style="1" customWidth="1"/>
    <col min="7665" max="7665" width="14.7109375" style="1" customWidth="1"/>
    <col min="7666" max="7666" width="15.140625" style="1" customWidth="1"/>
    <col min="7667" max="7667" width="21.140625" style="1" customWidth="1"/>
    <col min="7668" max="7668" width="18.5703125" style="1" customWidth="1"/>
    <col min="7669" max="7916" width="11.42578125" style="1"/>
    <col min="7917" max="7917" width="4.28515625" style="1" customWidth="1"/>
    <col min="7918" max="7918" width="47.5703125" style="1" customWidth="1"/>
    <col min="7919" max="7919" width="19.140625" style="1" customWidth="1"/>
    <col min="7920" max="7920" width="15.5703125" style="1" customWidth="1"/>
    <col min="7921" max="7921" width="14.7109375" style="1" customWidth="1"/>
    <col min="7922" max="7922" width="15.140625" style="1" customWidth="1"/>
    <col min="7923" max="7923" width="21.140625" style="1" customWidth="1"/>
    <col min="7924" max="7924" width="18.5703125" style="1" customWidth="1"/>
    <col min="7925" max="8172" width="11.42578125" style="1"/>
    <col min="8173" max="8173" width="4.28515625" style="1" customWidth="1"/>
    <col min="8174" max="8174" width="47.5703125" style="1" customWidth="1"/>
    <col min="8175" max="8175" width="19.140625" style="1" customWidth="1"/>
    <col min="8176" max="8176" width="15.5703125" style="1" customWidth="1"/>
    <col min="8177" max="8177" width="14.7109375" style="1" customWidth="1"/>
    <col min="8178" max="8178" width="15.140625" style="1" customWidth="1"/>
    <col min="8179" max="8179" width="21.140625" style="1" customWidth="1"/>
    <col min="8180" max="8180" width="18.5703125" style="1" customWidth="1"/>
    <col min="8181" max="8428" width="11.42578125" style="1"/>
    <col min="8429" max="8429" width="4.28515625" style="1" customWidth="1"/>
    <col min="8430" max="8430" width="47.5703125" style="1" customWidth="1"/>
    <col min="8431" max="8431" width="19.140625" style="1" customWidth="1"/>
    <col min="8432" max="8432" width="15.5703125" style="1" customWidth="1"/>
    <col min="8433" max="8433" width="14.7109375" style="1" customWidth="1"/>
    <col min="8434" max="8434" width="15.140625" style="1" customWidth="1"/>
    <col min="8435" max="8435" width="21.140625" style="1" customWidth="1"/>
    <col min="8436" max="8436" width="18.5703125" style="1" customWidth="1"/>
    <col min="8437" max="8684" width="11.42578125" style="1"/>
    <col min="8685" max="8685" width="4.28515625" style="1" customWidth="1"/>
    <col min="8686" max="8686" width="47.5703125" style="1" customWidth="1"/>
    <col min="8687" max="8687" width="19.140625" style="1" customWidth="1"/>
    <col min="8688" max="8688" width="15.5703125" style="1" customWidth="1"/>
    <col min="8689" max="8689" width="14.7109375" style="1" customWidth="1"/>
    <col min="8690" max="8690" width="15.140625" style="1" customWidth="1"/>
    <col min="8691" max="8691" width="21.140625" style="1" customWidth="1"/>
    <col min="8692" max="8692" width="18.5703125" style="1" customWidth="1"/>
    <col min="8693" max="8940" width="11.42578125" style="1"/>
    <col min="8941" max="8941" width="4.28515625" style="1" customWidth="1"/>
    <col min="8942" max="8942" width="47.5703125" style="1" customWidth="1"/>
    <col min="8943" max="8943" width="19.140625" style="1" customWidth="1"/>
    <col min="8944" max="8944" width="15.5703125" style="1" customWidth="1"/>
    <col min="8945" max="8945" width="14.7109375" style="1" customWidth="1"/>
    <col min="8946" max="8946" width="15.140625" style="1" customWidth="1"/>
    <col min="8947" max="8947" width="21.140625" style="1" customWidth="1"/>
    <col min="8948" max="8948" width="18.5703125" style="1" customWidth="1"/>
    <col min="8949" max="9196" width="11.42578125" style="1"/>
    <col min="9197" max="9197" width="4.28515625" style="1" customWidth="1"/>
    <col min="9198" max="9198" width="47.5703125" style="1" customWidth="1"/>
    <col min="9199" max="9199" width="19.140625" style="1" customWidth="1"/>
    <col min="9200" max="9200" width="15.5703125" style="1" customWidth="1"/>
    <col min="9201" max="9201" width="14.7109375" style="1" customWidth="1"/>
    <col min="9202" max="9202" width="15.140625" style="1" customWidth="1"/>
    <col min="9203" max="9203" width="21.140625" style="1" customWidth="1"/>
    <col min="9204" max="9204" width="18.5703125" style="1" customWidth="1"/>
    <col min="9205" max="9452" width="11.42578125" style="1"/>
    <col min="9453" max="9453" width="4.28515625" style="1" customWidth="1"/>
    <col min="9454" max="9454" width="47.5703125" style="1" customWidth="1"/>
    <col min="9455" max="9455" width="19.140625" style="1" customWidth="1"/>
    <col min="9456" max="9456" width="15.5703125" style="1" customWidth="1"/>
    <col min="9457" max="9457" width="14.7109375" style="1" customWidth="1"/>
    <col min="9458" max="9458" width="15.140625" style="1" customWidth="1"/>
    <col min="9459" max="9459" width="21.140625" style="1" customWidth="1"/>
    <col min="9460" max="9460" width="18.5703125" style="1" customWidth="1"/>
    <col min="9461" max="9708" width="11.42578125" style="1"/>
    <col min="9709" max="9709" width="4.28515625" style="1" customWidth="1"/>
    <col min="9710" max="9710" width="47.5703125" style="1" customWidth="1"/>
    <col min="9711" max="9711" width="19.140625" style="1" customWidth="1"/>
    <col min="9712" max="9712" width="15.5703125" style="1" customWidth="1"/>
    <col min="9713" max="9713" width="14.7109375" style="1" customWidth="1"/>
    <col min="9714" max="9714" width="15.140625" style="1" customWidth="1"/>
    <col min="9715" max="9715" width="21.140625" style="1" customWidth="1"/>
    <col min="9716" max="9716" width="18.5703125" style="1" customWidth="1"/>
    <col min="9717" max="9964" width="11.42578125" style="1"/>
    <col min="9965" max="9965" width="4.28515625" style="1" customWidth="1"/>
    <col min="9966" max="9966" width="47.5703125" style="1" customWidth="1"/>
    <col min="9967" max="9967" width="19.140625" style="1" customWidth="1"/>
    <col min="9968" max="9968" width="15.5703125" style="1" customWidth="1"/>
    <col min="9969" max="9969" width="14.7109375" style="1" customWidth="1"/>
    <col min="9970" max="9970" width="15.140625" style="1" customWidth="1"/>
    <col min="9971" max="9971" width="21.140625" style="1" customWidth="1"/>
    <col min="9972" max="9972" width="18.5703125" style="1" customWidth="1"/>
    <col min="9973" max="10220" width="11.42578125" style="1"/>
    <col min="10221" max="10221" width="4.28515625" style="1" customWidth="1"/>
    <col min="10222" max="10222" width="47.5703125" style="1" customWidth="1"/>
    <col min="10223" max="10223" width="19.140625" style="1" customWidth="1"/>
    <col min="10224" max="10224" width="15.5703125" style="1" customWidth="1"/>
    <col min="10225" max="10225" width="14.7109375" style="1" customWidth="1"/>
    <col min="10226" max="10226" width="15.140625" style="1" customWidth="1"/>
    <col min="10227" max="10227" width="21.140625" style="1" customWidth="1"/>
    <col min="10228" max="10228" width="18.5703125" style="1" customWidth="1"/>
    <col min="10229" max="10476" width="11.42578125" style="1"/>
    <col min="10477" max="10477" width="4.28515625" style="1" customWidth="1"/>
    <col min="10478" max="10478" width="47.5703125" style="1" customWidth="1"/>
    <col min="10479" max="10479" width="19.140625" style="1" customWidth="1"/>
    <col min="10480" max="10480" width="15.5703125" style="1" customWidth="1"/>
    <col min="10481" max="10481" width="14.7109375" style="1" customWidth="1"/>
    <col min="10482" max="10482" width="15.140625" style="1" customWidth="1"/>
    <col min="10483" max="10483" width="21.140625" style="1" customWidth="1"/>
    <col min="10484" max="10484" width="18.5703125" style="1" customWidth="1"/>
    <col min="10485" max="10732" width="11.42578125" style="1"/>
    <col min="10733" max="10733" width="4.28515625" style="1" customWidth="1"/>
    <col min="10734" max="10734" width="47.5703125" style="1" customWidth="1"/>
    <col min="10735" max="10735" width="19.140625" style="1" customWidth="1"/>
    <col min="10736" max="10736" width="15.5703125" style="1" customWidth="1"/>
    <col min="10737" max="10737" width="14.7109375" style="1" customWidth="1"/>
    <col min="10738" max="10738" width="15.140625" style="1" customWidth="1"/>
    <col min="10739" max="10739" width="21.140625" style="1" customWidth="1"/>
    <col min="10740" max="10740" width="18.5703125" style="1" customWidth="1"/>
    <col min="10741" max="10988" width="11.42578125" style="1"/>
    <col min="10989" max="10989" width="4.28515625" style="1" customWidth="1"/>
    <col min="10990" max="10990" width="47.5703125" style="1" customWidth="1"/>
    <col min="10991" max="10991" width="19.140625" style="1" customWidth="1"/>
    <col min="10992" max="10992" width="15.5703125" style="1" customWidth="1"/>
    <col min="10993" max="10993" width="14.7109375" style="1" customWidth="1"/>
    <col min="10994" max="10994" width="15.140625" style="1" customWidth="1"/>
    <col min="10995" max="10995" width="21.140625" style="1" customWidth="1"/>
    <col min="10996" max="10996" width="18.5703125" style="1" customWidth="1"/>
    <col min="10997" max="11244" width="11.42578125" style="1"/>
    <col min="11245" max="11245" width="4.28515625" style="1" customWidth="1"/>
    <col min="11246" max="11246" width="47.5703125" style="1" customWidth="1"/>
    <col min="11247" max="11247" width="19.140625" style="1" customWidth="1"/>
    <col min="11248" max="11248" width="15.5703125" style="1" customWidth="1"/>
    <col min="11249" max="11249" width="14.7109375" style="1" customWidth="1"/>
    <col min="11250" max="11250" width="15.140625" style="1" customWidth="1"/>
    <col min="11251" max="11251" width="21.140625" style="1" customWidth="1"/>
    <col min="11252" max="11252" width="18.5703125" style="1" customWidth="1"/>
    <col min="11253" max="11500" width="11.42578125" style="1"/>
    <col min="11501" max="11501" width="4.28515625" style="1" customWidth="1"/>
    <col min="11502" max="11502" width="47.5703125" style="1" customWidth="1"/>
    <col min="11503" max="11503" width="19.140625" style="1" customWidth="1"/>
    <col min="11504" max="11504" width="15.5703125" style="1" customWidth="1"/>
    <col min="11505" max="11505" width="14.7109375" style="1" customWidth="1"/>
    <col min="11506" max="11506" width="15.140625" style="1" customWidth="1"/>
    <col min="11507" max="11507" width="21.140625" style="1" customWidth="1"/>
    <col min="11508" max="11508" width="18.5703125" style="1" customWidth="1"/>
    <col min="11509" max="11756" width="11.42578125" style="1"/>
    <col min="11757" max="11757" width="4.28515625" style="1" customWidth="1"/>
    <col min="11758" max="11758" width="47.5703125" style="1" customWidth="1"/>
    <col min="11759" max="11759" width="19.140625" style="1" customWidth="1"/>
    <col min="11760" max="11760" width="15.5703125" style="1" customWidth="1"/>
    <col min="11761" max="11761" width="14.7109375" style="1" customWidth="1"/>
    <col min="11762" max="11762" width="15.140625" style="1" customWidth="1"/>
    <col min="11763" max="11763" width="21.140625" style="1" customWidth="1"/>
    <col min="11764" max="11764" width="18.5703125" style="1" customWidth="1"/>
    <col min="11765" max="12012" width="11.42578125" style="1"/>
    <col min="12013" max="12013" width="4.28515625" style="1" customWidth="1"/>
    <col min="12014" max="12014" width="47.5703125" style="1" customWidth="1"/>
    <col min="12015" max="12015" width="19.140625" style="1" customWidth="1"/>
    <col min="12016" max="12016" width="15.5703125" style="1" customWidth="1"/>
    <col min="12017" max="12017" width="14.7109375" style="1" customWidth="1"/>
    <col min="12018" max="12018" width="15.140625" style="1" customWidth="1"/>
    <col min="12019" max="12019" width="21.140625" style="1" customWidth="1"/>
    <col min="12020" max="12020" width="18.5703125" style="1" customWidth="1"/>
    <col min="12021" max="12268" width="11.42578125" style="1"/>
    <col min="12269" max="12269" width="4.28515625" style="1" customWidth="1"/>
    <col min="12270" max="12270" width="47.5703125" style="1" customWidth="1"/>
    <col min="12271" max="12271" width="19.140625" style="1" customWidth="1"/>
    <col min="12272" max="12272" width="15.5703125" style="1" customWidth="1"/>
    <col min="12273" max="12273" width="14.7109375" style="1" customWidth="1"/>
    <col min="12274" max="12274" width="15.140625" style="1" customWidth="1"/>
    <col min="12275" max="12275" width="21.140625" style="1" customWidth="1"/>
    <col min="12276" max="12276" width="18.5703125" style="1" customWidth="1"/>
    <col min="12277" max="12524" width="11.42578125" style="1"/>
    <col min="12525" max="12525" width="4.28515625" style="1" customWidth="1"/>
    <col min="12526" max="12526" width="47.5703125" style="1" customWidth="1"/>
    <col min="12527" max="12527" width="19.140625" style="1" customWidth="1"/>
    <col min="12528" max="12528" width="15.5703125" style="1" customWidth="1"/>
    <col min="12529" max="12529" width="14.7109375" style="1" customWidth="1"/>
    <col min="12530" max="12530" width="15.140625" style="1" customWidth="1"/>
    <col min="12531" max="12531" width="21.140625" style="1" customWidth="1"/>
    <col min="12532" max="12532" width="18.5703125" style="1" customWidth="1"/>
    <col min="12533" max="12780" width="11.42578125" style="1"/>
    <col min="12781" max="12781" width="4.28515625" style="1" customWidth="1"/>
    <col min="12782" max="12782" width="47.5703125" style="1" customWidth="1"/>
    <col min="12783" max="12783" width="19.140625" style="1" customWidth="1"/>
    <col min="12784" max="12784" width="15.5703125" style="1" customWidth="1"/>
    <col min="12785" max="12785" width="14.7109375" style="1" customWidth="1"/>
    <col min="12786" max="12786" width="15.140625" style="1" customWidth="1"/>
    <col min="12787" max="12787" width="21.140625" style="1" customWidth="1"/>
    <col min="12788" max="12788" width="18.5703125" style="1" customWidth="1"/>
    <col min="12789" max="13036" width="11.42578125" style="1"/>
    <col min="13037" max="13037" width="4.28515625" style="1" customWidth="1"/>
    <col min="13038" max="13038" width="47.5703125" style="1" customWidth="1"/>
    <col min="13039" max="13039" width="19.140625" style="1" customWidth="1"/>
    <col min="13040" max="13040" width="15.5703125" style="1" customWidth="1"/>
    <col min="13041" max="13041" width="14.7109375" style="1" customWidth="1"/>
    <col min="13042" max="13042" width="15.140625" style="1" customWidth="1"/>
    <col min="13043" max="13043" width="21.140625" style="1" customWidth="1"/>
    <col min="13044" max="13044" width="18.5703125" style="1" customWidth="1"/>
    <col min="13045" max="13292" width="11.42578125" style="1"/>
    <col min="13293" max="13293" width="4.28515625" style="1" customWidth="1"/>
    <col min="13294" max="13294" width="47.5703125" style="1" customWidth="1"/>
    <col min="13295" max="13295" width="19.140625" style="1" customWidth="1"/>
    <col min="13296" max="13296" width="15.5703125" style="1" customWidth="1"/>
    <col min="13297" max="13297" width="14.7109375" style="1" customWidth="1"/>
    <col min="13298" max="13298" width="15.140625" style="1" customWidth="1"/>
    <col min="13299" max="13299" width="21.140625" style="1" customWidth="1"/>
    <col min="13300" max="13300" width="18.5703125" style="1" customWidth="1"/>
    <col min="13301" max="13548" width="11.42578125" style="1"/>
    <col min="13549" max="13549" width="4.28515625" style="1" customWidth="1"/>
    <col min="13550" max="13550" width="47.5703125" style="1" customWidth="1"/>
    <col min="13551" max="13551" width="19.140625" style="1" customWidth="1"/>
    <col min="13552" max="13552" width="15.5703125" style="1" customWidth="1"/>
    <col min="13553" max="13553" width="14.7109375" style="1" customWidth="1"/>
    <col min="13554" max="13554" width="15.140625" style="1" customWidth="1"/>
    <col min="13555" max="13555" width="21.140625" style="1" customWidth="1"/>
    <col min="13556" max="13556" width="18.5703125" style="1" customWidth="1"/>
    <col min="13557" max="13804" width="11.42578125" style="1"/>
    <col min="13805" max="13805" width="4.28515625" style="1" customWidth="1"/>
    <col min="13806" max="13806" width="47.5703125" style="1" customWidth="1"/>
    <col min="13807" max="13807" width="19.140625" style="1" customWidth="1"/>
    <col min="13808" max="13808" width="15.5703125" style="1" customWidth="1"/>
    <col min="13809" max="13809" width="14.7109375" style="1" customWidth="1"/>
    <col min="13810" max="13810" width="15.140625" style="1" customWidth="1"/>
    <col min="13811" max="13811" width="21.140625" style="1" customWidth="1"/>
    <col min="13812" max="13812" width="18.5703125" style="1" customWidth="1"/>
    <col min="13813" max="14060" width="11.42578125" style="1"/>
    <col min="14061" max="14061" width="4.28515625" style="1" customWidth="1"/>
    <col min="14062" max="14062" width="47.5703125" style="1" customWidth="1"/>
    <col min="14063" max="14063" width="19.140625" style="1" customWidth="1"/>
    <col min="14064" max="14064" width="15.5703125" style="1" customWidth="1"/>
    <col min="14065" max="14065" width="14.7109375" style="1" customWidth="1"/>
    <col min="14066" max="14066" width="15.140625" style="1" customWidth="1"/>
    <col min="14067" max="14067" width="21.140625" style="1" customWidth="1"/>
    <col min="14068" max="14068" width="18.5703125" style="1" customWidth="1"/>
    <col min="14069" max="14316" width="11.42578125" style="1"/>
    <col min="14317" max="14317" width="4.28515625" style="1" customWidth="1"/>
    <col min="14318" max="14318" width="47.5703125" style="1" customWidth="1"/>
    <col min="14319" max="14319" width="19.140625" style="1" customWidth="1"/>
    <col min="14320" max="14320" width="15.5703125" style="1" customWidth="1"/>
    <col min="14321" max="14321" width="14.7109375" style="1" customWidth="1"/>
    <col min="14322" max="14322" width="15.140625" style="1" customWidth="1"/>
    <col min="14323" max="14323" width="21.140625" style="1" customWidth="1"/>
    <col min="14324" max="14324" width="18.5703125" style="1" customWidth="1"/>
    <col min="14325" max="14572" width="11.42578125" style="1"/>
    <col min="14573" max="14573" width="4.28515625" style="1" customWidth="1"/>
    <col min="14574" max="14574" width="47.5703125" style="1" customWidth="1"/>
    <col min="14575" max="14575" width="19.140625" style="1" customWidth="1"/>
    <col min="14576" max="14576" width="15.5703125" style="1" customWidth="1"/>
    <col min="14577" max="14577" width="14.7109375" style="1" customWidth="1"/>
    <col min="14578" max="14578" width="15.140625" style="1" customWidth="1"/>
    <col min="14579" max="14579" width="21.140625" style="1" customWidth="1"/>
    <col min="14580" max="14580" width="18.5703125" style="1" customWidth="1"/>
    <col min="14581" max="14828" width="11.42578125" style="1"/>
    <col min="14829" max="14829" width="4.28515625" style="1" customWidth="1"/>
    <col min="14830" max="14830" width="47.5703125" style="1" customWidth="1"/>
    <col min="14831" max="14831" width="19.140625" style="1" customWidth="1"/>
    <col min="14832" max="14832" width="15.5703125" style="1" customWidth="1"/>
    <col min="14833" max="14833" width="14.7109375" style="1" customWidth="1"/>
    <col min="14834" max="14834" width="15.140625" style="1" customWidth="1"/>
    <col min="14835" max="14835" width="21.140625" style="1" customWidth="1"/>
    <col min="14836" max="14836" width="18.5703125" style="1" customWidth="1"/>
    <col min="14837" max="15084" width="11.42578125" style="1"/>
    <col min="15085" max="15085" width="4.28515625" style="1" customWidth="1"/>
    <col min="15086" max="15086" width="47.5703125" style="1" customWidth="1"/>
    <col min="15087" max="15087" width="19.140625" style="1" customWidth="1"/>
    <col min="15088" max="15088" width="15.5703125" style="1" customWidth="1"/>
    <col min="15089" max="15089" width="14.7109375" style="1" customWidth="1"/>
    <col min="15090" max="15090" width="15.140625" style="1" customWidth="1"/>
    <col min="15091" max="15091" width="21.140625" style="1" customWidth="1"/>
    <col min="15092" max="15092" width="18.5703125" style="1" customWidth="1"/>
    <col min="15093" max="15340" width="11.42578125" style="1"/>
    <col min="15341" max="15341" width="4.28515625" style="1" customWidth="1"/>
    <col min="15342" max="15342" width="47.5703125" style="1" customWidth="1"/>
    <col min="15343" max="15343" width="19.140625" style="1" customWidth="1"/>
    <col min="15344" max="15344" width="15.5703125" style="1" customWidth="1"/>
    <col min="15345" max="15345" width="14.7109375" style="1" customWidth="1"/>
    <col min="15346" max="15346" width="15.140625" style="1" customWidth="1"/>
    <col min="15347" max="15347" width="21.140625" style="1" customWidth="1"/>
    <col min="15348" max="15348" width="18.5703125" style="1" customWidth="1"/>
    <col min="15349" max="15596" width="11.42578125" style="1"/>
    <col min="15597" max="15597" width="4.28515625" style="1" customWidth="1"/>
    <col min="15598" max="15598" width="47.5703125" style="1" customWidth="1"/>
    <col min="15599" max="15599" width="19.140625" style="1" customWidth="1"/>
    <col min="15600" max="15600" width="15.5703125" style="1" customWidth="1"/>
    <col min="15601" max="15601" width="14.7109375" style="1" customWidth="1"/>
    <col min="15602" max="15602" width="15.140625" style="1" customWidth="1"/>
    <col min="15603" max="15603" width="21.140625" style="1" customWidth="1"/>
    <col min="15604" max="15604" width="18.5703125" style="1" customWidth="1"/>
    <col min="15605" max="15852" width="11.42578125" style="1"/>
    <col min="15853" max="15853" width="4.28515625" style="1" customWidth="1"/>
    <col min="15854" max="15854" width="47.5703125" style="1" customWidth="1"/>
    <col min="15855" max="15855" width="19.140625" style="1" customWidth="1"/>
    <col min="15856" max="15856" width="15.5703125" style="1" customWidth="1"/>
    <col min="15857" max="15857" width="14.7109375" style="1" customWidth="1"/>
    <col min="15858" max="15858" width="15.140625" style="1" customWidth="1"/>
    <col min="15859" max="15859" width="21.140625" style="1" customWidth="1"/>
    <col min="15860" max="15860" width="18.5703125" style="1" customWidth="1"/>
    <col min="15861" max="16108" width="11.42578125" style="1"/>
    <col min="16109" max="16109" width="4.28515625" style="1" customWidth="1"/>
    <col min="16110" max="16110" width="47.5703125" style="1" customWidth="1"/>
    <col min="16111" max="16111" width="19.140625" style="1" customWidth="1"/>
    <col min="16112" max="16112" width="15.5703125" style="1" customWidth="1"/>
    <col min="16113" max="16113" width="14.7109375" style="1" customWidth="1"/>
    <col min="16114" max="16114" width="15.140625" style="1" customWidth="1"/>
    <col min="16115" max="16115" width="21.140625" style="1" customWidth="1"/>
    <col min="16116" max="16116" width="18.5703125" style="1" customWidth="1"/>
    <col min="16117" max="16384" width="11.42578125" style="1"/>
  </cols>
  <sheetData>
    <row r="1" spans="1:12" ht="15.75" thickBot="1" x14ac:dyDescent="0.3"/>
    <row r="2" spans="1:12" ht="16.5" customHeight="1" x14ac:dyDescent="0.25">
      <c r="A2" s="91" t="s">
        <v>35</v>
      </c>
      <c r="B2" s="92"/>
      <c r="C2" s="92"/>
      <c r="D2" s="92"/>
      <c r="E2" s="92"/>
      <c r="F2" s="92"/>
      <c r="G2" s="92"/>
      <c r="H2" s="93"/>
    </row>
    <row r="3" spans="1:12" ht="10.5" customHeight="1" x14ac:dyDescent="0.25">
      <c r="A3" s="32"/>
      <c r="B3" s="33"/>
      <c r="C3" s="33"/>
      <c r="D3" s="33"/>
      <c r="E3" s="33"/>
      <c r="F3" s="33"/>
      <c r="G3" s="33"/>
      <c r="H3" s="34"/>
    </row>
    <row r="4" spans="1:12" ht="15.75" x14ac:dyDescent="0.25">
      <c r="A4" s="103" t="s">
        <v>0</v>
      </c>
      <c r="B4" s="104"/>
      <c r="C4" s="104"/>
      <c r="D4" s="104"/>
      <c r="E4" s="104"/>
      <c r="F4" s="104"/>
      <c r="G4" s="104"/>
      <c r="H4" s="105"/>
      <c r="I4" s="2"/>
      <c r="J4" s="2"/>
      <c r="K4" s="2"/>
      <c r="L4" s="2"/>
    </row>
    <row r="5" spans="1:12" ht="15.75" thickBot="1" x14ac:dyDescent="0.3">
      <c r="A5" s="94" t="s">
        <v>1</v>
      </c>
      <c r="B5" s="95"/>
      <c r="C5" s="95"/>
      <c r="D5" s="95"/>
      <c r="E5" s="95"/>
      <c r="F5" s="95"/>
      <c r="G5" s="95"/>
      <c r="H5" s="96"/>
      <c r="I5" s="2"/>
      <c r="J5" s="3"/>
      <c r="K5" s="3"/>
      <c r="L5" s="2"/>
    </row>
    <row r="6" spans="1:12" ht="16.5" customHeight="1" x14ac:dyDescent="0.25">
      <c r="A6" s="97" t="s">
        <v>2</v>
      </c>
      <c r="B6" s="98"/>
      <c r="C6" s="101" t="s">
        <v>3</v>
      </c>
      <c r="D6" s="101"/>
      <c r="E6" s="101"/>
      <c r="F6" s="101"/>
      <c r="G6" s="101"/>
      <c r="H6" s="102" t="s">
        <v>4</v>
      </c>
      <c r="I6" s="2"/>
      <c r="J6" s="2"/>
      <c r="K6" s="2"/>
      <c r="L6" s="2"/>
    </row>
    <row r="7" spans="1:12" ht="15" customHeight="1" x14ac:dyDescent="0.25">
      <c r="A7" s="99"/>
      <c r="B7" s="100"/>
      <c r="C7" s="75" t="s">
        <v>5</v>
      </c>
      <c r="D7" s="76" t="s">
        <v>6</v>
      </c>
      <c r="E7" s="75" t="s">
        <v>7</v>
      </c>
      <c r="F7" s="75" t="s">
        <v>8</v>
      </c>
      <c r="G7" s="75" t="s">
        <v>9</v>
      </c>
      <c r="H7" s="74"/>
      <c r="I7" s="2"/>
      <c r="J7" s="4"/>
      <c r="K7" s="4"/>
      <c r="L7" s="4"/>
    </row>
    <row r="8" spans="1:12" ht="15" customHeight="1" x14ac:dyDescent="0.25">
      <c r="A8" s="99"/>
      <c r="B8" s="100"/>
      <c r="C8" s="75"/>
      <c r="D8" s="76"/>
      <c r="E8" s="75"/>
      <c r="F8" s="75"/>
      <c r="G8" s="75"/>
      <c r="H8" s="74"/>
      <c r="I8" s="2"/>
      <c r="J8" s="4"/>
      <c r="K8" s="4"/>
      <c r="L8" s="4"/>
    </row>
    <row r="9" spans="1:12" ht="17.25" customHeight="1" x14ac:dyDescent="0.25">
      <c r="A9" s="99"/>
      <c r="B9" s="100"/>
      <c r="C9" s="31" t="s">
        <v>10</v>
      </c>
      <c r="D9" s="31" t="s">
        <v>11</v>
      </c>
      <c r="E9" s="31" t="s">
        <v>12</v>
      </c>
      <c r="F9" s="31" t="s">
        <v>13</v>
      </c>
      <c r="G9" s="31" t="s">
        <v>14</v>
      </c>
      <c r="H9" s="35" t="s">
        <v>15</v>
      </c>
      <c r="I9" s="2"/>
      <c r="J9" s="84"/>
      <c r="K9" s="84"/>
      <c r="L9" s="2"/>
    </row>
    <row r="10" spans="1:12" ht="15" customHeight="1" x14ac:dyDescent="0.25">
      <c r="A10" s="85" t="s">
        <v>16</v>
      </c>
      <c r="B10" s="86"/>
      <c r="C10" s="5"/>
      <c r="D10" s="6"/>
      <c r="E10" s="6"/>
      <c r="F10" s="5">
        <v>1299550.17</v>
      </c>
      <c r="G10" s="7">
        <v>9181465.6699999999</v>
      </c>
      <c r="H10" s="36">
        <f>+G10-C10</f>
        <v>9181465.6699999999</v>
      </c>
      <c r="I10" s="2"/>
      <c r="J10" s="2"/>
      <c r="K10" s="4"/>
      <c r="L10" s="2"/>
    </row>
    <row r="11" spans="1:12" x14ac:dyDescent="0.25">
      <c r="A11" s="59" t="s">
        <v>17</v>
      </c>
      <c r="B11" s="67"/>
      <c r="C11" s="8"/>
      <c r="D11" s="9"/>
      <c r="E11" s="9"/>
      <c r="F11" s="9"/>
      <c r="G11" s="10"/>
      <c r="H11" s="37"/>
      <c r="I11" s="2"/>
      <c r="J11" s="84"/>
      <c r="K11" s="84"/>
      <c r="L11" s="2"/>
    </row>
    <row r="12" spans="1:12" x14ac:dyDescent="0.25">
      <c r="A12" s="59" t="s">
        <v>18</v>
      </c>
      <c r="B12" s="67"/>
      <c r="C12" s="8"/>
      <c r="D12" s="9"/>
      <c r="E12" s="9"/>
      <c r="F12" s="9"/>
      <c r="G12" s="10"/>
      <c r="H12" s="38"/>
      <c r="I12" s="2"/>
      <c r="J12" s="4"/>
      <c r="K12" s="4"/>
      <c r="L12" s="2"/>
    </row>
    <row r="13" spans="1:12" x14ac:dyDescent="0.25">
      <c r="A13" s="59" t="s">
        <v>19</v>
      </c>
      <c r="B13" s="67"/>
      <c r="C13" s="8">
        <v>238295378.97</v>
      </c>
      <c r="D13" s="8"/>
      <c r="E13" s="8">
        <f>+C13+D13</f>
        <v>238295378.97</v>
      </c>
      <c r="F13" s="8">
        <v>173769461.25999999</v>
      </c>
      <c r="G13" s="8">
        <v>143421022.94</v>
      </c>
      <c r="H13" s="39">
        <f>+G13-C13</f>
        <v>-94874356.030000001</v>
      </c>
      <c r="I13" s="2"/>
      <c r="J13" s="2"/>
      <c r="K13" s="4"/>
      <c r="L13" s="2"/>
    </row>
    <row r="14" spans="1:12" x14ac:dyDescent="0.25">
      <c r="A14" s="59" t="s">
        <v>20</v>
      </c>
      <c r="B14" s="67"/>
      <c r="C14" s="8"/>
      <c r="D14" s="8"/>
      <c r="E14" s="8"/>
      <c r="F14" s="9"/>
      <c r="G14" s="10"/>
      <c r="H14" s="38"/>
      <c r="I14" s="2"/>
      <c r="J14" s="4"/>
      <c r="K14" s="4"/>
      <c r="L14" s="4"/>
    </row>
    <row r="15" spans="1:12" x14ac:dyDescent="0.25">
      <c r="A15" s="40"/>
      <c r="B15" s="12" t="s">
        <v>21</v>
      </c>
      <c r="C15" s="8">
        <v>26233603.829999998</v>
      </c>
      <c r="D15" s="8"/>
      <c r="E15" s="8">
        <f>+C15+D15</f>
        <v>26233603.829999998</v>
      </c>
      <c r="F15" s="8">
        <v>125781.6</v>
      </c>
      <c r="G15" s="8">
        <v>43792.45</v>
      </c>
      <c r="H15" s="41">
        <f>+G15-C15</f>
        <v>-26189811.379999999</v>
      </c>
      <c r="I15" s="2"/>
      <c r="J15" s="2"/>
      <c r="K15" s="2"/>
      <c r="L15" s="2"/>
    </row>
    <row r="16" spans="1:12" x14ac:dyDescent="0.25">
      <c r="A16" s="40"/>
      <c r="B16" s="12" t="s">
        <v>22</v>
      </c>
      <c r="C16" s="8"/>
      <c r="D16" s="8"/>
      <c r="E16" s="8"/>
      <c r="F16" s="9"/>
      <c r="G16" s="10"/>
      <c r="H16" s="38"/>
      <c r="I16" s="2"/>
      <c r="J16" s="2"/>
      <c r="K16" s="13"/>
      <c r="L16" s="2"/>
    </row>
    <row r="17" spans="1:14" x14ac:dyDescent="0.25">
      <c r="A17" s="40"/>
      <c r="B17" s="12" t="s">
        <v>23</v>
      </c>
      <c r="C17" s="8"/>
      <c r="D17" s="8"/>
      <c r="E17" s="8"/>
      <c r="F17" s="8"/>
      <c r="G17" s="8"/>
      <c r="H17" s="38"/>
      <c r="I17" s="2"/>
      <c r="J17" s="2"/>
      <c r="K17" s="2"/>
      <c r="L17" s="2"/>
    </row>
    <row r="18" spans="1:14" x14ac:dyDescent="0.25">
      <c r="A18" s="59" t="s">
        <v>24</v>
      </c>
      <c r="B18" s="67"/>
      <c r="C18" s="8"/>
      <c r="D18" s="8"/>
      <c r="E18" s="8"/>
      <c r="F18" s="9"/>
      <c r="G18" s="10"/>
      <c r="H18" s="38"/>
      <c r="I18" s="2"/>
      <c r="J18" s="2"/>
      <c r="K18" s="2"/>
      <c r="L18" s="2"/>
    </row>
    <row r="19" spans="1:14" x14ac:dyDescent="0.25">
      <c r="A19" s="42"/>
      <c r="B19" s="12" t="s">
        <v>21</v>
      </c>
      <c r="C19" s="8"/>
      <c r="D19" s="8"/>
      <c r="E19" s="8"/>
      <c r="F19" s="9"/>
      <c r="G19" s="10"/>
      <c r="H19" s="41"/>
      <c r="I19" s="2"/>
      <c r="J19" s="13"/>
      <c r="K19" s="2"/>
      <c r="L19" s="2"/>
    </row>
    <row r="20" spans="1:14" x14ac:dyDescent="0.25">
      <c r="A20" s="42"/>
      <c r="B20" s="12" t="s">
        <v>22</v>
      </c>
      <c r="C20" s="8"/>
      <c r="D20" s="8"/>
      <c r="E20" s="8"/>
      <c r="F20" s="9"/>
      <c r="G20" s="10"/>
      <c r="H20" s="38"/>
      <c r="I20" s="2"/>
      <c r="J20" s="2"/>
      <c r="K20" s="2"/>
      <c r="L20" s="2"/>
    </row>
    <row r="21" spans="1:14" x14ac:dyDescent="0.25">
      <c r="A21" s="59" t="s">
        <v>25</v>
      </c>
      <c r="B21" s="60"/>
      <c r="C21" s="8">
        <v>588899.76</v>
      </c>
      <c r="D21" s="8"/>
      <c r="E21" s="8">
        <f t="shared" ref="E21:E22" si="0">+C21+D21</f>
        <v>588899.76</v>
      </c>
      <c r="F21" s="8">
        <v>466388.87</v>
      </c>
      <c r="G21" s="8">
        <v>466388.87</v>
      </c>
      <c r="H21" s="38">
        <f>+G21-C21</f>
        <v>-122510.89000000001</v>
      </c>
      <c r="I21" s="2"/>
      <c r="J21" s="13"/>
      <c r="K21" s="2"/>
      <c r="L21" s="2"/>
    </row>
    <row r="22" spans="1:14" x14ac:dyDescent="0.25">
      <c r="A22" s="59" t="s">
        <v>26</v>
      </c>
      <c r="B22" s="67"/>
      <c r="C22" s="8">
        <v>11473274.369999999</v>
      </c>
      <c r="D22" s="8"/>
      <c r="E22" s="8">
        <f t="shared" si="0"/>
        <v>11473274.369999999</v>
      </c>
      <c r="F22" s="8"/>
      <c r="G22" s="8"/>
      <c r="H22" s="38">
        <f>+G22-C22</f>
        <v>-11473274.369999999</v>
      </c>
      <c r="I22" s="2"/>
      <c r="J22" s="2"/>
      <c r="K22" s="2"/>
      <c r="L22" s="2"/>
    </row>
    <row r="23" spans="1:14" x14ac:dyDescent="0.25">
      <c r="A23" s="59" t="s">
        <v>27</v>
      </c>
      <c r="B23" s="67"/>
      <c r="C23" s="8"/>
      <c r="D23" s="8"/>
      <c r="E23" s="8"/>
      <c r="F23" s="9"/>
      <c r="G23" s="10"/>
      <c r="H23" s="38"/>
      <c r="I23" s="2"/>
      <c r="J23" s="2"/>
      <c r="K23" s="2"/>
      <c r="L23" s="2"/>
    </row>
    <row r="24" spans="1:14" x14ac:dyDescent="0.25">
      <c r="A24" s="59" t="s">
        <v>28</v>
      </c>
      <c r="B24" s="60"/>
      <c r="C24" s="8"/>
      <c r="D24" s="8"/>
      <c r="E24" s="8"/>
      <c r="F24" s="9"/>
      <c r="G24" s="10">
        <v>279966.26</v>
      </c>
      <c r="H24" s="37">
        <f>+G24-C24</f>
        <v>279966.26</v>
      </c>
    </row>
    <row r="25" spans="1:14" x14ac:dyDescent="0.25">
      <c r="A25" s="59" t="s">
        <v>29</v>
      </c>
      <c r="B25" s="67"/>
      <c r="C25" s="8"/>
      <c r="D25" s="8"/>
      <c r="E25" s="8">
        <f>+C25+D25</f>
        <v>0</v>
      </c>
      <c r="F25" s="9"/>
      <c r="G25" s="10">
        <v>16540000</v>
      </c>
      <c r="H25" s="37">
        <f>+G25-C25</f>
        <v>16540000</v>
      </c>
    </row>
    <row r="26" spans="1:14" x14ac:dyDescent="0.25">
      <c r="A26" s="69" t="s">
        <v>30</v>
      </c>
      <c r="B26" s="70"/>
      <c r="C26" s="11">
        <f>C10+C13+C15+C21+C22</f>
        <v>276591156.93000001</v>
      </c>
      <c r="D26" s="11">
        <f>D10+D13+D15+D21+D22</f>
        <v>0</v>
      </c>
      <c r="E26" s="11">
        <f>E10+E13+E15+E21+E22+E17</f>
        <v>276591156.93000001</v>
      </c>
      <c r="F26" s="11">
        <f>F10+F13+F15+F17+F21+F22</f>
        <v>175661181.89999998</v>
      </c>
      <c r="G26" s="11">
        <f>G10+G13+G15+G17+G21+G22+G24+G25</f>
        <v>169932636.18999997</v>
      </c>
      <c r="H26" s="87">
        <f>H10+H13+H15+H21+H22+H17+H24+H25</f>
        <v>-106658520.73999999</v>
      </c>
      <c r="I26" s="14"/>
      <c r="J26" s="15"/>
      <c r="K26" s="16"/>
      <c r="L26" s="17"/>
      <c r="M26" s="18"/>
      <c r="N26" s="19"/>
    </row>
    <row r="27" spans="1:14" x14ac:dyDescent="0.25">
      <c r="A27" s="71" t="s">
        <v>31</v>
      </c>
      <c r="B27" s="72"/>
      <c r="C27" s="72"/>
      <c r="D27" s="72"/>
      <c r="E27" s="72"/>
      <c r="F27" s="72"/>
      <c r="G27" s="73"/>
      <c r="H27" s="88"/>
    </row>
    <row r="28" spans="1:14" ht="15.75" customHeight="1" x14ac:dyDescent="0.25">
      <c r="A28" s="77" t="s">
        <v>32</v>
      </c>
      <c r="B28" s="76"/>
      <c r="C28" s="75" t="s">
        <v>3</v>
      </c>
      <c r="D28" s="75"/>
      <c r="E28" s="75"/>
      <c r="F28" s="75"/>
      <c r="G28" s="75"/>
      <c r="H28" s="74" t="s">
        <v>4</v>
      </c>
    </row>
    <row r="29" spans="1:14" ht="14.25" customHeight="1" x14ac:dyDescent="0.25">
      <c r="A29" s="77"/>
      <c r="B29" s="76"/>
      <c r="C29" s="75" t="s">
        <v>5</v>
      </c>
      <c r="D29" s="76" t="s">
        <v>6</v>
      </c>
      <c r="E29" s="75" t="s">
        <v>7</v>
      </c>
      <c r="F29" s="75" t="s">
        <v>8</v>
      </c>
      <c r="G29" s="75" t="s">
        <v>9</v>
      </c>
      <c r="H29" s="74"/>
    </row>
    <row r="30" spans="1:14" ht="12.75" customHeight="1" x14ac:dyDescent="0.25">
      <c r="A30" s="77"/>
      <c r="B30" s="76"/>
      <c r="C30" s="75"/>
      <c r="D30" s="76"/>
      <c r="E30" s="75"/>
      <c r="F30" s="75"/>
      <c r="G30" s="75"/>
      <c r="H30" s="74"/>
    </row>
    <row r="31" spans="1:14" ht="18" customHeight="1" x14ac:dyDescent="0.25">
      <c r="A31" s="77"/>
      <c r="B31" s="76"/>
      <c r="C31" s="31" t="s">
        <v>10</v>
      </c>
      <c r="D31" s="31" t="s">
        <v>11</v>
      </c>
      <c r="E31" s="31" t="s">
        <v>12</v>
      </c>
      <c r="F31" s="31" t="s">
        <v>13</v>
      </c>
      <c r="G31" s="31" t="s">
        <v>14</v>
      </c>
      <c r="H31" s="35" t="s">
        <v>15</v>
      </c>
    </row>
    <row r="32" spans="1:14" ht="15" customHeight="1" x14ac:dyDescent="0.25">
      <c r="A32" s="78" t="s">
        <v>33</v>
      </c>
      <c r="B32" s="79"/>
      <c r="C32" s="6"/>
      <c r="D32" s="6"/>
      <c r="E32" s="6"/>
      <c r="F32" s="20"/>
      <c r="G32" s="20"/>
      <c r="H32" s="43"/>
    </row>
    <row r="33" spans="1:10" x14ac:dyDescent="0.25">
      <c r="A33" s="80" t="s">
        <v>16</v>
      </c>
      <c r="B33" s="81"/>
      <c r="C33" s="9"/>
      <c r="D33" s="9"/>
      <c r="E33" s="21">
        <f>+C33+D33</f>
        <v>0</v>
      </c>
      <c r="F33" s="22">
        <v>1299550.17</v>
      </c>
      <c r="G33" s="8">
        <v>9181465.6699999999</v>
      </c>
      <c r="H33" s="44">
        <f>+G33-C33</f>
        <v>9181465.6699999999</v>
      </c>
    </row>
    <row r="34" spans="1:10" x14ac:dyDescent="0.25">
      <c r="A34" s="45" t="s">
        <v>18</v>
      </c>
      <c r="B34" s="24"/>
      <c r="C34" s="24"/>
      <c r="D34" s="23"/>
      <c r="E34" s="23"/>
      <c r="F34" s="23"/>
      <c r="G34" s="23"/>
      <c r="H34" s="46"/>
    </row>
    <row r="35" spans="1:10" x14ac:dyDescent="0.25">
      <c r="A35" s="82" t="s">
        <v>19</v>
      </c>
      <c r="B35" s="83"/>
      <c r="C35" s="8">
        <v>238295378.97</v>
      </c>
      <c r="D35" s="8"/>
      <c r="E35" s="8">
        <f>+C35+D35</f>
        <v>238295378.97</v>
      </c>
      <c r="F35" s="8">
        <v>173769461.25999999</v>
      </c>
      <c r="G35" s="8">
        <v>143421022.94</v>
      </c>
      <c r="H35" s="38">
        <f>+G35-C35</f>
        <v>-94874356.030000001</v>
      </c>
    </row>
    <row r="36" spans="1:10" x14ac:dyDescent="0.25">
      <c r="A36" s="82" t="s">
        <v>20</v>
      </c>
      <c r="B36" s="83"/>
      <c r="C36" s="25"/>
      <c r="D36" s="25"/>
      <c r="E36" s="25"/>
      <c r="F36" s="25"/>
      <c r="G36" s="10"/>
      <c r="H36" s="47"/>
    </row>
    <row r="37" spans="1:10" x14ac:dyDescent="0.25">
      <c r="A37" s="48"/>
      <c r="B37" s="12" t="s">
        <v>21</v>
      </c>
      <c r="C37" s="8">
        <v>26233603.829999998</v>
      </c>
      <c r="D37" s="8"/>
      <c r="E37" s="8">
        <f>+C37+D37</f>
        <v>26233603.829999998</v>
      </c>
      <c r="F37" s="8">
        <v>125781.6</v>
      </c>
      <c r="G37" s="8">
        <v>43792.45</v>
      </c>
      <c r="H37" s="38">
        <f>+G37-C37</f>
        <v>-26189811.379999999</v>
      </c>
    </row>
    <row r="38" spans="1:10" x14ac:dyDescent="0.25">
      <c r="A38" s="48"/>
      <c r="B38" s="12" t="s">
        <v>22</v>
      </c>
      <c r="C38" s="9"/>
      <c r="D38" s="8"/>
      <c r="E38" s="8"/>
      <c r="F38" s="9"/>
      <c r="G38" s="9"/>
      <c r="H38" s="49"/>
      <c r="J38" s="26"/>
    </row>
    <row r="39" spans="1:10" x14ac:dyDescent="0.25">
      <c r="A39" s="48"/>
      <c r="B39" s="27" t="s">
        <v>23</v>
      </c>
      <c r="C39" s="8"/>
      <c r="D39" s="8"/>
      <c r="E39" s="8"/>
      <c r="F39" s="8"/>
      <c r="G39" s="8"/>
      <c r="H39" s="38"/>
    </row>
    <row r="40" spans="1:10" x14ac:dyDescent="0.25">
      <c r="A40" s="59" t="s">
        <v>24</v>
      </c>
      <c r="B40" s="60"/>
      <c r="C40" s="9"/>
      <c r="D40" s="8"/>
      <c r="E40" s="8"/>
      <c r="F40" s="9"/>
      <c r="G40" s="9"/>
      <c r="H40" s="49"/>
    </row>
    <row r="41" spans="1:10" x14ac:dyDescent="0.25">
      <c r="A41" s="48"/>
      <c r="B41" s="12" t="s">
        <v>21</v>
      </c>
      <c r="C41" s="9"/>
      <c r="D41" s="8"/>
      <c r="E41" s="8"/>
      <c r="F41" s="9"/>
      <c r="G41" s="9"/>
      <c r="H41" s="49"/>
    </row>
    <row r="42" spans="1:10" x14ac:dyDescent="0.25">
      <c r="A42" s="48"/>
      <c r="B42" s="12" t="s">
        <v>22</v>
      </c>
      <c r="C42" s="9"/>
      <c r="D42" s="8"/>
      <c r="E42" s="8"/>
      <c r="F42" s="9"/>
      <c r="G42" s="9"/>
      <c r="H42" s="49"/>
    </row>
    <row r="43" spans="1:10" x14ac:dyDescent="0.25">
      <c r="A43" s="59" t="s">
        <v>26</v>
      </c>
      <c r="B43" s="67"/>
      <c r="C43" s="8">
        <v>11473274.369999999</v>
      </c>
      <c r="D43" s="8"/>
      <c r="E43" s="8">
        <f>+C43+D43-0.92</f>
        <v>11473273.449999999</v>
      </c>
      <c r="F43" s="8"/>
      <c r="G43" s="8"/>
      <c r="H43" s="38">
        <f>+G43-C43</f>
        <v>-11473274.369999999</v>
      </c>
    </row>
    <row r="44" spans="1:10" x14ac:dyDescent="0.25">
      <c r="A44" s="59" t="s">
        <v>27</v>
      </c>
      <c r="B44" s="67"/>
      <c r="C44" s="9"/>
      <c r="D44" s="8"/>
      <c r="E44" s="8"/>
      <c r="F44" s="9"/>
      <c r="G44" s="9"/>
      <c r="H44" s="49"/>
    </row>
    <row r="45" spans="1:10" x14ac:dyDescent="0.25">
      <c r="A45" s="59" t="s">
        <v>28</v>
      </c>
      <c r="B45" s="60"/>
      <c r="C45" s="9"/>
      <c r="D45" s="8"/>
      <c r="E45" s="8"/>
      <c r="F45" s="9"/>
      <c r="G45" s="9"/>
      <c r="H45" s="49"/>
    </row>
    <row r="46" spans="1:10" x14ac:dyDescent="0.25">
      <c r="A46" s="61" t="s">
        <v>34</v>
      </c>
      <c r="B46" s="68"/>
      <c r="C46" s="9"/>
      <c r="D46" s="8"/>
      <c r="E46" s="8"/>
      <c r="F46" s="9"/>
      <c r="G46" s="9"/>
      <c r="H46" s="49"/>
    </row>
    <row r="47" spans="1:10" x14ac:dyDescent="0.25">
      <c r="A47" s="59" t="s">
        <v>17</v>
      </c>
      <c r="B47" s="67"/>
      <c r="C47" s="9"/>
      <c r="D47" s="8"/>
      <c r="E47" s="8"/>
      <c r="F47" s="9"/>
      <c r="G47" s="9"/>
      <c r="H47" s="49"/>
    </row>
    <row r="48" spans="1:10" x14ac:dyDescent="0.25">
      <c r="A48" s="59" t="s">
        <v>25</v>
      </c>
      <c r="B48" s="60"/>
      <c r="C48" s="8">
        <v>588899.76</v>
      </c>
      <c r="D48" s="8"/>
      <c r="E48" s="8">
        <f>+C48+D48</f>
        <v>588899.76</v>
      </c>
      <c r="F48" s="8">
        <v>466388.87</v>
      </c>
      <c r="G48" s="8">
        <v>466388.87</v>
      </c>
      <c r="H48" s="38">
        <f>+G48-C48</f>
        <v>-122510.89000000001</v>
      </c>
    </row>
    <row r="49" spans="1:12" x14ac:dyDescent="0.25">
      <c r="A49" s="59" t="s">
        <v>27</v>
      </c>
      <c r="B49" s="67"/>
      <c r="C49" s="9"/>
      <c r="D49" s="8"/>
      <c r="E49" s="8"/>
      <c r="F49" s="9"/>
      <c r="G49" s="9"/>
      <c r="H49" s="49"/>
    </row>
    <row r="50" spans="1:12" x14ac:dyDescent="0.25">
      <c r="A50" s="59" t="s">
        <v>28</v>
      </c>
      <c r="B50" s="60"/>
      <c r="C50" s="9"/>
      <c r="D50" s="8"/>
      <c r="E50" s="8"/>
      <c r="F50" s="9"/>
      <c r="G50" s="10">
        <v>279966.26</v>
      </c>
      <c r="H50" s="38">
        <f t="shared" ref="H50:H52" si="1">+G50-C50</f>
        <v>279966.26</v>
      </c>
    </row>
    <row r="51" spans="1:12" x14ac:dyDescent="0.25">
      <c r="A51" s="61" t="s">
        <v>29</v>
      </c>
      <c r="B51" s="62"/>
      <c r="C51" s="9"/>
      <c r="D51" s="8"/>
      <c r="E51" s="8"/>
      <c r="F51" s="9"/>
      <c r="G51" s="9"/>
      <c r="H51" s="38">
        <f t="shared" si="1"/>
        <v>0</v>
      </c>
    </row>
    <row r="52" spans="1:12" ht="15.75" thickBot="1" x14ac:dyDescent="0.3">
      <c r="A52" s="50"/>
      <c r="B52" s="51" t="s">
        <v>29</v>
      </c>
      <c r="C52" s="52"/>
      <c r="D52" s="53"/>
      <c r="E52" s="53"/>
      <c r="F52" s="54"/>
      <c r="G52" s="55">
        <v>16540000</v>
      </c>
      <c r="H52" s="56">
        <f t="shared" si="1"/>
        <v>16540000</v>
      </c>
    </row>
    <row r="53" spans="1:12" ht="15.75" thickBot="1" x14ac:dyDescent="0.3">
      <c r="A53" s="63" t="s">
        <v>30</v>
      </c>
      <c r="B53" s="64"/>
      <c r="C53" s="57">
        <f>C33+C35+C37+C43+C48</f>
        <v>276591156.93000001</v>
      </c>
      <c r="D53" s="57">
        <f>D33+D35+D37+D43+D48</f>
        <v>0</v>
      </c>
      <c r="E53" s="57">
        <f>E33+E35+E37+E43+E48+E39</f>
        <v>276591156.00999999</v>
      </c>
      <c r="F53" s="57">
        <f>F33+F35+F37+F39+F43+F48</f>
        <v>175661181.89999998</v>
      </c>
      <c r="G53" s="58">
        <f>G33+G35+G37+G39+G43+G48+G50+G52</f>
        <v>169932636.18999997</v>
      </c>
      <c r="H53" s="89">
        <f>H33+H35+H37+H43+H48+H39+H50+H52</f>
        <v>-106658520.73999999</v>
      </c>
      <c r="K53" s="28"/>
      <c r="L53" s="19"/>
    </row>
    <row r="54" spans="1:12" ht="22.5" customHeight="1" thickBot="1" x14ac:dyDescent="0.3">
      <c r="A54" s="29"/>
      <c r="B54" s="29"/>
      <c r="C54" s="30"/>
      <c r="D54" s="30"/>
      <c r="E54" s="30"/>
      <c r="F54" s="65" t="s">
        <v>31</v>
      </c>
      <c r="G54" s="66"/>
      <c r="H54" s="90"/>
      <c r="J54" s="26"/>
    </row>
  </sheetData>
  <mergeCells count="52">
    <mergeCell ref="H26:H27"/>
    <mergeCell ref="H53:H54"/>
    <mergeCell ref="A2:H2"/>
    <mergeCell ref="A4:H4"/>
    <mergeCell ref="A5:H5"/>
    <mergeCell ref="A6:B9"/>
    <mergeCell ref="C6:G6"/>
    <mergeCell ref="H6:H8"/>
    <mergeCell ref="C7:C8"/>
    <mergeCell ref="D7:D8"/>
    <mergeCell ref="E7:E8"/>
    <mergeCell ref="A22:B22"/>
    <mergeCell ref="F7:F8"/>
    <mergeCell ref="G7:G8"/>
    <mergeCell ref="A13:B13"/>
    <mergeCell ref="J9:K9"/>
    <mergeCell ref="A10:B10"/>
    <mergeCell ref="A11:B11"/>
    <mergeCell ref="J11:K11"/>
    <mergeCell ref="A12:B12"/>
    <mergeCell ref="A14:B14"/>
    <mergeCell ref="A18:B18"/>
    <mergeCell ref="A21:B21"/>
    <mergeCell ref="A23:B23"/>
    <mergeCell ref="A24:B24"/>
    <mergeCell ref="A25:B25"/>
    <mergeCell ref="A26:B26"/>
    <mergeCell ref="A27:G27"/>
    <mergeCell ref="A43:B43"/>
    <mergeCell ref="H28:H30"/>
    <mergeCell ref="C29:C30"/>
    <mergeCell ref="D29:D30"/>
    <mergeCell ref="E29:E30"/>
    <mergeCell ref="F29:F30"/>
    <mergeCell ref="G29:G30"/>
    <mergeCell ref="A28:B31"/>
    <mergeCell ref="C28:G28"/>
    <mergeCell ref="A32:B32"/>
    <mergeCell ref="A33:B33"/>
    <mergeCell ref="A35:B35"/>
    <mergeCell ref="A36:B36"/>
    <mergeCell ref="A40:B40"/>
    <mergeCell ref="A50:B50"/>
    <mergeCell ref="A51:B51"/>
    <mergeCell ref="A53:B53"/>
    <mergeCell ref="F54:G54"/>
    <mergeCell ref="A44:B44"/>
    <mergeCell ref="A45:B45"/>
    <mergeCell ref="A46:B46"/>
    <mergeCell ref="A47:B47"/>
    <mergeCell ref="A48:B48"/>
    <mergeCell ref="A49:B49"/>
  </mergeCells>
  <pageMargins left="0.59055118110236227" right="0.31496062992125984" top="0.70866141732283472" bottom="0.55118110236220474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Analitico del Ingreso</vt:lpstr>
      <vt:lpstr>'Analitico del Ingreso'!Títulos_a_imprimir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</dc:creator>
  <cp:lastModifiedBy>lenovo</cp:lastModifiedBy>
  <cp:lastPrinted>2018-05-02T19:16:55Z</cp:lastPrinted>
  <dcterms:created xsi:type="dcterms:W3CDTF">2018-05-02T17:17:57Z</dcterms:created>
  <dcterms:modified xsi:type="dcterms:W3CDTF">2018-05-04T00:43:56Z</dcterms:modified>
</cp:coreProperties>
</file>