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UPUESTOS\Desktop\II Información Iniciativas y Proyectos\"/>
    </mc:Choice>
  </mc:AlternateContent>
  <xr:revisionPtr revIDLastSave="0" documentId="13_ncr:1_{C717FD92-5709-4A83-83B9-95DFBC42A9FB}" xr6:coauthVersionLast="47" xr6:coauthVersionMax="47" xr10:uidLastSave="{00000000-0000-0000-0000-000000000000}"/>
  <bookViews>
    <workbookView xWindow="-120" yWindow="-120" windowWidth="20730" windowHeight="11160" xr2:uid="{F9043C69-5FF1-4818-986A-0E57A9B017F9}"/>
  </bookViews>
  <sheets>
    <sheet name="egresos" sheetId="2" r:id="rId1"/>
    <sheet name="Hoja1" sheetId="1" r:id="rId2"/>
  </sheets>
  <externalReferences>
    <externalReference r:id="rId3"/>
  </externalReferences>
  <definedNames>
    <definedName name="_xlnm._FilterDatabase" localSheetId="0" hidden="1">egresos!$A$9:$C$146</definedName>
    <definedName name="_xlnm._FilterDatabase" localSheetId="1" hidden="1">Hoja1!$A$1:$B$250</definedName>
    <definedName name="_xlnm.Print_Area" localSheetId="0">egresos!$A$1:$C$171</definedName>
    <definedName name="_xlnm.Print_Titles" localSheetId="0">egresos!$1:$8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5" i="2" l="1"/>
  <c r="C144" i="2" s="1"/>
  <c r="C141" i="2"/>
  <c r="C140" i="2"/>
  <c r="C139" i="2"/>
  <c r="C138" i="2"/>
  <c r="C137" i="2"/>
  <c r="C136" i="2"/>
  <c r="C135" i="2"/>
  <c r="C134" i="2"/>
  <c r="C133" i="2"/>
  <c r="C132" i="2" s="1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117" i="2" l="1"/>
  <c r="C124" i="2"/>
  <c r="C121" i="2"/>
  <c r="C120" i="2"/>
  <c r="C125" i="2"/>
  <c r="C24" i="2"/>
  <c r="C82" i="2"/>
  <c r="C122" i="2"/>
  <c r="C84" i="2"/>
  <c r="C131" i="2"/>
  <c r="C123" i="2"/>
  <c r="C38" i="2"/>
  <c r="C116" i="2"/>
  <c r="C11" i="2"/>
  <c r="C15" i="2"/>
  <c r="C21" i="2"/>
  <c r="C30" i="2"/>
  <c r="C36" i="2"/>
  <c r="C83" i="2"/>
  <c r="C127" i="2"/>
  <c r="C85" i="2"/>
  <c r="C17" i="2"/>
  <c r="C16" i="2"/>
  <c r="C22" i="2"/>
  <c r="C27" i="2"/>
  <c r="C32" i="2"/>
  <c r="C39" i="2"/>
  <c r="C112" i="2"/>
  <c r="C128" i="2"/>
  <c r="C13" i="2"/>
  <c r="C18" i="2"/>
  <c r="C23" i="2"/>
  <c r="C28" i="2"/>
  <c r="C34" i="2"/>
  <c r="C41" i="2"/>
  <c r="C113" i="2"/>
  <c r="C118" i="2"/>
  <c r="C129" i="2"/>
  <c r="C26" i="2"/>
  <c r="C12" i="2"/>
  <c r="C10" i="2"/>
  <c r="C14" i="2"/>
  <c r="C20" i="2"/>
  <c r="C25" i="2"/>
  <c r="C29" i="2"/>
  <c r="C35" i="2"/>
  <c r="C81" i="2"/>
  <c r="C114" i="2"/>
  <c r="C126" i="2"/>
  <c r="C33" i="2"/>
  <c r="C115" i="2"/>
  <c r="C37" i="2"/>
  <c r="C80" i="2"/>
  <c r="C31" i="2"/>
  <c r="C19" i="2"/>
  <c r="C119" i="2"/>
  <c r="C143" i="2"/>
  <c r="C142" i="2" l="1"/>
  <c r="C130" i="2"/>
  <c r="C79" i="2"/>
  <c r="C40" i="2"/>
  <c r="C9" i="2"/>
  <c r="C146" i="2" l="1"/>
</calcChain>
</file>

<file path=xl/sharedStrings.xml><?xml version="1.0" encoding="utf-8"?>
<sst xmlns="http://schemas.openxmlformats.org/spreadsheetml/2006/main" count="392" uniqueCount="156">
  <si>
    <t>PARTIDA</t>
  </si>
  <si>
    <t>CONCEPTO</t>
  </si>
  <si>
    <t>PRESUPUESTO 
AUTORIZADO</t>
  </si>
  <si>
    <t>SERVICIOS PERSONALES</t>
  </si>
  <si>
    <t>SUELDOS SINDICALIZADOS</t>
  </si>
  <si>
    <t>SOBRESUELDO VIDA CARA</t>
  </si>
  <si>
    <t>SUELDOS FUNCIONARIOS</t>
  </si>
  <si>
    <t>SUELDOS CONTRATO MANUAL</t>
  </si>
  <si>
    <t xml:space="preserve">SUELDOS EVENTUAL </t>
  </si>
  <si>
    <t>QUINQUENIOS POR ANTIGÜEDAD</t>
  </si>
  <si>
    <t>PRIMA VACACIONAL</t>
  </si>
  <si>
    <t>PRIMA DOMINICAL</t>
  </si>
  <si>
    <t>AGUINALDO</t>
  </si>
  <si>
    <t>HORAS EXTRAS</t>
  </si>
  <si>
    <t>COMPENSACIONES</t>
  </si>
  <si>
    <t>APORTACIONES ISSSTE CUOTA FEDERAL</t>
  </si>
  <si>
    <t>APORTACION ISSSPEG CUOTA GUERRERO</t>
  </si>
  <si>
    <t>CUOTA IMSS APORTACION EMPRESA</t>
  </si>
  <si>
    <t>SEGURO DE VIDA</t>
  </si>
  <si>
    <t>FINIQUITOS E INDEMNIZACIONES</t>
  </si>
  <si>
    <t>PERMISOS ECONOMICOS</t>
  </si>
  <si>
    <t>VACACIONES</t>
  </si>
  <si>
    <t>I.S.R. FUNCIONARIOS</t>
  </si>
  <si>
    <t>I.S.R. EMPLEADOS</t>
  </si>
  <si>
    <t>DESPENSA</t>
  </si>
  <si>
    <t>GUARDERIA</t>
  </si>
  <si>
    <t>PRESTACIONES CONTRACTUALES (PS)</t>
  </si>
  <si>
    <t>BECAS DE ESTUDIO</t>
  </si>
  <si>
    <t>BONO DEL DÍA DEL BUROCRATA</t>
  </si>
  <si>
    <t>BONO DEL DÍA DE LA MADRE</t>
  </si>
  <si>
    <t>BONO DEL DÍA DEL PADRE</t>
  </si>
  <si>
    <t>PAQUETE ESCOLAR</t>
  </si>
  <si>
    <t>PREVISION SOCIAL</t>
  </si>
  <si>
    <t>ESTIMULOS</t>
  </si>
  <si>
    <t xml:space="preserve">MATERIALES Y SUMINISTROS </t>
  </si>
  <si>
    <t>MATERIALES Y SUMINISTROS PARA OFICINA</t>
  </si>
  <si>
    <t>EQUIPOS MENORES DE OFICINA</t>
  </si>
  <si>
    <t>MATERIALES Y UTILES PARA ENGARGOLAR</t>
  </si>
  <si>
    <t>MATERIAL DE COMPUTO</t>
  </si>
  <si>
    <t>EQ. MENOR DE TECNO. INFORMACION Y COMUNI</t>
  </si>
  <si>
    <t>MATERIAL IMPRESO E INFORMACIÓN DIGITAL</t>
  </si>
  <si>
    <t>ASEO Y LIMPIEZA</t>
  </si>
  <si>
    <t>PRODUCTOS ALIMENTICIOS</t>
  </si>
  <si>
    <t>MEDIDORES</t>
  </si>
  <si>
    <t>PRODUCTOS MINERALES NO METALICOS</t>
  </si>
  <si>
    <t>CEMENTO Y PRODUCTOS DE CONCRETO</t>
  </si>
  <si>
    <t>MADERA Y PRODUCTOS DE MADERA</t>
  </si>
  <si>
    <t>MATERIAL ELECTRICO</t>
  </si>
  <si>
    <t>OTROS MATS. Y ARTS. DE CONSTUCC. Y REP.</t>
  </si>
  <si>
    <t>MATERIAL MEDICO</t>
  </si>
  <si>
    <t>FIBRAS SINTÈTICA, HULES Y DERIV</t>
  </si>
  <si>
    <t>CLORO GAS</t>
  </si>
  <si>
    <t>HIPOCLORITO DE SODIO</t>
  </si>
  <si>
    <t>SULFATO DE ALUMINIO</t>
  </si>
  <si>
    <t>DIVERSOS MATERIALES QUIMICOS</t>
  </si>
  <si>
    <t>OXIGENO INDUSTRIAL Y ACETILENO</t>
  </si>
  <si>
    <t>COVEFLOCK POLIMERO P/AGUA</t>
  </si>
  <si>
    <t>COMBUSTIBLES</t>
  </si>
  <si>
    <t>LUBRICANTES</t>
  </si>
  <si>
    <t>PRENDAS DE SEGURIDAD</t>
  </si>
  <si>
    <t>PRODUCTOS TEXTILES</t>
  </si>
  <si>
    <t>HERRAMIENTAS MENORES</t>
  </si>
  <si>
    <t>NEUMATICOS</t>
  </si>
  <si>
    <t>REFACC Y ACCESORIOS DE EQPO DE TRANSPORTE</t>
  </si>
  <si>
    <t>REFACC. Y ACCES. MENORES PARA MAQUINARIA</t>
  </si>
  <si>
    <t>SERVICIOS GENERALES</t>
  </si>
  <si>
    <t>ENERGIA ELECTRICA</t>
  </si>
  <si>
    <t>TELEFONOS</t>
  </si>
  <si>
    <t>TELEFONIA CELULAR</t>
  </si>
  <si>
    <t>INTERNET</t>
  </si>
  <si>
    <t>ARRENDAMIENTO DE INMUEBLES</t>
  </si>
  <si>
    <t>RENTA DE MAQUINARIA</t>
  </si>
  <si>
    <t>ARRENDAMIENTO DE CAJEROS AUTOMATICOS</t>
  </si>
  <si>
    <t>SERVIDOR VIRTUAL</t>
  </si>
  <si>
    <t>SERVS. LEGALES, DE CONTABILIDAD,AUDITORI</t>
  </si>
  <si>
    <t xml:space="preserve">ESTUDIOS Y PROYECTOS PARA AGUAS RESIDUALES </t>
  </si>
  <si>
    <t>SERVICIO DE CONSULTORIA</t>
  </si>
  <si>
    <t>SERVICIOS DE APOYO ADMINISTRATIVO, FOTOCOPIADO</t>
  </si>
  <si>
    <t>COMISIONES BANCARIAS</t>
  </si>
  <si>
    <t>TRASLADO DE VALORES</t>
  </si>
  <si>
    <t>MANTENIMIENTO Y REPARACION DE EDIFICIOS</t>
  </si>
  <si>
    <t xml:space="preserve">MANTO Y REPARACION DE EQUIPO DE TRANSPORTE </t>
  </si>
  <si>
    <t>MANTO Y REP DE MAQ Y EQPO D CONSTRUCCION</t>
  </si>
  <si>
    <t>MANTTO. Y REP. DE EQUIPO ELECTRICO</t>
  </si>
  <si>
    <t>FUMIGACION Y DESINFECTANTES</t>
  </si>
  <si>
    <t>DIFUSION POR RADIO, TV Y OTROS MED GUBERNAMENTAL</t>
  </si>
  <si>
    <t>DIF. POR RADIO Y TV P/PROMOVER VTA SERV</t>
  </si>
  <si>
    <t>SUSCRIPCIONES Y CUOTAS</t>
  </si>
  <si>
    <t>PASAJES LOCALES</t>
  </si>
  <si>
    <t>PEAJES LOCALES</t>
  </si>
  <si>
    <t>PASAJES FORANEOS (AUTOBUS)</t>
  </si>
  <si>
    <t>PEAJE FORANEOS</t>
  </si>
  <si>
    <t>VIATICOS</t>
  </si>
  <si>
    <t xml:space="preserve">ALIMENTACION </t>
  </si>
  <si>
    <t>HOSPEDAJE</t>
  </si>
  <si>
    <t>PARA FUNERALES</t>
  </si>
  <si>
    <t>DERECHO POR USO Y APROV DE AGUAS NAC.</t>
  </si>
  <si>
    <t>TRAM. DE PRORROGA DE TITULO DE CONCESION</t>
  </si>
  <si>
    <t>SENTENCIAS Y RESOLUCIONES POR AUTORIDAD</t>
  </si>
  <si>
    <t>MULTAS Y RECARGOS</t>
  </si>
  <si>
    <t>ACTUALIZACION</t>
  </si>
  <si>
    <t>INDEMNIZACIONES POR DAÑOS A TERCEROS</t>
  </si>
  <si>
    <t>PERDIDA POR ROBO</t>
  </si>
  <si>
    <t>15% PRO-TURISMO</t>
  </si>
  <si>
    <t>15% ECOLOGIA</t>
  </si>
  <si>
    <t>2% S/ NOMINAS</t>
  </si>
  <si>
    <t>15% EDUCACION Y ASISTENCIA SOCIAL</t>
  </si>
  <si>
    <t>TRANSFERENCIAS, ASIGNACIONES, SUBSIDIOS Y OTRAS AYUDAS</t>
  </si>
  <si>
    <t>AYUDAS DIVERSAS</t>
  </si>
  <si>
    <t xml:space="preserve"> BIENES MUEBLES, INMUEBLES E INTANGIBLES</t>
  </si>
  <si>
    <t xml:space="preserve"> INVERSIÓN PÚBLICA</t>
  </si>
  <si>
    <t>CONSTRUCCIÓN DE OBRAS EN PROCESO</t>
  </si>
  <si>
    <t>DEUDA PÚBLICA</t>
  </si>
  <si>
    <t>TOTAL PRESUPUESTO DE EGRESOS</t>
  </si>
  <si>
    <t>COMISIÓN DE AGUA POTABLE Y ALCANTARILLADO DEL MUNICIPIO DE ACAPULCO 
PRESUPUESTO DE EGRESOS ATENDIENDO EL CLASIFICADOR POR OBJETO DEL GASTO A NIVEL PARTIDA ESPECIFICA PARA EL EJERCICIO FISCAL 2024</t>
  </si>
  <si>
    <t>SUELDOS EVENTUAL</t>
  </si>
  <si>
    <t>BONO DEL DIA DEL BUROCRATA</t>
  </si>
  <si>
    <t>BONO DEL DIA DE LA MADRE</t>
  </si>
  <si>
    <t>BONO DEL DIA DEL PADRE</t>
  </si>
  <si>
    <t>PAQUETES ESCOLARES</t>
  </si>
  <si>
    <t>VIDRIO Y PRODUCTOS DE VIDRIO</t>
  </si>
  <si>
    <t>FERTILIZANTES, PESTICIDAS Y OTROS</t>
  </si>
  <si>
    <t>MEDICAMENTOS</t>
  </si>
  <si>
    <t>MATERIAL DENTAL Y DE LABORATORIO</t>
  </si>
  <si>
    <t>UNIFORMES</t>
  </si>
  <si>
    <t>REFACC Y ACCESORIOS DE EDIFICIOS</t>
  </si>
  <si>
    <t>REFACC Y ACCS DE MOBILIARIO Y EQUIPO DE</t>
  </si>
  <si>
    <t>REFACC Y ACCS DE EQPO DE COMPUTO</t>
  </si>
  <si>
    <t>REFACC Y ACCESORIOS DE EQPO DE TRANSPORT</t>
  </si>
  <si>
    <t>CORREOS</t>
  </si>
  <si>
    <t>ARRENDAMIENTO DE FOTOCOPIADORA</t>
  </si>
  <si>
    <t>ARRENDAMIENTO DE CAJEROS AUT</t>
  </si>
  <si>
    <t>ESTUDIOS Y PROYECTOS PARA AGUAS RES</t>
  </si>
  <si>
    <t>SERVICIOS DE APOYO ADMINISTRATIVO, FOTOC</t>
  </si>
  <si>
    <t>SERVICIOS MEDICOS</t>
  </si>
  <si>
    <t>SEGUROS Y FIANZAS</t>
  </si>
  <si>
    <t>MANTTO Y ACTUALIZACION DEL SISTEMA DE C</t>
  </si>
  <si>
    <t>REPARACION Y MANTTO. DE EQUIPO MEDICO Y</t>
  </si>
  <si>
    <t>MANTO Y REPARACION DE EQUIPO DE TRANS,</t>
  </si>
  <si>
    <t>DIFUSION POR RADIO, TV Y OTROS MED GUBER</t>
  </si>
  <si>
    <t>ALIMENTACION</t>
  </si>
  <si>
    <t>EVENTO SOCIAL Y CULTURAL</t>
  </si>
  <si>
    <t>DERECHO POR DESCARGA DE AGUAS RESIDUALES</t>
  </si>
  <si>
    <t>2% S/NOMINAS</t>
  </si>
  <si>
    <t>OTROS SERVICIOS GENERALES</t>
  </si>
  <si>
    <t>MOBILIARIO Y EQUIPO DE OFICINA</t>
  </si>
  <si>
    <t>MOBILIARIO Y EQUIPO DE COMPUTO</t>
  </si>
  <si>
    <t>INSTRUMENTAL MEDICO Y DE LABORATORIO</t>
  </si>
  <si>
    <t>CARROCERIAS Y REMOLQUES</t>
  </si>
  <si>
    <t>MAQUINARIA Y EQUIPO INDUSTRIAL</t>
  </si>
  <si>
    <t>SIST. DE AIRE Y ACOND. Y CALEFACCION</t>
  </si>
  <si>
    <t>EQUIPO DE COMUNICACION Y RADIO</t>
  </si>
  <si>
    <t>EQUIPOS DE GENERACION ELECTRICA, APARATO</t>
  </si>
  <si>
    <t>LICENCIAS INFORMATICAS E INTELECTUALES</t>
  </si>
  <si>
    <t>PROVEEDORES VARIOS</t>
  </si>
  <si>
    <t>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</si>
</sst>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/>
    </xf>
    <xf numFmtId="44" fontId="6" fillId="3" borderId="10" xfId="0" applyNumberFormat="1" applyFont="1" applyFill="1" applyBorder="1" applyAlignment="1">
      <alignment horizontal="center" vertical="center" wrapText="1"/>
    </xf>
    <xf numFmtId="43" fontId="0" fillId="0" borderId="0" xfId="1" applyFont="1" applyFill="1"/>
    <xf numFmtId="43" fontId="0" fillId="0" borderId="0" xfId="0" applyNumberFormat="1"/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43" fontId="7" fillId="0" borderId="12" xfId="0" applyNumberFormat="1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43" fontId="0" fillId="0" borderId="0" xfId="1" applyFont="1"/>
    <xf numFmtId="0" fontId="8" fillId="0" borderId="13" xfId="0" applyFont="1" applyBorder="1" applyAlignment="1">
      <alignment horizontal="center" vertical="center" wrapText="1"/>
    </xf>
    <xf numFmtId="44" fontId="6" fillId="3" borderId="10" xfId="2" applyFont="1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43" fontId="2" fillId="0" borderId="0" xfId="1" applyFont="1" applyFill="1"/>
    <xf numFmtId="44" fontId="6" fillId="3" borderId="10" xfId="2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44" fontId="6" fillId="3" borderId="10" xfId="2" applyFont="1" applyFill="1" applyBorder="1" applyAlignment="1">
      <alignment vertical="center"/>
    </xf>
    <xf numFmtId="44" fontId="6" fillId="3" borderId="10" xfId="0" applyNumberFormat="1" applyFont="1" applyFill="1" applyBorder="1" applyAlignment="1">
      <alignment vertical="center"/>
    </xf>
    <xf numFmtId="43" fontId="0" fillId="4" borderId="0" xfId="1" applyFont="1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9" fillId="0" borderId="0" xfId="1" applyFont="1" applyAlignment="1">
      <alignment vertical="center"/>
    </xf>
    <xf numFmtId="43" fontId="9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90486</xdr:rowOff>
    </xdr:from>
    <xdr:to>
      <xdr:col>1</xdr:col>
      <xdr:colOff>1076326</xdr:colOff>
      <xdr:row>3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4C59DC-EA38-4210-A6F8-4D915966B0F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58" b="9286"/>
        <a:stretch/>
      </xdr:blipFill>
      <xdr:spPr bwMode="auto">
        <a:xfrm>
          <a:off x="0" y="90486"/>
          <a:ext cx="1933576" cy="6143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1543051</xdr:colOff>
      <xdr:row>0</xdr:row>
      <xdr:rowOff>81643</xdr:rowOff>
    </xdr:from>
    <xdr:to>
      <xdr:col>2</xdr:col>
      <xdr:colOff>3283403</xdr:colOff>
      <xdr:row>3</xdr:row>
      <xdr:rowOff>142875</xdr:rowOff>
    </xdr:to>
    <xdr:pic>
      <xdr:nvPicPr>
        <xdr:cNvPr id="3" name="Imagen 2" descr="LGO-CAPAMA-04">
          <a:extLst>
            <a:ext uri="{FF2B5EF4-FFF2-40B4-BE49-F238E27FC236}">
              <a16:creationId xmlns:a16="http://schemas.microsoft.com/office/drawing/2014/main" id="{CEB7E36B-B5E1-41AB-B0E2-5B01D59642C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6" y="81643"/>
          <a:ext cx="1740352" cy="632732"/>
        </a:xfrm>
        <a:prstGeom prst="rect">
          <a:avLst/>
        </a:prstGeom>
        <a:noFill/>
      </xdr:spPr>
    </xdr:pic>
    <xdr:clientData/>
  </xdr:twoCellAnchor>
  <xdr:twoCellAnchor>
    <xdr:from>
      <xdr:col>0</xdr:col>
      <xdr:colOff>708933</xdr:colOff>
      <xdr:row>148</xdr:row>
      <xdr:rowOff>40816</xdr:rowOff>
    </xdr:from>
    <xdr:to>
      <xdr:col>1</xdr:col>
      <xdr:colOff>2662919</xdr:colOff>
      <xdr:row>155</xdr:row>
      <xdr:rowOff>122468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4676726B-68AE-4E18-A767-A2AECD41B22B}"/>
            </a:ext>
          </a:extLst>
        </xdr:cNvPr>
        <xdr:cNvSpPr txBox="1">
          <a:spLocks noChangeArrowheads="1"/>
        </xdr:cNvSpPr>
      </xdr:nvSpPr>
      <xdr:spPr bwMode="auto">
        <a:xfrm>
          <a:off x="708933" y="30854191"/>
          <a:ext cx="2811236" cy="14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/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4291069</xdr:colOff>
      <xdr:row>146</xdr:row>
      <xdr:rowOff>1047750</xdr:rowOff>
    </xdr:from>
    <xdr:to>
      <xdr:col>2</xdr:col>
      <xdr:colOff>2300344</xdr:colOff>
      <xdr:row>153</xdr:row>
      <xdr:rowOff>68037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6B8C4F71-32F8-4E38-9252-EB281A4B0A72}"/>
            </a:ext>
          </a:extLst>
        </xdr:cNvPr>
        <xdr:cNvSpPr txBox="1">
          <a:spLocks noChangeArrowheads="1"/>
        </xdr:cNvSpPr>
      </xdr:nvSpPr>
      <xdr:spPr bwMode="auto">
        <a:xfrm>
          <a:off x="5148319" y="30537150"/>
          <a:ext cx="2724150" cy="12967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/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______________________________________________</a:t>
          </a:r>
          <a:endParaRPr kumimoji="0" lang="es-MX" sz="12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C.P. Edgar Ibarra Martínez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0</xdr:col>
      <xdr:colOff>585108</xdr:colOff>
      <xdr:row>158</xdr:row>
      <xdr:rowOff>42304</xdr:rowOff>
    </xdr:from>
    <xdr:to>
      <xdr:col>1</xdr:col>
      <xdr:colOff>2849956</xdr:colOff>
      <xdr:row>163</xdr:row>
      <xdr:rowOff>110336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F2BEBEE8-AE4F-428E-BE10-5EEFA61CD002}"/>
            </a:ext>
          </a:extLst>
        </xdr:cNvPr>
        <xdr:cNvSpPr txBox="1">
          <a:spLocks noChangeArrowheads="1"/>
        </xdr:cNvSpPr>
      </xdr:nvSpPr>
      <xdr:spPr bwMode="auto">
        <a:xfrm>
          <a:off x="585108" y="32760679"/>
          <a:ext cx="3122098" cy="10205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/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</a:t>
          </a:r>
          <a:endParaRPr kumimoji="0" lang="es-MX" sz="12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4045900</xdr:colOff>
      <xdr:row>158</xdr:row>
      <xdr:rowOff>15089</xdr:rowOff>
    </xdr:from>
    <xdr:to>
      <xdr:col>2</xdr:col>
      <xdr:colOff>2746416</xdr:colOff>
      <xdr:row>164</xdr:row>
      <xdr:rowOff>62713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3B6F0571-588A-4F77-BA74-774E38C6202A}"/>
            </a:ext>
          </a:extLst>
        </xdr:cNvPr>
        <xdr:cNvSpPr txBox="1">
          <a:spLocks noChangeArrowheads="1"/>
        </xdr:cNvSpPr>
      </xdr:nvSpPr>
      <xdr:spPr bwMode="auto">
        <a:xfrm>
          <a:off x="4903150" y="32733464"/>
          <a:ext cx="3415391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/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ESUPUESTOS\Desktop\PRESUPUESTO%20EGRESOS%202023%20DEFINITIVO\PRESUPUESTO%20DE%20EGRESOS%202024.xlsx" TargetMode="External"/><Relationship Id="rId1" Type="http://schemas.openxmlformats.org/officeDocument/2006/relationships/externalLinkPath" Target="/Users/PRESUPUESTOS/Desktop/PRESUPUESTO%20EGRESOS%202023%20DEFINITIVO/PRESUPUESTO%20DE%20EGRESO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TO GENERAL MANUAL 2022OK "/>
      <sheetName val="PTTTO COMPARATIVO AÑOS ANTERIOR"/>
      <sheetName val="PTTTO COMPARAT DEVENG AÑOS ANTE"/>
      <sheetName val="CATÁLOGO DE PARTIDAS 2023"/>
      <sheetName val="CATÁLOGO DE PROYECTOS 2023"/>
      <sheetName val="ENTIDADES 2023"/>
      <sheetName val="NOMBRE DE PROYECTOS 2023"/>
      <sheetName val="NONOCOG OK"/>
      <sheetName val="PPTO #1 2024 FINAL"/>
      <sheetName val="GENERAL"/>
      <sheetName val="FINANZAS"/>
      <sheetName val="COMERCIAL"/>
      <sheetName val="OPERATIVA"/>
      <sheetName val="TECNICA"/>
      <sheetName val="GESTION"/>
      <sheetName val="CONCENTRADO DE PARTIDAS 2023"/>
      <sheetName val="PPTO 2024 GLOBAL"/>
      <sheetName val="PTTO PART ESP 2024 CORRECTO"/>
      <sheetName val="PTTO COG 2024 CORRECTO"/>
      <sheetName val="PTTO PART ESP 2022 CORRECTO %"/>
      <sheetName val="PTTO COG DIRECCC2024 CORRECTO"/>
      <sheetName val="PTTO DIRECCIONES 2022% CORRECTO"/>
      <sheetName val="PTTO CAPITULO 2022 CORRECTO%"/>
      <sheetName val="PTTO CAPITULO 2024 CORRECTO "/>
      <sheetName val="CLASIF. ADMTIVA INTERNA 2024"/>
      <sheetName val="C.administ. Sector Para  2024 "/>
      <sheetName val="C.ECON  2024"/>
      <sheetName val="C. FUNC. OCT 2024"/>
      <sheetName val="PTTO 2024 A NIVEL CONCEPTO "/>
      <sheetName val="PROG Y PROY DE INV OCT 2024"/>
      <sheetName val="PTTO X ENTIDADES 2023"/>
      <sheetName val="6"/>
      <sheetName val="5 Y 7"/>
      <sheetName val="4Y 7"/>
      <sheetName val="3"/>
      <sheetName val="2"/>
      <sheetName val="1"/>
      <sheetName val="DG"/>
      <sheetName val="DF"/>
      <sheetName val="MOD DT"/>
      <sheetName val="MOD DC"/>
      <sheetName val="JUR"/>
      <sheetName val="DGE"/>
      <sheetName val="DTE"/>
      <sheetName val="DGCE"/>
      <sheetName val="DOE"/>
      <sheetName val="DCE"/>
      <sheetName val="DFE"/>
      <sheetName val="ENE-DIC"/>
      <sheetName val="DISTRIBUCION POA 2022"/>
      <sheetName val="ENTIDADES CUMP POA 2022"/>
      <sheetName val="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9">
          <cell r="A9">
            <v>1000</v>
          </cell>
          <cell r="B9" t="str">
            <v>SERVICIOS PERSONALES</v>
          </cell>
          <cell r="C9">
            <v>522519815.97999996</v>
          </cell>
        </row>
        <row r="10">
          <cell r="A10">
            <v>11301</v>
          </cell>
          <cell r="B10" t="str">
            <v>SUELDOS SINDICALIZADOS</v>
          </cell>
          <cell r="C10">
            <v>102967173.59000002</v>
          </cell>
        </row>
        <row r="11">
          <cell r="A11">
            <v>11302</v>
          </cell>
          <cell r="B11" t="str">
            <v>SOBRESUELDO VIDA CARA</v>
          </cell>
          <cell r="C11">
            <v>102967173.59000002</v>
          </cell>
        </row>
        <row r="12">
          <cell r="A12">
            <v>11303</v>
          </cell>
          <cell r="B12" t="str">
            <v>SUELDOS FUNCIONARIOS</v>
          </cell>
          <cell r="C12">
            <v>12107398.050000008</v>
          </cell>
        </row>
        <row r="13">
          <cell r="A13">
            <v>11304</v>
          </cell>
          <cell r="B13" t="str">
            <v>SUELDOS CONTRATO MANUAL</v>
          </cell>
          <cell r="C13">
            <v>61647537.170000002</v>
          </cell>
        </row>
        <row r="14">
          <cell r="A14">
            <v>12201</v>
          </cell>
          <cell r="B14" t="str">
            <v>SUELDOS EVENTUAL</v>
          </cell>
          <cell r="C14">
            <v>16724745.260000007</v>
          </cell>
        </row>
        <row r="15">
          <cell r="A15">
            <v>13101</v>
          </cell>
          <cell r="B15" t="str">
            <v>QUINQUENIOS POR ANTIGÜEDAD</v>
          </cell>
          <cell r="C15">
            <v>9650880</v>
          </cell>
        </row>
        <row r="16">
          <cell r="A16">
            <v>13201</v>
          </cell>
          <cell r="B16" t="str">
            <v>PRIMA VACACIONAL</v>
          </cell>
          <cell r="C16">
            <v>5980369.4500000011</v>
          </cell>
        </row>
        <row r="17">
          <cell r="A17">
            <v>13202</v>
          </cell>
          <cell r="B17" t="str">
            <v>PRIMA DOMINICAL</v>
          </cell>
          <cell r="C17">
            <v>1368737.5200000003</v>
          </cell>
        </row>
        <row r="18">
          <cell r="A18">
            <v>13203</v>
          </cell>
          <cell r="B18" t="str">
            <v>AGUINALDO</v>
          </cell>
          <cell r="C18">
            <v>68030004.229999989</v>
          </cell>
        </row>
        <row r="19">
          <cell r="A19">
            <v>13301</v>
          </cell>
          <cell r="B19" t="str">
            <v>HORAS EXTRAS</v>
          </cell>
          <cell r="C19">
            <v>16999216.079999994</v>
          </cell>
        </row>
        <row r="20">
          <cell r="A20">
            <v>13401</v>
          </cell>
          <cell r="B20" t="str">
            <v>COMPENSACIONES</v>
          </cell>
          <cell r="C20">
            <v>12672968.400000004</v>
          </cell>
        </row>
        <row r="21">
          <cell r="A21">
            <v>14101</v>
          </cell>
          <cell r="B21" t="str">
            <v>APORTACIONES ISSSTE CUOTA FEDERAL</v>
          </cell>
          <cell r="C21">
            <v>9800000</v>
          </cell>
        </row>
        <row r="22">
          <cell r="A22">
            <v>14102</v>
          </cell>
          <cell r="B22" t="str">
            <v>APORTACION ISSSPEG CUOTA GUERRERO</v>
          </cell>
          <cell r="C22">
            <v>36260600</v>
          </cell>
        </row>
        <row r="23">
          <cell r="A23">
            <v>14103</v>
          </cell>
          <cell r="B23" t="str">
            <v>CUOTA IMSS APORTACION EMPRESA</v>
          </cell>
          <cell r="C23">
            <v>9727200</v>
          </cell>
        </row>
        <row r="24">
          <cell r="A24">
            <v>14401</v>
          </cell>
          <cell r="B24" t="str">
            <v>SEGURO DE VIDA</v>
          </cell>
          <cell r="C24">
            <v>2500000.0000000005</v>
          </cell>
        </row>
        <row r="25">
          <cell r="A25">
            <v>15201</v>
          </cell>
          <cell r="B25" t="str">
            <v>FINIQUITOS E INDEMNIZACIONES</v>
          </cell>
          <cell r="C25">
            <v>11653489.679999998</v>
          </cell>
        </row>
        <row r="26">
          <cell r="A26">
            <v>15401</v>
          </cell>
          <cell r="B26" t="str">
            <v>PERMISOS ECONOMICOS</v>
          </cell>
          <cell r="C26">
            <v>4941700.1999999965</v>
          </cell>
        </row>
        <row r="27">
          <cell r="A27">
            <v>15402</v>
          </cell>
          <cell r="B27" t="str">
            <v>VACACIONES</v>
          </cell>
          <cell r="C27">
            <v>833738.4</v>
          </cell>
        </row>
        <row r="28">
          <cell r="A28">
            <v>15403</v>
          </cell>
          <cell r="B28" t="str">
            <v>I.S.R. FUNCIONARIOS</v>
          </cell>
          <cell r="C28">
            <v>370000</v>
          </cell>
        </row>
        <row r="29">
          <cell r="A29">
            <v>15404</v>
          </cell>
          <cell r="B29" t="str">
            <v>I.S.R. EMPLEADOS</v>
          </cell>
          <cell r="C29">
            <v>7404600</v>
          </cell>
        </row>
        <row r="30">
          <cell r="A30">
            <v>15405</v>
          </cell>
          <cell r="B30" t="str">
            <v>DESPENSA</v>
          </cell>
          <cell r="C30">
            <v>6324480</v>
          </cell>
        </row>
        <row r="31">
          <cell r="A31">
            <v>15406</v>
          </cell>
          <cell r="B31" t="str">
            <v>GUARDERIA</v>
          </cell>
          <cell r="C31">
            <v>38400</v>
          </cell>
        </row>
        <row r="32">
          <cell r="A32">
            <v>15407</v>
          </cell>
          <cell r="B32" t="str">
            <v>PRESTACIONES CONTRACTUALES (PS)</v>
          </cell>
          <cell r="C32">
            <v>6324480</v>
          </cell>
        </row>
        <row r="33">
          <cell r="A33">
            <v>15902</v>
          </cell>
          <cell r="B33" t="str">
            <v>BECAS DE ESTUDIO</v>
          </cell>
          <cell r="C33">
            <v>294000</v>
          </cell>
        </row>
        <row r="34">
          <cell r="A34">
            <v>15903</v>
          </cell>
          <cell r="B34" t="str">
            <v>BONO DEL DIA DEL BUROCRATA</v>
          </cell>
          <cell r="C34">
            <v>5304000</v>
          </cell>
        </row>
        <row r="35">
          <cell r="A35">
            <v>15904</v>
          </cell>
          <cell r="B35" t="str">
            <v>BONO DEL DIA DE LA MADRE</v>
          </cell>
          <cell r="C35">
            <v>1455000</v>
          </cell>
        </row>
        <row r="36">
          <cell r="A36">
            <v>15905</v>
          </cell>
          <cell r="B36" t="str">
            <v>BONO DEL DIA DEL PADRE</v>
          </cell>
          <cell r="C36">
            <v>1972000</v>
          </cell>
        </row>
        <row r="37">
          <cell r="A37">
            <v>15906</v>
          </cell>
          <cell r="B37" t="str">
            <v>PAQUETES ESCOLARES</v>
          </cell>
          <cell r="C37">
            <v>65700</v>
          </cell>
        </row>
        <row r="38">
          <cell r="A38">
            <v>16101</v>
          </cell>
          <cell r="B38" t="str">
            <v>PREVISION SOCIAL</v>
          </cell>
          <cell r="C38">
            <v>4339999.7200000007</v>
          </cell>
        </row>
        <row r="39">
          <cell r="A39">
            <v>17101</v>
          </cell>
          <cell r="B39" t="str">
            <v>ESTIMULOS</v>
          </cell>
          <cell r="C39">
            <v>1794224.6400000001</v>
          </cell>
        </row>
        <row r="40">
          <cell r="A40">
            <v>2000</v>
          </cell>
          <cell r="B40" t="str">
            <v xml:space="preserve">MATERIALES Y SUMINISTROS </v>
          </cell>
          <cell r="C40">
            <v>67368097.420000017</v>
          </cell>
        </row>
        <row r="41">
          <cell r="A41">
            <v>21101</v>
          </cell>
          <cell r="B41" t="str">
            <v>MATERIALES Y SUMINISTROS PARA OFICINA</v>
          </cell>
          <cell r="C41">
            <v>986703.34</v>
          </cell>
        </row>
        <row r="42">
          <cell r="A42">
            <v>21102</v>
          </cell>
          <cell r="B42" t="str">
            <v>EQUIPOS MENORES DE OFICINA</v>
          </cell>
          <cell r="C42">
            <v>177000</v>
          </cell>
        </row>
        <row r="43">
          <cell r="A43">
            <v>21201</v>
          </cell>
          <cell r="B43" t="str">
            <v>MATERIALES Y UTILES PARA ENGARGOLAR</v>
          </cell>
          <cell r="C43">
            <v>15000</v>
          </cell>
        </row>
        <row r="44">
          <cell r="A44">
            <v>21401</v>
          </cell>
          <cell r="B44" t="str">
            <v>MATERIAL DE COMPUTO</v>
          </cell>
          <cell r="C44">
            <v>2539402.7999999998</v>
          </cell>
        </row>
        <row r="45">
          <cell r="A45">
            <v>21402</v>
          </cell>
          <cell r="B45" t="str">
            <v>EQ. MENOR DE TECNO. INFORMACION Y COMUNI</v>
          </cell>
          <cell r="C45">
            <v>204000</v>
          </cell>
        </row>
        <row r="46">
          <cell r="A46">
            <v>21501</v>
          </cell>
          <cell r="B46" t="str">
            <v>MATERIAL IMPRESO E INFORMACIÓN DIGITAL</v>
          </cell>
          <cell r="C46">
            <v>1596000</v>
          </cell>
        </row>
        <row r="47">
          <cell r="A47">
            <v>21601</v>
          </cell>
          <cell r="B47" t="str">
            <v>ASEO Y LIMPIEZA</v>
          </cell>
          <cell r="C47">
            <v>300000</v>
          </cell>
        </row>
        <row r="48">
          <cell r="A48">
            <v>22101</v>
          </cell>
          <cell r="B48" t="str">
            <v>PRODUCTOS ALIMENTICIOS</v>
          </cell>
          <cell r="C48">
            <v>550510.9</v>
          </cell>
        </row>
        <row r="49">
          <cell r="A49">
            <v>23802</v>
          </cell>
          <cell r="B49" t="str">
            <v>MEDIDORES</v>
          </cell>
          <cell r="C49">
            <v>818273.34</v>
          </cell>
        </row>
        <row r="50">
          <cell r="A50">
            <v>24101</v>
          </cell>
          <cell r="B50" t="str">
            <v>PRODUCTOS MINERALES NO METALICOS</v>
          </cell>
          <cell r="C50">
            <v>203935</v>
          </cell>
        </row>
        <row r="51">
          <cell r="A51">
            <v>24201</v>
          </cell>
          <cell r="B51" t="str">
            <v>CEMENTO Y PRODUCTOS DE CONCRETO</v>
          </cell>
          <cell r="C51">
            <v>304800</v>
          </cell>
        </row>
        <row r="52">
          <cell r="A52">
            <v>24401</v>
          </cell>
          <cell r="B52" t="str">
            <v>MADERA Y PRODUCTOS DE MADERA</v>
          </cell>
          <cell r="C52">
            <v>31916</v>
          </cell>
        </row>
        <row r="53">
          <cell r="A53">
            <v>24501</v>
          </cell>
          <cell r="B53" t="str">
            <v>VIDRIO Y PRODUCTOS DE VIDRIO</v>
          </cell>
          <cell r="C53">
            <v>6000</v>
          </cell>
        </row>
        <row r="54">
          <cell r="A54">
            <v>24601</v>
          </cell>
          <cell r="B54" t="str">
            <v>MATERIAL ELECTRICO</v>
          </cell>
          <cell r="C54">
            <v>161999.96</v>
          </cell>
        </row>
        <row r="55">
          <cell r="A55">
            <v>24907</v>
          </cell>
          <cell r="B55" t="str">
            <v>OTROS MATS. Y ARTS. DE CONSTUCC. Y REP.</v>
          </cell>
          <cell r="C55">
            <v>118163.3</v>
          </cell>
        </row>
        <row r="56">
          <cell r="A56">
            <v>25201</v>
          </cell>
          <cell r="B56" t="str">
            <v>FERTILIZANTES, PESTICIDAS Y OTROS</v>
          </cell>
          <cell r="C56">
            <v>5500</v>
          </cell>
        </row>
        <row r="57">
          <cell r="A57">
            <v>25301</v>
          </cell>
          <cell r="B57" t="str">
            <v>MEDICAMENTOS</v>
          </cell>
          <cell r="C57">
            <v>40000</v>
          </cell>
        </row>
        <row r="58">
          <cell r="A58">
            <v>25401</v>
          </cell>
          <cell r="B58" t="str">
            <v>MATERIAL MEDICO</v>
          </cell>
          <cell r="C58">
            <v>148600</v>
          </cell>
        </row>
        <row r="59">
          <cell r="A59">
            <v>25501</v>
          </cell>
          <cell r="B59" t="str">
            <v>MATERIAL DENTAL Y DE LABORATORIO</v>
          </cell>
          <cell r="C59">
            <v>80000</v>
          </cell>
        </row>
        <row r="60">
          <cell r="A60">
            <v>25602</v>
          </cell>
          <cell r="B60" t="str">
            <v>FIBRAS SINTÈTICA, HULES Y DERIV</v>
          </cell>
          <cell r="C60">
            <v>757000</v>
          </cell>
        </row>
        <row r="61">
          <cell r="A61">
            <v>25901</v>
          </cell>
          <cell r="B61" t="str">
            <v>CLORO GAS</v>
          </cell>
          <cell r="C61">
            <v>21000000</v>
          </cell>
        </row>
        <row r="62">
          <cell r="A62">
            <v>25902</v>
          </cell>
          <cell r="B62" t="str">
            <v>HIPOCLORITO DE SODIO</v>
          </cell>
          <cell r="C62">
            <v>7782242.0600000005</v>
          </cell>
        </row>
        <row r="63">
          <cell r="A63">
            <v>25903</v>
          </cell>
          <cell r="B63" t="str">
            <v>SULFATO DE ALUMINIO</v>
          </cell>
          <cell r="C63">
            <v>2736582.46</v>
          </cell>
        </row>
        <row r="64">
          <cell r="A64">
            <v>25905</v>
          </cell>
          <cell r="B64" t="str">
            <v>DIVERSOS MATERIALES QUIMICOS</v>
          </cell>
          <cell r="C64">
            <v>285414.25999999995</v>
          </cell>
        </row>
        <row r="65">
          <cell r="A65">
            <v>25908</v>
          </cell>
          <cell r="B65" t="str">
            <v>OXIGENO INDUSTRIAL Y ACETILENO</v>
          </cell>
          <cell r="C65">
            <v>267600</v>
          </cell>
        </row>
        <row r="66">
          <cell r="A66">
            <v>25909</v>
          </cell>
          <cell r="B66" t="str">
            <v>COVEFLOCK POLIMERO P/AGUA</v>
          </cell>
          <cell r="C66">
            <v>3000000</v>
          </cell>
        </row>
        <row r="67">
          <cell r="A67">
            <v>26101</v>
          </cell>
          <cell r="B67" t="str">
            <v>COMBUSTIBLES</v>
          </cell>
          <cell r="C67">
            <v>14349102.1</v>
          </cell>
        </row>
        <row r="68">
          <cell r="A68">
            <v>26102</v>
          </cell>
          <cell r="B68" t="str">
            <v>LUBRICANTES</v>
          </cell>
          <cell r="C68">
            <v>260000</v>
          </cell>
        </row>
        <row r="69">
          <cell r="A69">
            <v>27101</v>
          </cell>
          <cell r="B69" t="str">
            <v>UNIFORMES</v>
          </cell>
          <cell r="C69">
            <v>102173.38</v>
          </cell>
        </row>
        <row r="70">
          <cell r="A70">
            <v>27201</v>
          </cell>
          <cell r="B70" t="str">
            <v>PRENDAS DE SEGURIDAD</v>
          </cell>
          <cell r="C70">
            <v>148351.03</v>
          </cell>
        </row>
        <row r="71">
          <cell r="A71">
            <v>27401</v>
          </cell>
          <cell r="B71" t="str">
            <v>PRODUCTOS TEXTILES</v>
          </cell>
          <cell r="C71">
            <v>39806.14</v>
          </cell>
        </row>
        <row r="72">
          <cell r="A72">
            <v>29101</v>
          </cell>
          <cell r="B72" t="str">
            <v>HERRAMIENTAS MENORES</v>
          </cell>
          <cell r="C72">
            <v>214291.28</v>
          </cell>
        </row>
        <row r="73">
          <cell r="A73">
            <v>29201</v>
          </cell>
          <cell r="B73" t="str">
            <v>REFACC Y ACCESORIOS DE EDIFICIOS</v>
          </cell>
          <cell r="C73">
            <v>120000</v>
          </cell>
        </row>
        <row r="74">
          <cell r="A74">
            <v>29301</v>
          </cell>
          <cell r="B74" t="str">
            <v>REFACC Y ACCS DE MOBILIARIO Y EQUIPO DE</v>
          </cell>
          <cell r="C74">
            <v>7000</v>
          </cell>
        </row>
        <row r="75">
          <cell r="A75">
            <v>29401</v>
          </cell>
          <cell r="B75" t="str">
            <v>REFACC Y ACCS DE EQPO DE COMPUTO</v>
          </cell>
          <cell r="C75">
            <v>797220</v>
          </cell>
        </row>
        <row r="76">
          <cell r="A76">
            <v>29601</v>
          </cell>
          <cell r="B76" t="str">
            <v>NEUMATICOS</v>
          </cell>
          <cell r="C76">
            <v>40000</v>
          </cell>
        </row>
        <row r="77">
          <cell r="A77">
            <v>29602</v>
          </cell>
          <cell r="B77" t="str">
            <v>REFACC Y ACCESORIOS DE EQPO DE TRANSPORT</v>
          </cell>
          <cell r="C77">
            <v>3293000</v>
          </cell>
        </row>
        <row r="78">
          <cell r="A78">
            <v>29801</v>
          </cell>
          <cell r="B78" t="str">
            <v>REFACC. Y ACCES. MENORES PARA MAQUINARIA</v>
          </cell>
          <cell r="C78">
            <v>3880510.0700000003</v>
          </cell>
        </row>
        <row r="79">
          <cell r="A79">
            <v>3000</v>
          </cell>
          <cell r="B79" t="str">
            <v>SERVICIOS GENERALES</v>
          </cell>
          <cell r="C79">
            <v>255815130.84999993</v>
          </cell>
        </row>
        <row r="80">
          <cell r="A80">
            <v>31101</v>
          </cell>
          <cell r="B80" t="str">
            <v>ENERGIA ELECTRICA</v>
          </cell>
          <cell r="C80">
            <v>142160763.88999999</v>
          </cell>
        </row>
        <row r="81">
          <cell r="A81">
            <v>31401</v>
          </cell>
          <cell r="B81" t="str">
            <v>TELEFONOS</v>
          </cell>
          <cell r="C81">
            <v>345820.31999999995</v>
          </cell>
        </row>
        <row r="82">
          <cell r="A82">
            <v>31501</v>
          </cell>
          <cell r="B82" t="str">
            <v>TELEFONIA CELULAR</v>
          </cell>
          <cell r="C82">
            <v>535000.01</v>
          </cell>
        </row>
        <row r="83">
          <cell r="A83">
            <v>31701</v>
          </cell>
          <cell r="B83" t="str">
            <v>INTERNET</v>
          </cell>
          <cell r="C83">
            <v>737742.24000000011</v>
          </cell>
        </row>
        <row r="84">
          <cell r="A84">
            <v>31801</v>
          </cell>
          <cell r="B84" t="str">
            <v>CORREOS</v>
          </cell>
          <cell r="C84">
            <v>3114.85</v>
          </cell>
        </row>
        <row r="85">
          <cell r="A85">
            <v>32201</v>
          </cell>
          <cell r="B85" t="str">
            <v>ARRENDAMIENTO DE INMUEBLES</v>
          </cell>
          <cell r="C85">
            <v>336000</v>
          </cell>
        </row>
        <row r="86">
          <cell r="A86">
            <v>32301</v>
          </cell>
          <cell r="B86" t="str">
            <v>ARRENDAMIENTO DE FOTOCOPIADORA</v>
          </cell>
          <cell r="C86">
            <v>192166.67</v>
          </cell>
        </row>
        <row r="87">
          <cell r="A87">
            <v>32601</v>
          </cell>
          <cell r="B87" t="str">
            <v>RENTA DE MAQUINARIA</v>
          </cell>
          <cell r="C87">
            <v>1365831.32</v>
          </cell>
        </row>
        <row r="88">
          <cell r="A88">
            <v>32604</v>
          </cell>
          <cell r="B88" t="str">
            <v>ARRENDAMIENTO DE CAJEROS AUT</v>
          </cell>
          <cell r="C88">
            <v>800000.00000000012</v>
          </cell>
        </row>
        <row r="89">
          <cell r="A89">
            <v>32702</v>
          </cell>
          <cell r="B89" t="str">
            <v>SERVIDOR VIRTUAL</v>
          </cell>
          <cell r="C89">
            <v>49540</v>
          </cell>
        </row>
        <row r="90">
          <cell r="A90">
            <v>33103</v>
          </cell>
          <cell r="B90" t="str">
            <v>SERVS. LEGALES, DE CONTABILIDAD,AUDITORI</v>
          </cell>
          <cell r="C90">
            <v>45517.24</v>
          </cell>
        </row>
        <row r="91">
          <cell r="A91">
            <v>33202</v>
          </cell>
          <cell r="B91" t="str">
            <v>ESTUDIOS Y PROYECTOS PARA AGUAS RES</v>
          </cell>
          <cell r="C91">
            <v>475000</v>
          </cell>
        </row>
        <row r="92">
          <cell r="A92">
            <v>33301</v>
          </cell>
          <cell r="B92" t="str">
            <v>SERVICIO DE CONSULTORIA</v>
          </cell>
          <cell r="C92">
            <v>120000</v>
          </cell>
        </row>
        <row r="93">
          <cell r="A93">
            <v>33601</v>
          </cell>
          <cell r="B93" t="str">
            <v>SERVICIOS DE APOYO ADMINISTRATIVO, FOTOC</v>
          </cell>
          <cell r="C93">
            <v>46900</v>
          </cell>
        </row>
        <row r="94">
          <cell r="A94">
            <v>33902</v>
          </cell>
          <cell r="B94" t="str">
            <v>SERVICIOS MEDICOS</v>
          </cell>
          <cell r="C94">
            <v>2000</v>
          </cell>
        </row>
        <row r="95">
          <cell r="A95">
            <v>34101</v>
          </cell>
          <cell r="B95" t="str">
            <v>COMISIONES BANCARIAS</v>
          </cell>
          <cell r="C95">
            <v>4000000</v>
          </cell>
        </row>
        <row r="96">
          <cell r="A96">
            <v>34301</v>
          </cell>
          <cell r="B96" t="str">
            <v>TRASLADO DE VALORES</v>
          </cell>
          <cell r="C96">
            <v>964303.2699999999</v>
          </cell>
        </row>
        <row r="97">
          <cell r="A97">
            <v>34501</v>
          </cell>
          <cell r="B97" t="str">
            <v>SEGUROS Y FIANZAS</v>
          </cell>
          <cell r="C97">
            <v>400000</v>
          </cell>
        </row>
        <row r="98">
          <cell r="A98">
            <v>35101</v>
          </cell>
          <cell r="B98" t="str">
            <v>MANTENIMIENTO Y REPARACION DE EDIFICIOS</v>
          </cell>
          <cell r="C98">
            <v>3000</v>
          </cell>
        </row>
        <row r="99">
          <cell r="A99">
            <v>35304</v>
          </cell>
          <cell r="B99" t="str">
            <v>MANTTO Y ACTUALIZACION DEL SISTEMA DE C</v>
          </cell>
          <cell r="C99">
            <v>350000</v>
          </cell>
        </row>
        <row r="100">
          <cell r="A100">
            <v>35401</v>
          </cell>
          <cell r="B100" t="str">
            <v>REPARACION Y MANTTO. DE EQUIPO MEDICO Y</v>
          </cell>
          <cell r="C100">
            <v>45000</v>
          </cell>
        </row>
        <row r="101">
          <cell r="A101">
            <v>35501</v>
          </cell>
          <cell r="B101" t="str">
            <v>MANTO Y REPARACION DE EQUIPO DE TRANS,</v>
          </cell>
          <cell r="C101">
            <v>7151352.7799999993</v>
          </cell>
        </row>
        <row r="102">
          <cell r="A102">
            <v>35702</v>
          </cell>
          <cell r="B102" t="str">
            <v>MANTO Y REP DE MAQ Y EQPO D CONSTRUCCION</v>
          </cell>
          <cell r="C102">
            <v>3370619.39</v>
          </cell>
        </row>
        <row r="103">
          <cell r="A103">
            <v>35706</v>
          </cell>
          <cell r="B103" t="str">
            <v>MANTTO. Y REP. DE EQUIPO ELECTRICO</v>
          </cell>
          <cell r="C103">
            <v>382368.44</v>
          </cell>
        </row>
        <row r="104">
          <cell r="A104">
            <v>35901</v>
          </cell>
          <cell r="B104" t="str">
            <v>FUMIGACION Y DESINFECTANTES</v>
          </cell>
          <cell r="C104">
            <v>336000</v>
          </cell>
        </row>
        <row r="105">
          <cell r="A105">
            <v>36101</v>
          </cell>
          <cell r="B105" t="str">
            <v>DIFUSION POR RADIO, TV Y OTROS MED GUBER</v>
          </cell>
          <cell r="C105">
            <v>138210.64000000001</v>
          </cell>
        </row>
        <row r="106">
          <cell r="A106">
            <v>36202</v>
          </cell>
          <cell r="B106" t="str">
            <v>DIF. POR RADIO Y TV P/PROMOVER VTA SERV</v>
          </cell>
          <cell r="C106">
            <v>20000</v>
          </cell>
        </row>
        <row r="107">
          <cell r="A107">
            <v>36901</v>
          </cell>
          <cell r="B107" t="str">
            <v>SUSCRIPCIONES Y CUOTAS</v>
          </cell>
          <cell r="C107">
            <v>15063.599999999999</v>
          </cell>
        </row>
        <row r="108">
          <cell r="A108">
            <v>37201</v>
          </cell>
          <cell r="B108" t="str">
            <v>PASAJES LOCALES</v>
          </cell>
          <cell r="C108">
            <v>713959.19000000006</v>
          </cell>
        </row>
        <row r="109">
          <cell r="A109">
            <v>37202</v>
          </cell>
          <cell r="B109" t="str">
            <v>PEAJES LOCALES</v>
          </cell>
          <cell r="C109">
            <v>32591.96</v>
          </cell>
        </row>
        <row r="110">
          <cell r="A110">
            <v>37203</v>
          </cell>
          <cell r="B110" t="str">
            <v>PASAJES FORANEOS (AUTOBUS)</v>
          </cell>
          <cell r="C110">
            <v>47796.56</v>
          </cell>
        </row>
        <row r="111">
          <cell r="A111">
            <v>37204</v>
          </cell>
          <cell r="B111" t="str">
            <v>PEAJE FORANEOS</v>
          </cell>
          <cell r="C111">
            <v>37893.119999999995</v>
          </cell>
        </row>
        <row r="112">
          <cell r="A112">
            <v>37501</v>
          </cell>
          <cell r="B112" t="str">
            <v>VIATICOS</v>
          </cell>
          <cell r="C112">
            <v>59358.48</v>
          </cell>
        </row>
        <row r="113">
          <cell r="A113">
            <v>37502</v>
          </cell>
          <cell r="B113" t="str">
            <v>ALIMENTACION</v>
          </cell>
          <cell r="C113">
            <v>82105.17</v>
          </cell>
        </row>
        <row r="114">
          <cell r="A114">
            <v>37503</v>
          </cell>
          <cell r="B114" t="str">
            <v>HOSPEDAJE</v>
          </cell>
          <cell r="C114">
            <v>6200</v>
          </cell>
        </row>
        <row r="115">
          <cell r="A115">
            <v>38201</v>
          </cell>
          <cell r="B115" t="str">
            <v>EVENTO SOCIAL Y CULTURAL</v>
          </cell>
          <cell r="C115">
            <v>80000</v>
          </cell>
        </row>
        <row r="116">
          <cell r="A116">
            <v>39101</v>
          </cell>
          <cell r="B116" t="str">
            <v>PARA FUNERALES</v>
          </cell>
          <cell r="C116">
            <v>156100</v>
          </cell>
        </row>
        <row r="117">
          <cell r="A117">
            <v>39201</v>
          </cell>
          <cell r="B117" t="str">
            <v>DERECHO POR USO Y APROV DE AGUAS NAC.</v>
          </cell>
          <cell r="C117">
            <v>21008454.039999999</v>
          </cell>
        </row>
        <row r="118">
          <cell r="A118">
            <v>39202</v>
          </cell>
          <cell r="B118" t="str">
            <v>DERECHO POR DESCARGA DE AGUAS RESIDUALES</v>
          </cell>
          <cell r="C118">
            <v>13833045.960000001</v>
          </cell>
        </row>
        <row r="119">
          <cell r="A119">
            <v>39213</v>
          </cell>
          <cell r="B119" t="str">
            <v>TRAM. DE PRORROGA DE TITULO DE CONCESION</v>
          </cell>
          <cell r="C119">
            <v>12568</v>
          </cell>
        </row>
        <row r="120">
          <cell r="A120">
            <v>39401</v>
          </cell>
          <cell r="B120" t="str">
            <v>SENTENCIAS Y RESOLUCIONES POR AUTORIDAD</v>
          </cell>
          <cell r="C120">
            <v>1170195.9999999998</v>
          </cell>
        </row>
        <row r="121">
          <cell r="A121">
            <v>39501</v>
          </cell>
          <cell r="B121" t="str">
            <v>MULTAS Y RECARGOS</v>
          </cell>
          <cell r="C121">
            <v>32128102.93</v>
          </cell>
        </row>
        <row r="122">
          <cell r="A122">
            <v>39502</v>
          </cell>
          <cell r="B122" t="str">
            <v>ACTUALIZACION</v>
          </cell>
          <cell r="C122">
            <v>7889869.5999999987</v>
          </cell>
        </row>
        <row r="123">
          <cell r="A123">
            <v>39601</v>
          </cell>
          <cell r="B123" t="str">
            <v>INDEMNIZACIONES POR DAÑOS A TERCEROS</v>
          </cell>
          <cell r="C123">
            <v>107500</v>
          </cell>
        </row>
        <row r="124">
          <cell r="A124">
            <v>39602</v>
          </cell>
          <cell r="B124" t="str">
            <v>PERDIDA POR ROBO</v>
          </cell>
          <cell r="C124">
            <v>1000</v>
          </cell>
        </row>
        <row r="125">
          <cell r="A125">
            <v>39801</v>
          </cell>
          <cell r="B125" t="str">
            <v>15% PRO-TURISMO</v>
          </cell>
          <cell r="C125">
            <v>1444970</v>
          </cell>
        </row>
        <row r="126">
          <cell r="A126">
            <v>39802</v>
          </cell>
          <cell r="B126" t="str">
            <v>15% ECOLOGIA</v>
          </cell>
          <cell r="C126">
            <v>1434100</v>
          </cell>
        </row>
        <row r="127">
          <cell r="A127">
            <v>39803</v>
          </cell>
          <cell r="B127" t="str">
            <v>2% S/NOMINAS</v>
          </cell>
          <cell r="C127">
            <v>9353450</v>
          </cell>
        </row>
        <row r="128">
          <cell r="A128">
            <v>39804</v>
          </cell>
          <cell r="B128" t="str">
            <v>15% EDUCACION Y ASISTENCIA SOCIAL</v>
          </cell>
          <cell r="C128">
            <v>1434100</v>
          </cell>
        </row>
        <row r="129">
          <cell r="A129">
            <v>39902</v>
          </cell>
          <cell r="B129" t="str">
            <v>OTROS SERVICIOS GENERALES</v>
          </cell>
          <cell r="C129">
            <v>390455.18</v>
          </cell>
        </row>
        <row r="130">
          <cell r="A130">
            <v>4000</v>
          </cell>
          <cell r="B130" t="str">
            <v>TRANSFERENCIAS, ASIGNACIONES, SUBSIDIOS Y OTRAS AYUDAS</v>
          </cell>
          <cell r="C130">
            <v>6000</v>
          </cell>
        </row>
        <row r="131">
          <cell r="A131">
            <v>44101</v>
          </cell>
          <cell r="B131" t="str">
            <v>AYUDAS DIVERSAS</v>
          </cell>
          <cell r="C131">
            <v>6000</v>
          </cell>
        </row>
        <row r="132">
          <cell r="A132">
            <v>5000</v>
          </cell>
          <cell r="B132" t="str">
            <v xml:space="preserve"> BIENES MUEBLES, INMUEBLES E INTANGIBLES</v>
          </cell>
          <cell r="C132">
            <v>1712103</v>
          </cell>
        </row>
        <row r="133">
          <cell r="A133">
            <v>51101</v>
          </cell>
          <cell r="B133" t="str">
            <v>MOBILIARIO Y EQUIPO DE OFICINA</v>
          </cell>
          <cell r="C133">
            <v>30000</v>
          </cell>
        </row>
        <row r="134">
          <cell r="A134">
            <v>51501</v>
          </cell>
          <cell r="B134" t="str">
            <v>MOBILIARIO Y EQUIPO DE COMPUTO</v>
          </cell>
          <cell r="C134">
            <v>582103</v>
          </cell>
        </row>
        <row r="135">
          <cell r="A135">
            <v>53201</v>
          </cell>
          <cell r="B135" t="str">
            <v>INSTRUMENTAL MEDICO Y DE LABORATORIO</v>
          </cell>
          <cell r="C135">
            <v>90000</v>
          </cell>
        </row>
        <row r="136">
          <cell r="A136">
            <v>54201</v>
          </cell>
          <cell r="B136" t="str">
            <v>CARROCERIAS Y REMOLQUES</v>
          </cell>
          <cell r="C136">
            <v>5000</v>
          </cell>
        </row>
        <row r="137">
          <cell r="A137">
            <v>56201</v>
          </cell>
          <cell r="B137" t="str">
            <v>MAQUINARIA Y EQUIPO INDUSTRIAL</v>
          </cell>
          <cell r="C137">
            <v>100000</v>
          </cell>
        </row>
        <row r="138">
          <cell r="A138">
            <v>56401</v>
          </cell>
          <cell r="B138" t="str">
            <v>SIST. DE AIRE Y ACOND. Y CALEFACCION</v>
          </cell>
          <cell r="C138">
            <v>629000</v>
          </cell>
        </row>
        <row r="139">
          <cell r="A139">
            <v>56501</v>
          </cell>
          <cell r="B139" t="str">
            <v>EQUIPO DE COMUNICACION Y RADIO</v>
          </cell>
          <cell r="C139">
            <v>6000</v>
          </cell>
        </row>
        <row r="140">
          <cell r="A140">
            <v>56601</v>
          </cell>
          <cell r="B140" t="str">
            <v>EQUIPOS DE GENERACION ELECTRICA, APARATO</v>
          </cell>
          <cell r="C140">
            <v>120000</v>
          </cell>
        </row>
        <row r="141">
          <cell r="A141">
            <v>59701</v>
          </cell>
          <cell r="B141" t="str">
            <v>LICENCIAS INFORMATICAS E INTELECTUALES</v>
          </cell>
          <cell r="C141">
            <v>150000</v>
          </cell>
        </row>
        <row r="142">
          <cell r="A142">
            <v>6000</v>
          </cell>
          <cell r="B142" t="str">
            <v xml:space="preserve"> INVERSIÓN PÚBLICA</v>
          </cell>
          <cell r="C142">
            <v>28000000</v>
          </cell>
        </row>
        <row r="143">
          <cell r="A143">
            <v>61401</v>
          </cell>
          <cell r="B143" t="str">
            <v>CONSTRUCCIÓN DE OBRAS EN PROCESO</v>
          </cell>
          <cell r="C143">
            <v>28000000</v>
          </cell>
        </row>
        <row r="144">
          <cell r="A144">
            <v>9000</v>
          </cell>
          <cell r="B144" t="str">
            <v>DEUDA PÚBLICA</v>
          </cell>
          <cell r="C144">
            <v>1091696.73</v>
          </cell>
        </row>
        <row r="145">
          <cell r="A145">
            <v>99110</v>
          </cell>
          <cell r="B145" t="str">
            <v>PROVEEDORES VARIOS</v>
          </cell>
          <cell r="C145">
            <v>1091696.73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AFA8D-9F15-46C8-A7A9-6A2D690C47F6}">
  <sheetPr>
    <tabColor theme="5" tint="0.59999389629810485"/>
    <pageSetUpPr fitToPage="1"/>
  </sheetPr>
  <dimension ref="A1:G170"/>
  <sheetViews>
    <sheetView tabSelected="1" view="pageBreakPreview" zoomScale="10" zoomScaleNormal="100" zoomScaleSheetLayoutView="10" workbookViewId="0">
      <selection activeCell="B3" sqref="A3:C169"/>
    </sheetView>
  </sheetViews>
  <sheetFormatPr baseColWidth="10" defaultRowHeight="15" x14ac:dyDescent="0.25"/>
  <cols>
    <col min="1" max="1" width="12.85546875" style="32" customWidth="1"/>
    <col min="2" max="2" width="70.7109375" style="33" customWidth="1"/>
    <col min="3" max="3" width="49.5703125" style="33" customWidth="1"/>
    <col min="6" max="6" width="18.7109375" bestFit="1" customWidth="1"/>
    <col min="11" max="11" width="18.28515625" bestFit="1" customWidth="1"/>
  </cols>
  <sheetData>
    <row r="1" spans="1:7" x14ac:dyDescent="0.25">
      <c r="A1" s="1"/>
      <c r="B1" s="1"/>
      <c r="C1" s="1"/>
    </row>
    <row r="2" spans="1:7" x14ac:dyDescent="0.25">
      <c r="A2" s="1"/>
      <c r="B2" s="1"/>
      <c r="C2" s="1"/>
    </row>
    <row r="3" spans="1:7" x14ac:dyDescent="0.25">
      <c r="A3" s="1"/>
      <c r="B3" s="1"/>
      <c r="C3" s="1"/>
    </row>
    <row r="4" spans="1:7" ht="17.25" customHeight="1" thickBot="1" x14ac:dyDescent="0.3">
      <c r="A4" s="2"/>
      <c r="B4" s="3"/>
      <c r="C4" s="3"/>
    </row>
    <row r="5" spans="1:7" ht="20.25" customHeight="1" x14ac:dyDescent="0.25">
      <c r="A5" s="36" t="s">
        <v>114</v>
      </c>
      <c r="B5" s="37"/>
      <c r="C5" s="38"/>
    </row>
    <row r="6" spans="1:7" ht="80.25" customHeight="1" thickBot="1" x14ac:dyDescent="0.3">
      <c r="A6" s="39"/>
      <c r="B6" s="40"/>
      <c r="C6" s="41"/>
    </row>
    <row r="7" spans="1:7" ht="3" customHeight="1" thickBot="1" x14ac:dyDescent="0.3">
      <c r="A7" s="4"/>
      <c r="B7" s="5"/>
      <c r="C7" s="6"/>
    </row>
    <row r="8" spans="1:7" ht="48" customHeight="1" thickBot="1" x14ac:dyDescent="0.3">
      <c r="A8" s="7" t="s">
        <v>0</v>
      </c>
      <c r="B8" s="7" t="s">
        <v>1</v>
      </c>
      <c r="C8" s="8" t="s">
        <v>2</v>
      </c>
    </row>
    <row r="9" spans="1:7" ht="24.95" customHeight="1" thickBot="1" x14ac:dyDescent="0.3">
      <c r="A9" s="9">
        <v>1000</v>
      </c>
      <c r="B9" s="10" t="s">
        <v>3</v>
      </c>
      <c r="C9" s="11">
        <f>SUM(C10:C39)</f>
        <v>522519815.97999996</v>
      </c>
      <c r="F9" s="12"/>
      <c r="G9" s="13"/>
    </row>
    <row r="10" spans="1:7" ht="17.25" customHeight="1" x14ac:dyDescent="0.25">
      <c r="A10" s="14">
        <v>11301</v>
      </c>
      <c r="B10" s="15" t="s">
        <v>4</v>
      </c>
      <c r="C10" s="16">
        <f>VLOOKUP(A10,'[1]PTTO PART ESP 2024 CORRECTO'!$A$9:$C$145,3,0)</f>
        <v>102967173.59000002</v>
      </c>
      <c r="F10" s="12"/>
      <c r="G10" s="13"/>
    </row>
    <row r="11" spans="1:7" ht="17.25" customHeight="1" x14ac:dyDescent="0.25">
      <c r="A11" s="17">
        <v>11302</v>
      </c>
      <c r="B11" s="18" t="s">
        <v>5</v>
      </c>
      <c r="C11" s="16">
        <f>VLOOKUP(A11,'[1]PTTO PART ESP 2024 CORRECTO'!$A$9:$C$145,3,0)</f>
        <v>102967173.59000002</v>
      </c>
      <c r="F11" s="12"/>
      <c r="G11" s="13"/>
    </row>
    <row r="12" spans="1:7" ht="17.25" customHeight="1" x14ac:dyDescent="0.25">
      <c r="A12" s="17">
        <v>11303</v>
      </c>
      <c r="B12" s="18" t="s">
        <v>6</v>
      </c>
      <c r="C12" s="16">
        <f>VLOOKUP(A12,'[1]PTTO PART ESP 2024 CORRECTO'!$A$9:$C$145,3,0)</f>
        <v>12107398.050000008</v>
      </c>
      <c r="F12" s="12"/>
      <c r="G12" s="13"/>
    </row>
    <row r="13" spans="1:7" ht="17.25" customHeight="1" x14ac:dyDescent="0.25">
      <c r="A13" s="17">
        <v>11304</v>
      </c>
      <c r="B13" s="18" t="s">
        <v>7</v>
      </c>
      <c r="C13" s="16">
        <f>VLOOKUP(A13,'[1]PTTO PART ESP 2024 CORRECTO'!$A$9:$C$145,3,0)</f>
        <v>61647537.170000002</v>
      </c>
      <c r="F13" s="12"/>
      <c r="G13" s="13"/>
    </row>
    <row r="14" spans="1:7" ht="17.25" customHeight="1" x14ac:dyDescent="0.25">
      <c r="A14" s="17">
        <v>12201</v>
      </c>
      <c r="B14" s="18" t="s">
        <v>8</v>
      </c>
      <c r="C14" s="16">
        <f>VLOOKUP(A14,'[1]PTTO PART ESP 2024 CORRECTO'!$A$9:$C$145,3,0)</f>
        <v>16724745.260000007</v>
      </c>
      <c r="F14" s="19"/>
      <c r="G14" s="13"/>
    </row>
    <row r="15" spans="1:7" ht="17.25" customHeight="1" x14ac:dyDescent="0.25">
      <c r="A15" s="17">
        <v>13101</v>
      </c>
      <c r="B15" s="18" t="s">
        <v>9</v>
      </c>
      <c r="C15" s="16">
        <f>VLOOKUP(A15,'[1]PTTO PART ESP 2024 CORRECTO'!$A$9:$C$145,3,0)</f>
        <v>9650880</v>
      </c>
      <c r="F15" s="19"/>
      <c r="G15" s="13"/>
    </row>
    <row r="16" spans="1:7" ht="17.25" customHeight="1" x14ac:dyDescent="0.25">
      <c r="A16" s="17">
        <v>13201</v>
      </c>
      <c r="B16" s="18" t="s">
        <v>10</v>
      </c>
      <c r="C16" s="16">
        <f>VLOOKUP(A16,'[1]PTTO PART ESP 2024 CORRECTO'!$A$9:$C$145,3,0)</f>
        <v>5980369.4500000011</v>
      </c>
      <c r="F16" s="19"/>
      <c r="G16" s="13"/>
    </row>
    <row r="17" spans="1:7" ht="17.25" customHeight="1" x14ac:dyDescent="0.25">
      <c r="A17" s="17">
        <v>13202</v>
      </c>
      <c r="B17" s="18" t="s">
        <v>11</v>
      </c>
      <c r="C17" s="16">
        <f>VLOOKUP(A17,'[1]PTTO PART ESP 2024 CORRECTO'!$A$9:$C$145,3,0)</f>
        <v>1368737.5200000003</v>
      </c>
      <c r="F17" s="19"/>
      <c r="G17" s="13"/>
    </row>
    <row r="18" spans="1:7" ht="17.25" customHeight="1" x14ac:dyDescent="0.25">
      <c r="A18" s="17">
        <v>13203</v>
      </c>
      <c r="B18" s="18" t="s">
        <v>12</v>
      </c>
      <c r="C18" s="16">
        <f>VLOOKUP(A18,'[1]PTTO PART ESP 2024 CORRECTO'!$A$9:$C$145,3,0)</f>
        <v>68030004.229999989</v>
      </c>
      <c r="F18" s="19"/>
      <c r="G18" s="13"/>
    </row>
    <row r="19" spans="1:7" ht="17.25" customHeight="1" x14ac:dyDescent="0.25">
      <c r="A19" s="17">
        <v>13301</v>
      </c>
      <c r="B19" s="18" t="s">
        <v>13</v>
      </c>
      <c r="C19" s="16">
        <f>VLOOKUP(A19,'[1]PTTO PART ESP 2024 CORRECTO'!$A$9:$C$145,3,0)</f>
        <v>16999216.079999994</v>
      </c>
      <c r="F19" s="19"/>
      <c r="G19" s="13"/>
    </row>
    <row r="20" spans="1:7" ht="17.25" customHeight="1" x14ac:dyDescent="0.25">
      <c r="A20" s="17">
        <v>13401</v>
      </c>
      <c r="B20" s="18" t="s">
        <v>14</v>
      </c>
      <c r="C20" s="16">
        <f>VLOOKUP(A20,'[1]PTTO PART ESP 2024 CORRECTO'!$A$9:$C$145,3,0)</f>
        <v>12672968.400000004</v>
      </c>
      <c r="F20" s="19"/>
      <c r="G20" s="13"/>
    </row>
    <row r="21" spans="1:7" ht="17.25" customHeight="1" x14ac:dyDescent="0.25">
      <c r="A21" s="17">
        <v>14101</v>
      </c>
      <c r="B21" s="18" t="s">
        <v>15</v>
      </c>
      <c r="C21" s="16">
        <f>VLOOKUP(A21,'[1]PTTO PART ESP 2024 CORRECTO'!$A$9:$C$145,3,0)</f>
        <v>9800000</v>
      </c>
      <c r="F21" s="19"/>
      <c r="G21" s="13"/>
    </row>
    <row r="22" spans="1:7" ht="17.25" customHeight="1" x14ac:dyDescent="0.25">
      <c r="A22" s="17">
        <v>14102</v>
      </c>
      <c r="B22" s="18" t="s">
        <v>16</v>
      </c>
      <c r="C22" s="16">
        <f>VLOOKUP(A22,'[1]PTTO PART ESP 2024 CORRECTO'!$A$9:$C$145,3,0)</f>
        <v>36260600</v>
      </c>
      <c r="F22" s="19"/>
      <c r="G22" s="13"/>
    </row>
    <row r="23" spans="1:7" ht="17.25" customHeight="1" x14ac:dyDescent="0.25">
      <c r="A23" s="17">
        <v>14103</v>
      </c>
      <c r="B23" s="18" t="s">
        <v>17</v>
      </c>
      <c r="C23" s="16">
        <f>VLOOKUP(A23,'[1]PTTO PART ESP 2024 CORRECTO'!$A$9:$C$145,3,0)</f>
        <v>9727200</v>
      </c>
      <c r="F23" s="19"/>
      <c r="G23" s="13"/>
    </row>
    <row r="24" spans="1:7" ht="17.25" customHeight="1" x14ac:dyDescent="0.25">
      <c r="A24" s="17">
        <v>14401</v>
      </c>
      <c r="B24" s="18" t="s">
        <v>18</v>
      </c>
      <c r="C24" s="16">
        <f>VLOOKUP(A24,'[1]PTTO PART ESP 2024 CORRECTO'!$A$9:$C$145,3,0)</f>
        <v>2500000.0000000005</v>
      </c>
      <c r="F24" s="19"/>
      <c r="G24" s="13"/>
    </row>
    <row r="25" spans="1:7" ht="17.25" customHeight="1" x14ac:dyDescent="0.25">
      <c r="A25" s="17">
        <v>15201</v>
      </c>
      <c r="B25" s="18" t="s">
        <v>19</v>
      </c>
      <c r="C25" s="16">
        <f>VLOOKUP(A25,'[1]PTTO PART ESP 2024 CORRECTO'!$A$9:$C$145,3,0)</f>
        <v>11653489.679999998</v>
      </c>
      <c r="F25" s="19"/>
      <c r="G25" s="13"/>
    </row>
    <row r="26" spans="1:7" ht="17.25" customHeight="1" x14ac:dyDescent="0.25">
      <c r="A26" s="17">
        <v>15401</v>
      </c>
      <c r="B26" s="18" t="s">
        <v>20</v>
      </c>
      <c r="C26" s="16">
        <f>VLOOKUP(A26,'[1]PTTO PART ESP 2024 CORRECTO'!$A$9:$C$145,3,0)</f>
        <v>4941700.1999999965</v>
      </c>
      <c r="F26" s="19"/>
      <c r="G26" s="13"/>
    </row>
    <row r="27" spans="1:7" ht="17.25" customHeight="1" x14ac:dyDescent="0.25">
      <c r="A27" s="17">
        <v>15402</v>
      </c>
      <c r="B27" s="18" t="s">
        <v>21</v>
      </c>
      <c r="C27" s="16">
        <f>VLOOKUP(A27,'[1]PTTO PART ESP 2024 CORRECTO'!$A$9:$C$145,3,0)</f>
        <v>833738.4</v>
      </c>
      <c r="F27" s="19"/>
      <c r="G27" s="13"/>
    </row>
    <row r="28" spans="1:7" ht="17.25" customHeight="1" x14ac:dyDescent="0.25">
      <c r="A28" s="17">
        <v>15403</v>
      </c>
      <c r="B28" s="18" t="s">
        <v>22</v>
      </c>
      <c r="C28" s="16">
        <f>VLOOKUP(A28,'[1]PTTO PART ESP 2024 CORRECTO'!$A$9:$C$145,3,0)</f>
        <v>370000</v>
      </c>
      <c r="F28" s="19"/>
      <c r="G28" s="13"/>
    </row>
    <row r="29" spans="1:7" ht="17.25" customHeight="1" x14ac:dyDescent="0.25">
      <c r="A29" s="17">
        <v>15404</v>
      </c>
      <c r="B29" s="18" t="s">
        <v>23</v>
      </c>
      <c r="C29" s="16">
        <f>VLOOKUP(A29,'[1]PTTO PART ESP 2024 CORRECTO'!$A$9:$C$145,3,0)</f>
        <v>7404600</v>
      </c>
      <c r="F29" s="19"/>
      <c r="G29" s="13"/>
    </row>
    <row r="30" spans="1:7" ht="17.25" customHeight="1" x14ac:dyDescent="0.25">
      <c r="A30" s="17">
        <v>15405</v>
      </c>
      <c r="B30" s="18" t="s">
        <v>24</v>
      </c>
      <c r="C30" s="16">
        <f>VLOOKUP(A30,'[1]PTTO PART ESP 2024 CORRECTO'!$A$9:$C$145,3,0)</f>
        <v>6324480</v>
      </c>
      <c r="F30" s="19"/>
      <c r="G30" s="13"/>
    </row>
    <row r="31" spans="1:7" ht="17.25" customHeight="1" x14ac:dyDescent="0.25">
      <c r="A31" s="17">
        <v>15406</v>
      </c>
      <c r="B31" s="18" t="s">
        <v>25</v>
      </c>
      <c r="C31" s="16">
        <f>VLOOKUP(A31,'[1]PTTO PART ESP 2024 CORRECTO'!$A$9:$C$145,3,0)</f>
        <v>38400</v>
      </c>
      <c r="F31" s="19"/>
      <c r="G31" s="13"/>
    </row>
    <row r="32" spans="1:7" ht="17.25" customHeight="1" x14ac:dyDescent="0.25">
      <c r="A32" s="17">
        <v>15407</v>
      </c>
      <c r="B32" s="18" t="s">
        <v>26</v>
      </c>
      <c r="C32" s="16">
        <f>VLOOKUP(A32,'[1]PTTO PART ESP 2024 CORRECTO'!$A$9:$C$145,3,0)</f>
        <v>6324480</v>
      </c>
      <c r="F32" s="19"/>
      <c r="G32" s="13"/>
    </row>
    <row r="33" spans="1:7" ht="17.25" customHeight="1" x14ac:dyDescent="0.25">
      <c r="A33" s="17">
        <v>15902</v>
      </c>
      <c r="B33" s="18" t="s">
        <v>27</v>
      </c>
      <c r="C33" s="16">
        <f>VLOOKUP(A33,'[1]PTTO PART ESP 2024 CORRECTO'!$A$9:$C$145,3,0)</f>
        <v>294000</v>
      </c>
      <c r="F33" s="19"/>
      <c r="G33" s="13"/>
    </row>
    <row r="34" spans="1:7" ht="17.25" customHeight="1" x14ac:dyDescent="0.25">
      <c r="A34" s="20">
        <v>15903</v>
      </c>
      <c r="B34" s="18" t="s">
        <v>28</v>
      </c>
      <c r="C34" s="16">
        <f>VLOOKUP(A34,'[1]PTTO PART ESP 2024 CORRECTO'!$A$9:$C$145,3,0)</f>
        <v>5304000</v>
      </c>
      <c r="F34" s="19"/>
      <c r="G34" s="13"/>
    </row>
    <row r="35" spans="1:7" ht="17.25" customHeight="1" x14ac:dyDescent="0.25">
      <c r="A35" s="17">
        <v>15904</v>
      </c>
      <c r="B35" s="18" t="s">
        <v>29</v>
      </c>
      <c r="C35" s="16">
        <f>VLOOKUP(A35,'[1]PTTO PART ESP 2024 CORRECTO'!$A$9:$C$145,3,0)</f>
        <v>1455000</v>
      </c>
      <c r="F35" s="19"/>
      <c r="G35" s="13"/>
    </row>
    <row r="36" spans="1:7" ht="17.25" customHeight="1" x14ac:dyDescent="0.25">
      <c r="A36" s="17">
        <v>15905</v>
      </c>
      <c r="B36" s="18" t="s">
        <v>30</v>
      </c>
      <c r="C36" s="16">
        <f>VLOOKUP(A36,'[1]PTTO PART ESP 2024 CORRECTO'!$A$9:$C$145,3,0)</f>
        <v>1972000</v>
      </c>
      <c r="F36" s="19"/>
      <c r="G36" s="13"/>
    </row>
    <row r="37" spans="1:7" ht="17.25" customHeight="1" x14ac:dyDescent="0.25">
      <c r="A37" s="17">
        <v>15906</v>
      </c>
      <c r="B37" s="18" t="s">
        <v>31</v>
      </c>
      <c r="C37" s="16">
        <f>VLOOKUP(A37,'[1]PTTO PART ESP 2024 CORRECTO'!$A$9:$C$145,3,0)</f>
        <v>65700</v>
      </c>
      <c r="F37" s="19"/>
      <c r="G37" s="13"/>
    </row>
    <row r="38" spans="1:7" ht="17.25" customHeight="1" x14ac:dyDescent="0.25">
      <c r="A38" s="17">
        <v>16101</v>
      </c>
      <c r="B38" s="18" t="s">
        <v>32</v>
      </c>
      <c r="C38" s="16">
        <f>VLOOKUP(A38,'[1]PTTO PART ESP 2024 CORRECTO'!$A$9:$C$145,3,0)</f>
        <v>4339999.7200000007</v>
      </c>
      <c r="F38" s="19"/>
      <c r="G38" s="13"/>
    </row>
    <row r="39" spans="1:7" ht="17.25" customHeight="1" thickBot="1" x14ac:dyDescent="0.3">
      <c r="A39" s="17">
        <v>17101</v>
      </c>
      <c r="B39" s="18" t="s">
        <v>33</v>
      </c>
      <c r="C39" s="16">
        <f>VLOOKUP(A39,'[1]PTTO PART ESP 2024 CORRECTO'!$A$9:$C$145,3,0)</f>
        <v>1794224.6400000001</v>
      </c>
      <c r="F39" s="19"/>
      <c r="G39" s="13"/>
    </row>
    <row r="40" spans="1:7" s="12" customFormat="1" ht="24.95" customHeight="1" thickBot="1" x14ac:dyDescent="0.3">
      <c r="A40" s="9">
        <v>2000</v>
      </c>
      <c r="B40" s="10" t="s">
        <v>34</v>
      </c>
      <c r="C40" s="21">
        <f>SUM(C41:C78)</f>
        <v>67368097.420000017</v>
      </c>
      <c r="G40" s="13"/>
    </row>
    <row r="41" spans="1:7" s="19" customFormat="1" ht="17.25" customHeight="1" x14ac:dyDescent="0.25">
      <c r="A41" s="14">
        <v>21101</v>
      </c>
      <c r="B41" s="15" t="s">
        <v>35</v>
      </c>
      <c r="C41" s="16">
        <f>VLOOKUP(A41,'[1]PTTO PART ESP 2024 CORRECTO'!$A$9:$C$145,3,0)</f>
        <v>986703.34</v>
      </c>
      <c r="G41" s="13"/>
    </row>
    <row r="42" spans="1:7" s="19" customFormat="1" ht="17.25" customHeight="1" x14ac:dyDescent="0.25">
      <c r="A42" s="17">
        <v>21102</v>
      </c>
      <c r="B42" s="18" t="s">
        <v>36</v>
      </c>
      <c r="C42" s="16">
        <f>VLOOKUP(A42,'[1]PTTO PART ESP 2024 CORRECTO'!$A$9:$C$145,3,0)</f>
        <v>177000</v>
      </c>
      <c r="G42" s="13"/>
    </row>
    <row r="43" spans="1:7" s="19" customFormat="1" ht="17.25" customHeight="1" x14ac:dyDescent="0.25">
      <c r="A43" s="17">
        <v>21201</v>
      </c>
      <c r="B43" s="18" t="s">
        <v>37</v>
      </c>
      <c r="C43" s="16">
        <f>VLOOKUP(A43,'[1]PTTO PART ESP 2024 CORRECTO'!$A$9:$C$145,3,0)</f>
        <v>15000</v>
      </c>
      <c r="G43" s="13"/>
    </row>
    <row r="44" spans="1:7" s="19" customFormat="1" ht="17.25" customHeight="1" x14ac:dyDescent="0.25">
      <c r="A44" s="17">
        <v>21401</v>
      </c>
      <c r="B44" s="18" t="s">
        <v>38</v>
      </c>
      <c r="C44" s="16">
        <f>VLOOKUP(A44,'[1]PTTO PART ESP 2024 CORRECTO'!$A$9:$C$145,3,0)</f>
        <v>2539402.7999999998</v>
      </c>
      <c r="G44" s="13"/>
    </row>
    <row r="45" spans="1:7" s="19" customFormat="1" ht="17.25" customHeight="1" x14ac:dyDescent="0.25">
      <c r="A45" s="17">
        <v>21402</v>
      </c>
      <c r="B45" s="18" t="s">
        <v>39</v>
      </c>
      <c r="C45" s="16">
        <f>VLOOKUP(A45,'[1]PTTO PART ESP 2024 CORRECTO'!$A$9:$C$145,3,0)</f>
        <v>204000</v>
      </c>
      <c r="G45" s="13"/>
    </row>
    <row r="46" spans="1:7" s="19" customFormat="1" ht="17.25" customHeight="1" x14ac:dyDescent="0.25">
      <c r="A46" s="17">
        <v>21501</v>
      </c>
      <c r="B46" s="18" t="s">
        <v>40</v>
      </c>
      <c r="C46" s="16">
        <f>VLOOKUP(A46,'[1]PTTO PART ESP 2024 CORRECTO'!$A$9:$C$145,3,0)</f>
        <v>1596000</v>
      </c>
      <c r="G46" s="13"/>
    </row>
    <row r="47" spans="1:7" s="19" customFormat="1" ht="17.25" customHeight="1" x14ac:dyDescent="0.25">
      <c r="A47" s="17">
        <v>21601</v>
      </c>
      <c r="B47" s="18" t="s">
        <v>41</v>
      </c>
      <c r="C47" s="16">
        <f>VLOOKUP(A47,'[1]PTTO PART ESP 2024 CORRECTO'!$A$9:$C$145,3,0)</f>
        <v>300000</v>
      </c>
      <c r="G47" s="13"/>
    </row>
    <row r="48" spans="1:7" s="19" customFormat="1" ht="17.25" customHeight="1" x14ac:dyDescent="0.25">
      <c r="A48" s="17">
        <v>22101</v>
      </c>
      <c r="B48" s="18" t="s">
        <v>42</v>
      </c>
      <c r="C48" s="16">
        <f>VLOOKUP(A48,'[1]PTTO PART ESP 2024 CORRECTO'!$A$9:$C$145,3,0)</f>
        <v>550510.9</v>
      </c>
      <c r="G48" s="13"/>
    </row>
    <row r="49" spans="1:7" s="19" customFormat="1" ht="17.25" customHeight="1" x14ac:dyDescent="0.25">
      <c r="A49" s="17">
        <v>23802</v>
      </c>
      <c r="B49" s="18" t="s">
        <v>43</v>
      </c>
      <c r="C49" s="16">
        <f>VLOOKUP(A49,'[1]PTTO PART ESP 2024 CORRECTO'!$A$9:$C$145,3,0)</f>
        <v>818273.34</v>
      </c>
      <c r="G49" s="13"/>
    </row>
    <row r="50" spans="1:7" s="19" customFormat="1" ht="17.25" customHeight="1" x14ac:dyDescent="0.25">
      <c r="A50" s="17">
        <v>24101</v>
      </c>
      <c r="B50" s="18" t="s">
        <v>44</v>
      </c>
      <c r="C50" s="16">
        <f>VLOOKUP(A50,'[1]PTTO PART ESP 2024 CORRECTO'!$A$9:$C$145,3,0)</f>
        <v>203935</v>
      </c>
      <c r="G50" s="13"/>
    </row>
    <row r="51" spans="1:7" s="19" customFormat="1" ht="17.25" customHeight="1" x14ac:dyDescent="0.25">
      <c r="A51" s="17">
        <v>24201</v>
      </c>
      <c r="B51" s="18" t="s">
        <v>45</v>
      </c>
      <c r="C51" s="16">
        <f>VLOOKUP(A51,'[1]PTTO PART ESP 2024 CORRECTO'!$A$9:$C$145,3,0)</f>
        <v>304800</v>
      </c>
      <c r="G51" s="13"/>
    </row>
    <row r="52" spans="1:7" s="19" customFormat="1" ht="17.25" customHeight="1" x14ac:dyDescent="0.25">
      <c r="A52" s="17">
        <v>24401</v>
      </c>
      <c r="B52" s="18" t="s">
        <v>46</v>
      </c>
      <c r="C52" s="16">
        <f>VLOOKUP(A52,'[1]PTTO PART ESP 2024 CORRECTO'!$A$9:$C$145,3,0)</f>
        <v>31916</v>
      </c>
      <c r="G52" s="13"/>
    </row>
    <row r="53" spans="1:7" s="19" customFormat="1" ht="17.25" customHeight="1" x14ac:dyDescent="0.25">
      <c r="A53" s="17">
        <v>24501</v>
      </c>
      <c r="B53" s="18" t="s">
        <v>120</v>
      </c>
      <c r="C53" s="16">
        <f>VLOOKUP(A53,'[1]PTTO PART ESP 2024 CORRECTO'!$A$9:$C$145,3,0)</f>
        <v>6000</v>
      </c>
      <c r="G53" s="13"/>
    </row>
    <row r="54" spans="1:7" s="19" customFormat="1" ht="17.25" customHeight="1" x14ac:dyDescent="0.25">
      <c r="A54" s="17">
        <v>24601</v>
      </c>
      <c r="B54" s="18" t="s">
        <v>47</v>
      </c>
      <c r="C54" s="16">
        <f>VLOOKUP(A54,'[1]PTTO PART ESP 2024 CORRECTO'!$A$9:$C$145,3,0)</f>
        <v>161999.96</v>
      </c>
      <c r="G54" s="13"/>
    </row>
    <row r="55" spans="1:7" s="19" customFormat="1" ht="17.25" customHeight="1" x14ac:dyDescent="0.25">
      <c r="A55" s="17">
        <v>24907</v>
      </c>
      <c r="B55" s="18" t="s">
        <v>48</v>
      </c>
      <c r="C55" s="16">
        <f>VLOOKUP(A55,'[1]PTTO PART ESP 2024 CORRECTO'!$A$9:$C$145,3,0)</f>
        <v>118163.3</v>
      </c>
      <c r="G55" s="13"/>
    </row>
    <row r="56" spans="1:7" s="19" customFormat="1" ht="17.25" customHeight="1" x14ac:dyDescent="0.25">
      <c r="A56" s="17">
        <v>25201</v>
      </c>
      <c r="B56" s="18" t="s">
        <v>121</v>
      </c>
      <c r="C56" s="16">
        <f>VLOOKUP(A56,'[1]PTTO PART ESP 2024 CORRECTO'!$A$9:$C$145,3,0)</f>
        <v>5500</v>
      </c>
      <c r="G56" s="13"/>
    </row>
    <row r="57" spans="1:7" s="19" customFormat="1" ht="17.25" customHeight="1" x14ac:dyDescent="0.25">
      <c r="A57" s="17">
        <v>25301</v>
      </c>
      <c r="B57" s="18" t="s">
        <v>122</v>
      </c>
      <c r="C57" s="16">
        <f>VLOOKUP(A57,'[1]PTTO PART ESP 2024 CORRECTO'!$A$9:$C$145,3,0)</f>
        <v>40000</v>
      </c>
      <c r="G57" s="13"/>
    </row>
    <row r="58" spans="1:7" s="19" customFormat="1" ht="17.25" customHeight="1" x14ac:dyDescent="0.25">
      <c r="A58" s="17">
        <v>25401</v>
      </c>
      <c r="B58" s="18" t="s">
        <v>49</v>
      </c>
      <c r="C58" s="16">
        <f>VLOOKUP(A58,'[1]PTTO PART ESP 2024 CORRECTO'!$A$9:$C$145,3,0)</f>
        <v>148600</v>
      </c>
      <c r="G58" s="13"/>
    </row>
    <row r="59" spans="1:7" s="19" customFormat="1" ht="17.25" customHeight="1" x14ac:dyDescent="0.25">
      <c r="A59" s="17">
        <v>25501</v>
      </c>
      <c r="B59" s="18" t="s">
        <v>123</v>
      </c>
      <c r="C59" s="16">
        <f>VLOOKUP(A59,'[1]PTTO PART ESP 2024 CORRECTO'!$A$9:$C$145,3,0)</f>
        <v>80000</v>
      </c>
      <c r="G59" s="13"/>
    </row>
    <row r="60" spans="1:7" s="19" customFormat="1" ht="17.25" customHeight="1" x14ac:dyDescent="0.25">
      <c r="A60" s="17">
        <v>25602</v>
      </c>
      <c r="B60" s="18" t="s">
        <v>50</v>
      </c>
      <c r="C60" s="16">
        <f>VLOOKUP(A60,'[1]PTTO PART ESP 2024 CORRECTO'!$A$9:$C$145,3,0)</f>
        <v>757000</v>
      </c>
      <c r="G60" s="13"/>
    </row>
    <row r="61" spans="1:7" s="19" customFormat="1" ht="17.25" customHeight="1" x14ac:dyDescent="0.25">
      <c r="A61" s="17">
        <v>25901</v>
      </c>
      <c r="B61" s="18" t="s">
        <v>51</v>
      </c>
      <c r="C61" s="16">
        <f>VLOOKUP(A61,'[1]PTTO PART ESP 2024 CORRECTO'!$A$9:$C$145,3,0)</f>
        <v>21000000</v>
      </c>
      <c r="G61" s="13"/>
    </row>
    <row r="62" spans="1:7" s="19" customFormat="1" ht="17.25" customHeight="1" x14ac:dyDescent="0.25">
      <c r="A62" s="17">
        <v>25902</v>
      </c>
      <c r="B62" s="18" t="s">
        <v>52</v>
      </c>
      <c r="C62" s="16">
        <f>VLOOKUP(A62,'[1]PTTO PART ESP 2024 CORRECTO'!$A$9:$C$145,3,0)</f>
        <v>7782242.0600000005</v>
      </c>
      <c r="G62" s="13"/>
    </row>
    <row r="63" spans="1:7" s="19" customFormat="1" ht="17.25" customHeight="1" x14ac:dyDescent="0.25">
      <c r="A63" s="17">
        <v>25903</v>
      </c>
      <c r="B63" s="18" t="s">
        <v>53</v>
      </c>
      <c r="C63" s="16">
        <f>VLOOKUP(A63,'[1]PTTO PART ESP 2024 CORRECTO'!$A$9:$C$145,3,0)</f>
        <v>2736582.46</v>
      </c>
      <c r="G63" s="13"/>
    </row>
    <row r="64" spans="1:7" s="19" customFormat="1" ht="17.25" customHeight="1" x14ac:dyDescent="0.25">
      <c r="A64" s="17">
        <v>25905</v>
      </c>
      <c r="B64" s="18" t="s">
        <v>54</v>
      </c>
      <c r="C64" s="16">
        <f>VLOOKUP(A64,'[1]PTTO PART ESP 2024 CORRECTO'!$A$9:$C$145,3,0)</f>
        <v>285414.25999999995</v>
      </c>
      <c r="G64" s="13"/>
    </row>
    <row r="65" spans="1:7" s="19" customFormat="1" ht="17.25" customHeight="1" x14ac:dyDescent="0.25">
      <c r="A65" s="17">
        <v>25908</v>
      </c>
      <c r="B65" s="18" t="s">
        <v>55</v>
      </c>
      <c r="C65" s="16">
        <f>VLOOKUP(A65,'[1]PTTO PART ESP 2024 CORRECTO'!$A$9:$C$145,3,0)</f>
        <v>267600</v>
      </c>
      <c r="G65" s="13"/>
    </row>
    <row r="66" spans="1:7" s="19" customFormat="1" ht="17.25" customHeight="1" x14ac:dyDescent="0.25">
      <c r="A66" s="17">
        <v>25909</v>
      </c>
      <c r="B66" s="18" t="s">
        <v>56</v>
      </c>
      <c r="C66" s="16">
        <f>VLOOKUP(A66,'[1]PTTO PART ESP 2024 CORRECTO'!$A$9:$C$145,3,0)</f>
        <v>3000000</v>
      </c>
      <c r="G66" s="13"/>
    </row>
    <row r="67" spans="1:7" s="19" customFormat="1" ht="17.25" customHeight="1" x14ac:dyDescent="0.25">
      <c r="A67" s="17">
        <v>26101</v>
      </c>
      <c r="B67" s="18" t="s">
        <v>57</v>
      </c>
      <c r="C67" s="16">
        <f>VLOOKUP(A67,'[1]PTTO PART ESP 2024 CORRECTO'!$A$9:$C$145,3,0)</f>
        <v>14349102.1</v>
      </c>
      <c r="G67" s="13"/>
    </row>
    <row r="68" spans="1:7" s="19" customFormat="1" ht="17.25" customHeight="1" x14ac:dyDescent="0.25">
      <c r="A68" s="17">
        <v>26102</v>
      </c>
      <c r="B68" s="18" t="s">
        <v>58</v>
      </c>
      <c r="C68" s="16">
        <f>VLOOKUP(A68,'[1]PTTO PART ESP 2024 CORRECTO'!$A$9:$C$145,3,0)</f>
        <v>260000</v>
      </c>
      <c r="G68" s="13"/>
    </row>
    <row r="69" spans="1:7" s="19" customFormat="1" ht="17.25" customHeight="1" x14ac:dyDescent="0.25">
      <c r="A69" s="17">
        <v>27101</v>
      </c>
      <c r="B69" s="18" t="s">
        <v>124</v>
      </c>
      <c r="C69" s="16">
        <f>VLOOKUP(A69,'[1]PTTO PART ESP 2024 CORRECTO'!$A$9:$C$145,3,0)</f>
        <v>102173.38</v>
      </c>
      <c r="G69" s="13"/>
    </row>
    <row r="70" spans="1:7" s="19" customFormat="1" ht="17.25" customHeight="1" x14ac:dyDescent="0.25">
      <c r="A70" s="17">
        <v>27201</v>
      </c>
      <c r="B70" s="18" t="s">
        <v>59</v>
      </c>
      <c r="C70" s="16">
        <f>VLOOKUP(A70,'[1]PTTO PART ESP 2024 CORRECTO'!$A$9:$C$145,3,0)</f>
        <v>148351.03</v>
      </c>
      <c r="G70" s="13"/>
    </row>
    <row r="71" spans="1:7" s="19" customFormat="1" ht="17.25" customHeight="1" x14ac:dyDescent="0.25">
      <c r="A71" s="17">
        <v>27401</v>
      </c>
      <c r="B71" s="18" t="s">
        <v>60</v>
      </c>
      <c r="C71" s="16">
        <f>VLOOKUP(A71,'[1]PTTO PART ESP 2024 CORRECTO'!$A$9:$C$145,3,0)</f>
        <v>39806.14</v>
      </c>
      <c r="G71" s="13"/>
    </row>
    <row r="72" spans="1:7" s="19" customFormat="1" ht="17.25" customHeight="1" x14ac:dyDescent="0.25">
      <c r="A72" s="17">
        <v>29101</v>
      </c>
      <c r="B72" s="18" t="s">
        <v>61</v>
      </c>
      <c r="C72" s="16">
        <f>VLOOKUP(A72,'[1]PTTO PART ESP 2024 CORRECTO'!$A$9:$C$145,3,0)</f>
        <v>214291.28</v>
      </c>
      <c r="G72" s="13"/>
    </row>
    <row r="73" spans="1:7" s="19" customFormat="1" ht="17.25" customHeight="1" x14ac:dyDescent="0.25">
      <c r="A73" s="17">
        <v>29201</v>
      </c>
      <c r="B73" s="18" t="s">
        <v>125</v>
      </c>
      <c r="C73" s="16">
        <f>VLOOKUP(A73,'[1]PTTO PART ESP 2024 CORRECTO'!$A$9:$C$145,3,0)</f>
        <v>120000</v>
      </c>
      <c r="G73" s="13"/>
    </row>
    <row r="74" spans="1:7" s="19" customFormat="1" ht="17.25" customHeight="1" x14ac:dyDescent="0.25">
      <c r="A74" s="17">
        <v>29301</v>
      </c>
      <c r="B74" s="18" t="s">
        <v>126</v>
      </c>
      <c r="C74" s="16">
        <f>VLOOKUP(A74,'[1]PTTO PART ESP 2024 CORRECTO'!$A$9:$C$145,3,0)</f>
        <v>7000</v>
      </c>
      <c r="G74" s="13"/>
    </row>
    <row r="75" spans="1:7" s="19" customFormat="1" ht="17.25" customHeight="1" x14ac:dyDescent="0.25">
      <c r="A75" s="17">
        <v>29401</v>
      </c>
      <c r="B75" s="18" t="s">
        <v>127</v>
      </c>
      <c r="C75" s="16">
        <f>VLOOKUP(A75,'[1]PTTO PART ESP 2024 CORRECTO'!$A$9:$C$145,3,0)</f>
        <v>797220</v>
      </c>
      <c r="G75" s="13"/>
    </row>
    <row r="76" spans="1:7" s="19" customFormat="1" ht="17.25" customHeight="1" x14ac:dyDescent="0.25">
      <c r="A76" s="17">
        <v>29601</v>
      </c>
      <c r="B76" s="18" t="s">
        <v>62</v>
      </c>
      <c r="C76" s="16">
        <f>VLOOKUP(A76,'[1]PTTO PART ESP 2024 CORRECTO'!$A$9:$C$145,3,0)</f>
        <v>40000</v>
      </c>
      <c r="G76" s="13"/>
    </row>
    <row r="77" spans="1:7" s="19" customFormat="1" ht="17.25" customHeight="1" x14ac:dyDescent="0.25">
      <c r="A77" s="17">
        <v>29602</v>
      </c>
      <c r="B77" s="18" t="s">
        <v>128</v>
      </c>
      <c r="C77" s="16">
        <f>VLOOKUP(A77,'[1]PTTO PART ESP 2024 CORRECTO'!$A$9:$C$145,3,0)</f>
        <v>3293000</v>
      </c>
      <c r="G77" s="13"/>
    </row>
    <row r="78" spans="1:7" s="19" customFormat="1" ht="17.25" customHeight="1" thickBot="1" x14ac:dyDescent="0.3">
      <c r="A78" s="17">
        <v>29801</v>
      </c>
      <c r="B78" s="18" t="s">
        <v>64</v>
      </c>
      <c r="C78" s="16">
        <f>VLOOKUP(A78,'[1]PTTO PART ESP 2024 CORRECTO'!$A$9:$C$145,3,0)</f>
        <v>3880510.0700000003</v>
      </c>
      <c r="G78" s="13"/>
    </row>
    <row r="79" spans="1:7" s="12" customFormat="1" ht="24.95" customHeight="1" thickBot="1" x14ac:dyDescent="0.3">
      <c r="A79" s="9">
        <v>3000</v>
      </c>
      <c r="B79" s="10" t="s">
        <v>65</v>
      </c>
      <c r="C79" s="21">
        <f>SUM(C80:C129)</f>
        <v>255815130.84999993</v>
      </c>
      <c r="G79" s="13"/>
    </row>
    <row r="80" spans="1:7" s="19" customFormat="1" ht="17.25" customHeight="1" x14ac:dyDescent="0.25">
      <c r="A80" s="14">
        <v>31101</v>
      </c>
      <c r="B80" s="15" t="s">
        <v>66</v>
      </c>
      <c r="C80" s="16">
        <f>VLOOKUP(A80,'[1]PTTO PART ESP 2024 CORRECTO'!$A$9:$C$145,3,0)</f>
        <v>142160763.88999999</v>
      </c>
      <c r="G80" s="13"/>
    </row>
    <row r="81" spans="1:7" s="19" customFormat="1" ht="17.25" customHeight="1" x14ac:dyDescent="0.25">
      <c r="A81" s="14">
        <v>31401</v>
      </c>
      <c r="B81" s="22" t="s">
        <v>67</v>
      </c>
      <c r="C81" s="16">
        <f>VLOOKUP(A81,'[1]PTTO PART ESP 2024 CORRECTO'!$A$9:$C$145,3,0)</f>
        <v>345820.31999999995</v>
      </c>
      <c r="G81" s="13"/>
    </row>
    <row r="82" spans="1:7" s="19" customFormat="1" ht="17.25" customHeight="1" x14ac:dyDescent="0.25">
      <c r="A82" s="17">
        <v>31501</v>
      </c>
      <c r="B82" s="18" t="s">
        <v>68</v>
      </c>
      <c r="C82" s="16">
        <f>VLOOKUP(A82,'[1]PTTO PART ESP 2024 CORRECTO'!$A$9:$C$145,3,0)</f>
        <v>535000.01</v>
      </c>
      <c r="G82" s="13"/>
    </row>
    <row r="83" spans="1:7" s="19" customFormat="1" ht="17.25" customHeight="1" x14ac:dyDescent="0.25">
      <c r="A83" s="17">
        <v>31701</v>
      </c>
      <c r="B83" s="18" t="s">
        <v>69</v>
      </c>
      <c r="C83" s="16">
        <f>VLOOKUP(A83,'[1]PTTO PART ESP 2024 CORRECTO'!$A$9:$C$145,3,0)</f>
        <v>737742.24000000011</v>
      </c>
      <c r="G83" s="13"/>
    </row>
    <row r="84" spans="1:7" s="19" customFormat="1" ht="17.25" customHeight="1" x14ac:dyDescent="0.25">
      <c r="A84" s="17">
        <v>31801</v>
      </c>
      <c r="B84" s="18" t="s">
        <v>129</v>
      </c>
      <c r="C84" s="16">
        <f>VLOOKUP(A84,'[1]PTTO PART ESP 2024 CORRECTO'!$A$9:$C$145,3,0)</f>
        <v>3114.85</v>
      </c>
      <c r="G84" s="13"/>
    </row>
    <row r="85" spans="1:7" s="19" customFormat="1" ht="17.25" customHeight="1" x14ac:dyDescent="0.25">
      <c r="A85" s="17">
        <v>32201</v>
      </c>
      <c r="B85" s="18" t="s">
        <v>70</v>
      </c>
      <c r="C85" s="16">
        <f>VLOOKUP(A85,'[1]PTTO PART ESP 2024 CORRECTO'!$A$9:$C$145,3,0)</f>
        <v>336000</v>
      </c>
      <c r="G85" s="13"/>
    </row>
    <row r="86" spans="1:7" s="19" customFormat="1" ht="17.25" customHeight="1" x14ac:dyDescent="0.25">
      <c r="A86" s="17">
        <v>32301</v>
      </c>
      <c r="B86" s="18" t="s">
        <v>130</v>
      </c>
      <c r="C86" s="16">
        <f>VLOOKUP(A86,'[1]PTTO PART ESP 2024 CORRECTO'!$A$9:$C$145,3,0)</f>
        <v>192166.67</v>
      </c>
      <c r="G86" s="13"/>
    </row>
    <row r="87" spans="1:7" s="19" customFormat="1" ht="17.25" customHeight="1" x14ac:dyDescent="0.25">
      <c r="A87" s="17">
        <v>32601</v>
      </c>
      <c r="B87" s="18" t="s">
        <v>71</v>
      </c>
      <c r="C87" s="16">
        <f>VLOOKUP(A87,'[1]PTTO PART ESP 2024 CORRECTO'!$A$9:$C$145,3,0)</f>
        <v>1365831.32</v>
      </c>
      <c r="G87" s="13"/>
    </row>
    <row r="88" spans="1:7" s="19" customFormat="1" ht="17.25" customHeight="1" x14ac:dyDescent="0.25">
      <c r="A88" s="17">
        <v>32604</v>
      </c>
      <c r="B88" s="18" t="s">
        <v>131</v>
      </c>
      <c r="C88" s="16">
        <f>VLOOKUP(A88,'[1]PTTO PART ESP 2024 CORRECTO'!$A$9:$C$145,3,0)</f>
        <v>800000.00000000012</v>
      </c>
      <c r="G88" s="13"/>
    </row>
    <row r="89" spans="1:7" s="19" customFormat="1" ht="17.25" customHeight="1" x14ac:dyDescent="0.25">
      <c r="A89" s="17">
        <v>32702</v>
      </c>
      <c r="B89" s="18" t="s">
        <v>73</v>
      </c>
      <c r="C89" s="16">
        <f>VLOOKUP(A89,'[1]PTTO PART ESP 2024 CORRECTO'!$A$9:$C$145,3,0)</f>
        <v>49540</v>
      </c>
      <c r="G89" s="13"/>
    </row>
    <row r="90" spans="1:7" s="19" customFormat="1" ht="17.25" customHeight="1" x14ac:dyDescent="0.25">
      <c r="A90" s="17">
        <v>33103</v>
      </c>
      <c r="B90" s="18" t="s">
        <v>74</v>
      </c>
      <c r="C90" s="16">
        <f>VLOOKUP(A90,'[1]PTTO PART ESP 2024 CORRECTO'!$A$9:$C$145,3,0)</f>
        <v>45517.24</v>
      </c>
      <c r="G90" s="13"/>
    </row>
    <row r="91" spans="1:7" s="19" customFormat="1" ht="17.25" customHeight="1" x14ac:dyDescent="0.25">
      <c r="A91" s="17">
        <v>33202</v>
      </c>
      <c r="B91" s="18" t="s">
        <v>132</v>
      </c>
      <c r="C91" s="16">
        <f>VLOOKUP(A91,'[1]PTTO PART ESP 2024 CORRECTO'!$A$9:$C$145,3,0)</f>
        <v>475000</v>
      </c>
      <c r="G91" s="13"/>
    </row>
    <row r="92" spans="1:7" s="19" customFormat="1" ht="17.25" customHeight="1" x14ac:dyDescent="0.25">
      <c r="A92" s="17">
        <v>33301</v>
      </c>
      <c r="B92" s="18" t="s">
        <v>76</v>
      </c>
      <c r="C92" s="16">
        <f>VLOOKUP(A92,'[1]PTTO PART ESP 2024 CORRECTO'!$A$9:$C$145,3,0)</f>
        <v>120000</v>
      </c>
      <c r="G92" s="13"/>
    </row>
    <row r="93" spans="1:7" s="19" customFormat="1" ht="17.25" customHeight="1" x14ac:dyDescent="0.25">
      <c r="A93" s="17">
        <v>33601</v>
      </c>
      <c r="B93" s="18" t="s">
        <v>133</v>
      </c>
      <c r="C93" s="16">
        <f>VLOOKUP(A93,'[1]PTTO PART ESP 2024 CORRECTO'!$A$9:$C$145,3,0)</f>
        <v>46900</v>
      </c>
      <c r="G93" s="13"/>
    </row>
    <row r="94" spans="1:7" s="19" customFormat="1" ht="17.25" customHeight="1" x14ac:dyDescent="0.25">
      <c r="A94" s="17">
        <v>33902</v>
      </c>
      <c r="B94" s="18" t="s">
        <v>134</v>
      </c>
      <c r="C94" s="16">
        <f>VLOOKUP(A94,'[1]PTTO PART ESP 2024 CORRECTO'!$A$9:$C$145,3,0)</f>
        <v>2000</v>
      </c>
      <c r="G94" s="13"/>
    </row>
    <row r="95" spans="1:7" s="19" customFormat="1" ht="17.25" customHeight="1" x14ac:dyDescent="0.25">
      <c r="A95" s="17">
        <v>34101</v>
      </c>
      <c r="B95" s="18" t="s">
        <v>78</v>
      </c>
      <c r="C95" s="16">
        <f>VLOOKUP(A95,'[1]PTTO PART ESP 2024 CORRECTO'!$A$9:$C$145,3,0)</f>
        <v>4000000</v>
      </c>
      <c r="G95" s="13"/>
    </row>
    <row r="96" spans="1:7" s="19" customFormat="1" ht="17.25" customHeight="1" x14ac:dyDescent="0.25">
      <c r="A96" s="17">
        <v>34301</v>
      </c>
      <c r="B96" s="18" t="s">
        <v>79</v>
      </c>
      <c r="C96" s="16">
        <f>VLOOKUP(A96,'[1]PTTO PART ESP 2024 CORRECTO'!$A$9:$C$145,3,0)</f>
        <v>964303.2699999999</v>
      </c>
      <c r="G96" s="13"/>
    </row>
    <row r="97" spans="1:7" s="19" customFormat="1" ht="17.25" customHeight="1" x14ac:dyDescent="0.25">
      <c r="A97" s="17">
        <v>34501</v>
      </c>
      <c r="B97" s="18" t="s">
        <v>135</v>
      </c>
      <c r="C97" s="16">
        <f>VLOOKUP(A97,'[1]PTTO PART ESP 2024 CORRECTO'!$A$9:$C$145,3,0)</f>
        <v>400000</v>
      </c>
      <c r="G97" s="13"/>
    </row>
    <row r="98" spans="1:7" s="19" customFormat="1" ht="17.25" customHeight="1" x14ac:dyDescent="0.25">
      <c r="A98" s="17">
        <v>35101</v>
      </c>
      <c r="B98" s="18" t="s">
        <v>80</v>
      </c>
      <c r="C98" s="16">
        <f>VLOOKUP(A98,'[1]PTTO PART ESP 2024 CORRECTO'!$A$9:$C$145,3,0)</f>
        <v>3000</v>
      </c>
      <c r="G98" s="13"/>
    </row>
    <row r="99" spans="1:7" s="19" customFormat="1" ht="17.25" customHeight="1" x14ac:dyDescent="0.25">
      <c r="A99" s="17">
        <v>35304</v>
      </c>
      <c r="B99" s="18" t="s">
        <v>136</v>
      </c>
      <c r="C99" s="16">
        <f>VLOOKUP(A99,'[1]PTTO PART ESP 2024 CORRECTO'!$A$9:$C$145,3,0)</f>
        <v>350000</v>
      </c>
      <c r="G99" s="13"/>
    </row>
    <row r="100" spans="1:7" s="19" customFormat="1" ht="17.25" customHeight="1" x14ac:dyDescent="0.25">
      <c r="A100" s="17">
        <v>35401</v>
      </c>
      <c r="B100" s="18" t="s">
        <v>137</v>
      </c>
      <c r="C100" s="16">
        <f>VLOOKUP(A100,'[1]PTTO PART ESP 2024 CORRECTO'!$A$9:$C$145,3,0)</f>
        <v>45000</v>
      </c>
      <c r="G100" s="13"/>
    </row>
    <row r="101" spans="1:7" s="19" customFormat="1" ht="17.25" customHeight="1" x14ac:dyDescent="0.25">
      <c r="A101" s="17">
        <v>35501</v>
      </c>
      <c r="B101" s="18" t="s">
        <v>138</v>
      </c>
      <c r="C101" s="16">
        <f>VLOOKUP(A101,'[1]PTTO PART ESP 2024 CORRECTO'!$A$9:$C$145,3,0)</f>
        <v>7151352.7799999993</v>
      </c>
      <c r="G101" s="13"/>
    </row>
    <row r="102" spans="1:7" s="19" customFormat="1" ht="17.25" customHeight="1" x14ac:dyDescent="0.25">
      <c r="A102" s="17">
        <v>35702</v>
      </c>
      <c r="B102" s="18" t="s">
        <v>82</v>
      </c>
      <c r="C102" s="16">
        <f>VLOOKUP(A102,'[1]PTTO PART ESP 2024 CORRECTO'!$A$9:$C$145,3,0)</f>
        <v>3370619.39</v>
      </c>
      <c r="G102" s="13"/>
    </row>
    <row r="103" spans="1:7" s="19" customFormat="1" ht="17.25" customHeight="1" x14ac:dyDescent="0.25">
      <c r="A103" s="17">
        <v>35706</v>
      </c>
      <c r="B103" s="23" t="s">
        <v>83</v>
      </c>
      <c r="C103" s="16">
        <f>VLOOKUP(A103,'[1]PTTO PART ESP 2024 CORRECTO'!$A$9:$C$145,3,0)</f>
        <v>382368.44</v>
      </c>
      <c r="G103" s="13"/>
    </row>
    <row r="104" spans="1:7" s="19" customFormat="1" ht="17.25" customHeight="1" x14ac:dyDescent="0.25">
      <c r="A104" s="17">
        <v>35901</v>
      </c>
      <c r="B104" s="18" t="s">
        <v>84</v>
      </c>
      <c r="C104" s="16">
        <f>VLOOKUP(A104,'[1]PTTO PART ESP 2024 CORRECTO'!$A$9:$C$145,3,0)</f>
        <v>336000</v>
      </c>
      <c r="G104" s="13"/>
    </row>
    <row r="105" spans="1:7" s="19" customFormat="1" ht="17.25" customHeight="1" x14ac:dyDescent="0.25">
      <c r="A105" s="17">
        <v>36101</v>
      </c>
      <c r="B105" s="18" t="s">
        <v>139</v>
      </c>
      <c r="C105" s="16">
        <f>VLOOKUP(A105,'[1]PTTO PART ESP 2024 CORRECTO'!$A$9:$C$145,3,0)</f>
        <v>138210.64000000001</v>
      </c>
      <c r="G105" s="13"/>
    </row>
    <row r="106" spans="1:7" s="19" customFormat="1" ht="17.25" customHeight="1" x14ac:dyDescent="0.25">
      <c r="A106" s="17">
        <v>36202</v>
      </c>
      <c r="B106" s="18" t="s">
        <v>86</v>
      </c>
      <c r="C106" s="16">
        <f>VLOOKUP(A106,'[1]PTTO PART ESP 2024 CORRECTO'!$A$9:$C$145,3,0)</f>
        <v>20000</v>
      </c>
      <c r="G106" s="13"/>
    </row>
    <row r="107" spans="1:7" s="19" customFormat="1" ht="17.25" customHeight="1" x14ac:dyDescent="0.25">
      <c r="A107" s="17">
        <v>36901</v>
      </c>
      <c r="B107" s="18" t="s">
        <v>87</v>
      </c>
      <c r="C107" s="16">
        <f>VLOOKUP(A107,'[1]PTTO PART ESP 2024 CORRECTO'!$A$9:$C$145,3,0)</f>
        <v>15063.599999999999</v>
      </c>
      <c r="G107" s="13"/>
    </row>
    <row r="108" spans="1:7" s="25" customFormat="1" ht="17.25" customHeight="1" x14ac:dyDescent="0.25">
      <c r="A108" s="20">
        <v>37201</v>
      </c>
      <c r="B108" s="24" t="s">
        <v>88</v>
      </c>
      <c r="C108" s="16">
        <f>VLOOKUP(A108,'[1]PTTO PART ESP 2024 CORRECTO'!$A$9:$C$145,3,0)</f>
        <v>713959.19000000006</v>
      </c>
      <c r="G108" s="13"/>
    </row>
    <row r="109" spans="1:7" s="19" customFormat="1" ht="17.25" customHeight="1" x14ac:dyDescent="0.25">
      <c r="A109" s="20">
        <v>37202</v>
      </c>
      <c r="B109" s="24" t="s">
        <v>89</v>
      </c>
      <c r="C109" s="16">
        <f>VLOOKUP(A109,'[1]PTTO PART ESP 2024 CORRECTO'!$A$9:$C$145,3,0)</f>
        <v>32591.96</v>
      </c>
      <c r="G109" s="13"/>
    </row>
    <row r="110" spans="1:7" s="19" customFormat="1" ht="17.25" customHeight="1" x14ac:dyDescent="0.25">
      <c r="A110" s="17">
        <v>37203</v>
      </c>
      <c r="B110" s="18" t="s">
        <v>90</v>
      </c>
      <c r="C110" s="16">
        <f>VLOOKUP(A110,'[1]PTTO PART ESP 2024 CORRECTO'!$A$9:$C$145,3,0)</f>
        <v>47796.56</v>
      </c>
      <c r="G110" s="13"/>
    </row>
    <row r="111" spans="1:7" s="19" customFormat="1" ht="17.25" customHeight="1" x14ac:dyDescent="0.25">
      <c r="A111" s="17">
        <v>37204</v>
      </c>
      <c r="B111" s="18" t="s">
        <v>91</v>
      </c>
      <c r="C111" s="16">
        <f>VLOOKUP(A111,'[1]PTTO PART ESP 2024 CORRECTO'!$A$9:$C$145,3,0)</f>
        <v>37893.119999999995</v>
      </c>
      <c r="G111" s="13"/>
    </row>
    <row r="112" spans="1:7" s="19" customFormat="1" ht="17.25" customHeight="1" x14ac:dyDescent="0.25">
      <c r="A112" s="17">
        <v>37501</v>
      </c>
      <c r="B112" s="18" t="s">
        <v>92</v>
      </c>
      <c r="C112" s="16">
        <f>VLOOKUP(A112,'[1]PTTO PART ESP 2024 CORRECTO'!$A$9:$C$145,3,0)</f>
        <v>59358.48</v>
      </c>
      <c r="G112" s="13"/>
    </row>
    <row r="113" spans="1:7" s="19" customFormat="1" ht="17.25" customHeight="1" x14ac:dyDescent="0.25">
      <c r="A113" s="17">
        <v>37502</v>
      </c>
      <c r="B113" s="18" t="s">
        <v>140</v>
      </c>
      <c r="C113" s="16">
        <f>VLOOKUP(A113,'[1]PTTO PART ESP 2024 CORRECTO'!$A$9:$C$145,3,0)</f>
        <v>82105.17</v>
      </c>
      <c r="G113" s="13"/>
    </row>
    <row r="114" spans="1:7" s="19" customFormat="1" ht="17.25" customHeight="1" x14ac:dyDescent="0.25">
      <c r="A114" s="17">
        <v>37503</v>
      </c>
      <c r="B114" s="18" t="s">
        <v>94</v>
      </c>
      <c r="C114" s="16">
        <f>VLOOKUP(A114,'[1]PTTO PART ESP 2024 CORRECTO'!$A$9:$C$145,3,0)</f>
        <v>6200</v>
      </c>
      <c r="G114" s="13"/>
    </row>
    <row r="115" spans="1:7" s="19" customFormat="1" ht="17.25" customHeight="1" x14ac:dyDescent="0.25">
      <c r="A115" s="17">
        <v>38201</v>
      </c>
      <c r="B115" s="18" t="s">
        <v>141</v>
      </c>
      <c r="C115" s="16">
        <f>VLOOKUP(A115,'[1]PTTO PART ESP 2024 CORRECTO'!$A$9:$C$145,3,0)</f>
        <v>80000</v>
      </c>
      <c r="G115" s="13"/>
    </row>
    <row r="116" spans="1:7" s="19" customFormat="1" ht="17.25" customHeight="1" x14ac:dyDescent="0.25">
      <c r="A116" s="17">
        <v>39101</v>
      </c>
      <c r="B116" s="18" t="s">
        <v>95</v>
      </c>
      <c r="C116" s="16">
        <f>VLOOKUP(A116,'[1]PTTO PART ESP 2024 CORRECTO'!$A$9:$C$145,3,0)</f>
        <v>156100</v>
      </c>
      <c r="G116" s="13"/>
    </row>
    <row r="117" spans="1:7" s="19" customFormat="1" ht="17.25" customHeight="1" x14ac:dyDescent="0.25">
      <c r="A117" s="17">
        <v>39201</v>
      </c>
      <c r="B117" s="18" t="s">
        <v>96</v>
      </c>
      <c r="C117" s="16">
        <f>VLOOKUP(A117,'[1]PTTO PART ESP 2024 CORRECTO'!$A$9:$C$145,3,0)</f>
        <v>21008454.039999999</v>
      </c>
      <c r="G117" s="13"/>
    </row>
    <row r="118" spans="1:7" s="19" customFormat="1" ht="17.25" customHeight="1" x14ac:dyDescent="0.25">
      <c r="A118" s="17">
        <v>39202</v>
      </c>
      <c r="B118" s="18" t="s">
        <v>142</v>
      </c>
      <c r="C118" s="16">
        <f>VLOOKUP(A118,'[1]PTTO PART ESP 2024 CORRECTO'!$A$9:$C$145,3,0)</f>
        <v>13833045.960000001</v>
      </c>
      <c r="G118" s="13"/>
    </row>
    <row r="119" spans="1:7" s="19" customFormat="1" ht="17.25" customHeight="1" x14ac:dyDescent="0.25">
      <c r="A119" s="17">
        <v>39213</v>
      </c>
      <c r="B119" s="18" t="s">
        <v>97</v>
      </c>
      <c r="C119" s="16">
        <f>VLOOKUP(A119,'[1]PTTO PART ESP 2024 CORRECTO'!$A$9:$C$145,3,0)</f>
        <v>12568</v>
      </c>
      <c r="G119" s="13"/>
    </row>
    <row r="120" spans="1:7" s="19" customFormat="1" ht="33" customHeight="1" x14ac:dyDescent="0.25">
      <c r="A120" s="17">
        <v>39401</v>
      </c>
      <c r="B120" s="18" t="s">
        <v>98</v>
      </c>
      <c r="C120" s="16">
        <f>VLOOKUP(A120,'[1]PTTO PART ESP 2024 CORRECTO'!$A$9:$C$145,3,0)</f>
        <v>1170195.9999999998</v>
      </c>
      <c r="G120" s="13"/>
    </row>
    <row r="121" spans="1:7" s="19" customFormat="1" ht="17.25" customHeight="1" x14ac:dyDescent="0.25">
      <c r="A121" s="17">
        <v>39501</v>
      </c>
      <c r="B121" s="18" t="s">
        <v>99</v>
      </c>
      <c r="C121" s="16">
        <f>VLOOKUP(A121,'[1]PTTO PART ESP 2024 CORRECTO'!$A$9:$C$145,3,0)</f>
        <v>32128102.93</v>
      </c>
      <c r="G121" s="13"/>
    </row>
    <row r="122" spans="1:7" s="19" customFormat="1" ht="17.25" customHeight="1" x14ac:dyDescent="0.25">
      <c r="A122" s="17">
        <v>39502</v>
      </c>
      <c r="B122" s="18" t="s">
        <v>100</v>
      </c>
      <c r="C122" s="16">
        <f>VLOOKUP(A122,'[1]PTTO PART ESP 2024 CORRECTO'!$A$9:$C$145,3,0)</f>
        <v>7889869.5999999987</v>
      </c>
      <c r="G122" s="13"/>
    </row>
    <row r="123" spans="1:7" s="19" customFormat="1" ht="17.25" customHeight="1" x14ac:dyDescent="0.25">
      <c r="A123" s="17">
        <v>39601</v>
      </c>
      <c r="B123" s="18" t="s">
        <v>101</v>
      </c>
      <c r="C123" s="16">
        <f>VLOOKUP(A123,'[1]PTTO PART ESP 2024 CORRECTO'!$A$9:$C$145,3,0)</f>
        <v>107500</v>
      </c>
      <c r="G123" s="13"/>
    </row>
    <row r="124" spans="1:7" s="19" customFormat="1" ht="17.25" customHeight="1" x14ac:dyDescent="0.25">
      <c r="A124" s="17">
        <v>39602</v>
      </c>
      <c r="B124" s="18" t="s">
        <v>102</v>
      </c>
      <c r="C124" s="16">
        <f>VLOOKUP(A124,'[1]PTTO PART ESP 2024 CORRECTO'!$A$9:$C$145,3,0)</f>
        <v>1000</v>
      </c>
      <c r="G124" s="13"/>
    </row>
    <row r="125" spans="1:7" s="19" customFormat="1" ht="17.25" customHeight="1" x14ac:dyDescent="0.25">
      <c r="A125" s="17">
        <v>39801</v>
      </c>
      <c r="B125" s="18" t="s">
        <v>103</v>
      </c>
      <c r="C125" s="16">
        <f>VLOOKUP(A125,'[1]PTTO PART ESP 2024 CORRECTO'!$A$9:$C$145,3,0)</f>
        <v>1444970</v>
      </c>
      <c r="G125" s="13"/>
    </row>
    <row r="126" spans="1:7" s="19" customFormat="1" ht="17.25" customHeight="1" x14ac:dyDescent="0.25">
      <c r="A126" s="17">
        <v>39802</v>
      </c>
      <c r="B126" s="18" t="s">
        <v>104</v>
      </c>
      <c r="C126" s="16">
        <f>VLOOKUP(A126,'[1]PTTO PART ESP 2024 CORRECTO'!$A$9:$C$145,3,0)</f>
        <v>1434100</v>
      </c>
      <c r="G126" s="13"/>
    </row>
    <row r="127" spans="1:7" s="19" customFormat="1" ht="17.25" customHeight="1" x14ac:dyDescent="0.25">
      <c r="A127" s="17">
        <v>39803</v>
      </c>
      <c r="B127" s="18" t="s">
        <v>143</v>
      </c>
      <c r="C127" s="16">
        <f>VLOOKUP(A127,'[1]PTTO PART ESP 2024 CORRECTO'!$A$9:$C$145,3,0)</f>
        <v>9353450</v>
      </c>
      <c r="G127" s="13"/>
    </row>
    <row r="128" spans="1:7" s="19" customFormat="1" ht="17.25" customHeight="1" x14ac:dyDescent="0.25">
      <c r="A128" s="17">
        <v>39804</v>
      </c>
      <c r="B128" s="18" t="s">
        <v>106</v>
      </c>
      <c r="C128" s="16">
        <f>VLOOKUP(A128,'[1]PTTO PART ESP 2024 CORRECTO'!$A$9:$C$145,3,0)</f>
        <v>1434100</v>
      </c>
      <c r="G128" s="13"/>
    </row>
    <row r="129" spans="1:7" s="19" customFormat="1" ht="17.25" customHeight="1" thickBot="1" x14ac:dyDescent="0.3">
      <c r="A129" s="17">
        <v>39902</v>
      </c>
      <c r="B129" s="18" t="s">
        <v>144</v>
      </c>
      <c r="C129" s="16">
        <f>VLOOKUP(A129,'[1]PTTO PART ESP 2024 CORRECTO'!$A$9:$C$145,3,0)</f>
        <v>390455.18</v>
      </c>
      <c r="G129" s="13"/>
    </row>
    <row r="130" spans="1:7" s="12" customFormat="1" ht="24.95" customHeight="1" thickBot="1" x14ac:dyDescent="0.3">
      <c r="A130" s="9">
        <v>4000</v>
      </c>
      <c r="B130" s="10" t="s">
        <v>107</v>
      </c>
      <c r="C130" s="21">
        <f t="shared" ref="C130" si="0">SUM(C131:C131)</f>
        <v>6000</v>
      </c>
      <c r="G130" s="13"/>
    </row>
    <row r="131" spans="1:7" s="19" customFormat="1" ht="18.75" customHeight="1" thickBot="1" x14ac:dyDescent="0.3">
      <c r="A131" s="14">
        <v>44101</v>
      </c>
      <c r="B131" s="23" t="s">
        <v>108</v>
      </c>
      <c r="C131" s="16">
        <f>VLOOKUP(A131,'[1]PTTO PART ESP 2024 CORRECTO'!$A$9:$C$145,3,0)</f>
        <v>6000</v>
      </c>
      <c r="G131" s="13"/>
    </row>
    <row r="132" spans="1:7" s="12" customFormat="1" ht="24.95" customHeight="1" thickBot="1" x14ac:dyDescent="0.3">
      <c r="A132" s="9">
        <v>5000</v>
      </c>
      <c r="B132" s="10" t="s">
        <v>109</v>
      </c>
      <c r="C132" s="21">
        <f>SUM(C133:C141)</f>
        <v>1712103</v>
      </c>
      <c r="G132" s="13"/>
    </row>
    <row r="133" spans="1:7" s="19" customFormat="1" ht="17.25" customHeight="1" x14ac:dyDescent="0.25">
      <c r="A133" s="17">
        <v>51101</v>
      </c>
      <c r="B133" s="18" t="s">
        <v>145</v>
      </c>
      <c r="C133" s="16">
        <f>VLOOKUP(A133,'[1]PTTO PART ESP 2024 CORRECTO'!$A$9:$C$145,3,0)</f>
        <v>30000</v>
      </c>
      <c r="G133" s="13"/>
    </row>
    <row r="134" spans="1:7" s="19" customFormat="1" ht="17.25" customHeight="1" x14ac:dyDescent="0.25">
      <c r="A134" s="17">
        <v>51501</v>
      </c>
      <c r="B134" s="18" t="s">
        <v>146</v>
      </c>
      <c r="C134" s="16">
        <f>VLOOKUP(A134,'[1]PTTO PART ESP 2024 CORRECTO'!$A$9:$C$145,3,0)</f>
        <v>582103</v>
      </c>
      <c r="G134" s="13"/>
    </row>
    <row r="135" spans="1:7" s="19" customFormat="1" ht="17.25" customHeight="1" x14ac:dyDescent="0.25">
      <c r="A135" s="17">
        <v>53201</v>
      </c>
      <c r="B135" s="18" t="s">
        <v>147</v>
      </c>
      <c r="C135" s="16">
        <f>VLOOKUP(A135,'[1]PTTO PART ESP 2024 CORRECTO'!$A$9:$C$145,3,0)</f>
        <v>90000</v>
      </c>
      <c r="G135" s="13"/>
    </row>
    <row r="136" spans="1:7" s="19" customFormat="1" ht="17.25" customHeight="1" x14ac:dyDescent="0.25">
      <c r="A136" s="17">
        <v>54201</v>
      </c>
      <c r="B136" s="18" t="s">
        <v>148</v>
      </c>
      <c r="C136" s="16">
        <f>VLOOKUP(A136,'[1]PTTO PART ESP 2024 CORRECTO'!$A$9:$C$145,3,0)</f>
        <v>5000</v>
      </c>
      <c r="G136" s="13"/>
    </row>
    <row r="137" spans="1:7" s="19" customFormat="1" ht="17.25" customHeight="1" x14ac:dyDescent="0.25">
      <c r="A137" s="17">
        <v>56201</v>
      </c>
      <c r="B137" s="18" t="s">
        <v>149</v>
      </c>
      <c r="C137" s="16">
        <f>VLOOKUP(A137,'[1]PTTO PART ESP 2024 CORRECTO'!$A$9:$C$145,3,0)</f>
        <v>100000</v>
      </c>
      <c r="G137" s="13"/>
    </row>
    <row r="138" spans="1:7" s="19" customFormat="1" ht="17.25" customHeight="1" x14ac:dyDescent="0.25">
      <c r="A138" s="17">
        <v>56401</v>
      </c>
      <c r="B138" s="18" t="s">
        <v>150</v>
      </c>
      <c r="C138" s="16">
        <f>VLOOKUP(A138,'[1]PTTO PART ESP 2024 CORRECTO'!$A$9:$C$145,3,0)</f>
        <v>629000</v>
      </c>
      <c r="G138" s="13"/>
    </row>
    <row r="139" spans="1:7" s="19" customFormat="1" ht="17.25" customHeight="1" x14ac:dyDescent="0.25">
      <c r="A139" s="17">
        <v>56501</v>
      </c>
      <c r="B139" s="18" t="s">
        <v>151</v>
      </c>
      <c r="C139" s="16">
        <f>VLOOKUP(A139,'[1]PTTO PART ESP 2024 CORRECTO'!$A$9:$C$145,3,0)</f>
        <v>6000</v>
      </c>
      <c r="G139" s="13"/>
    </row>
    <row r="140" spans="1:7" s="19" customFormat="1" ht="17.25" customHeight="1" x14ac:dyDescent="0.25">
      <c r="A140" s="17">
        <v>56601</v>
      </c>
      <c r="B140" s="18" t="s">
        <v>152</v>
      </c>
      <c r="C140" s="16">
        <f>VLOOKUP(A140,'[1]PTTO PART ESP 2024 CORRECTO'!$A$9:$C$145,3,0)</f>
        <v>120000</v>
      </c>
      <c r="G140" s="13"/>
    </row>
    <row r="141" spans="1:7" s="19" customFormat="1" ht="17.25" customHeight="1" thickBot="1" x14ac:dyDescent="0.3">
      <c r="A141" s="17">
        <v>59701</v>
      </c>
      <c r="B141" s="18" t="s">
        <v>153</v>
      </c>
      <c r="C141" s="16">
        <f>VLOOKUP(A141,'[1]PTTO PART ESP 2024 CORRECTO'!$A$9:$C$145,3,0)</f>
        <v>150000</v>
      </c>
      <c r="G141" s="13"/>
    </row>
    <row r="142" spans="1:7" ht="24.95" customHeight="1" thickBot="1" x14ac:dyDescent="0.3">
      <c r="A142" s="9">
        <v>6000</v>
      </c>
      <c r="B142" s="10" t="s">
        <v>110</v>
      </c>
      <c r="C142" s="26">
        <f t="shared" ref="C142" si="1">SUM(C143:C143)</f>
        <v>28000000</v>
      </c>
      <c r="F142" s="19"/>
      <c r="G142" s="13"/>
    </row>
    <row r="143" spans="1:7" ht="20.25" customHeight="1" thickBot="1" x14ac:dyDescent="0.3">
      <c r="A143" s="27">
        <v>61401</v>
      </c>
      <c r="B143" s="23" t="s">
        <v>111</v>
      </c>
      <c r="C143" s="16">
        <f>VLOOKUP(A143,'[1]PTTO PART ESP 2024 CORRECTO'!$A$9:$C$145,3,0)</f>
        <v>28000000</v>
      </c>
      <c r="F143" s="19"/>
      <c r="G143" s="13"/>
    </row>
    <row r="144" spans="1:7" ht="24.95" customHeight="1" thickBot="1" x14ac:dyDescent="0.3">
      <c r="A144" s="28">
        <v>9000</v>
      </c>
      <c r="B144" s="10" t="s">
        <v>112</v>
      </c>
      <c r="C144" s="29">
        <f>SUM(C145)</f>
        <v>1091696.73</v>
      </c>
      <c r="F144" s="12"/>
      <c r="G144" s="13"/>
    </row>
    <row r="145" spans="1:7" ht="24.95" customHeight="1" thickBot="1" x14ac:dyDescent="0.3">
      <c r="A145" s="27">
        <v>99110</v>
      </c>
      <c r="B145" s="23" t="s">
        <v>154</v>
      </c>
      <c r="C145" s="16">
        <f>VLOOKUP(A145,'[1]PTTO PART ESP 2024 CORRECTO'!$A$9:$C$145,3,0)</f>
        <v>1091696.73</v>
      </c>
      <c r="F145" s="12"/>
      <c r="G145" s="13"/>
    </row>
    <row r="146" spans="1:7" s="31" customFormat="1" ht="35.1" customHeight="1" thickBot="1" x14ac:dyDescent="0.3">
      <c r="A146" s="42" t="s">
        <v>113</v>
      </c>
      <c r="B146" s="43"/>
      <c r="C146" s="30">
        <f>C9+C40+C79+C130+C132+C142+C144</f>
        <v>876512843.9799999</v>
      </c>
      <c r="G146" s="13"/>
    </row>
    <row r="147" spans="1:7" ht="10.5" customHeight="1" x14ac:dyDescent="0.25"/>
    <row r="148" spans="1:7" x14ac:dyDescent="0.25">
      <c r="C148" s="34"/>
    </row>
    <row r="150" spans="1:7" x14ac:dyDescent="0.25">
      <c r="C150" s="35"/>
    </row>
    <row r="170" spans="2:3" x14ac:dyDescent="0.25">
      <c r="B170" s="35"/>
      <c r="C170" s="35"/>
    </row>
  </sheetData>
  <mergeCells count="2">
    <mergeCell ref="A5:C6"/>
    <mergeCell ref="A146:B146"/>
  </mergeCells>
  <printOptions horizontalCentered="1"/>
  <pageMargins left="0.39370078740157483" right="0.39370078740157483" top="0.11811023622047245" bottom="0.49" header="0.31496062992125984" footer="0.31496062992125984"/>
  <pageSetup scale="75" firstPageNumber="55" fitToHeight="100" orientation="portrait" horizontalDpi="4294967293" verticalDpi="4294967293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971D9-BDDE-4796-9A3A-5795F59BB85E}">
  <sheetPr filterMode="1"/>
  <dimension ref="A1:B250"/>
  <sheetViews>
    <sheetView workbookViewId="0">
      <selection activeCell="A77" sqref="A77:A122"/>
    </sheetView>
  </sheetViews>
  <sheetFormatPr baseColWidth="10" defaultRowHeight="15" x14ac:dyDescent="0.25"/>
  <cols>
    <col min="1" max="1" width="30.85546875" bestFit="1" customWidth="1"/>
    <col min="2" max="2" width="57.7109375" bestFit="1" customWidth="1"/>
  </cols>
  <sheetData>
    <row r="1" spans="1:2" x14ac:dyDescent="0.25">
      <c r="A1" t="s">
        <v>155</v>
      </c>
      <c r="B1" t="s">
        <v>155</v>
      </c>
    </row>
    <row r="2" spans="1:2" hidden="1" x14ac:dyDescent="0.25">
      <c r="A2">
        <v>1000</v>
      </c>
      <c r="B2" t="s">
        <v>3</v>
      </c>
    </row>
    <row r="3" spans="1:2" hidden="1" x14ac:dyDescent="0.25">
      <c r="A3">
        <v>11301</v>
      </c>
      <c r="B3" t="s">
        <v>4</v>
      </c>
    </row>
    <row r="4" spans="1:2" hidden="1" x14ac:dyDescent="0.25">
      <c r="A4">
        <v>11302</v>
      </c>
      <c r="B4" t="s">
        <v>5</v>
      </c>
    </row>
    <row r="5" spans="1:2" hidden="1" x14ac:dyDescent="0.25">
      <c r="A5">
        <v>11303</v>
      </c>
      <c r="B5" t="s">
        <v>6</v>
      </c>
    </row>
    <row r="6" spans="1:2" hidden="1" x14ac:dyDescent="0.25">
      <c r="A6">
        <v>11304</v>
      </c>
      <c r="B6" t="s">
        <v>7</v>
      </c>
    </row>
    <row r="7" spans="1:2" hidden="1" x14ac:dyDescent="0.25">
      <c r="A7">
        <v>12201</v>
      </c>
      <c r="B7" t="s">
        <v>115</v>
      </c>
    </row>
    <row r="8" spans="1:2" hidden="1" x14ac:dyDescent="0.25">
      <c r="A8">
        <v>13101</v>
      </c>
      <c r="B8" t="s">
        <v>9</v>
      </c>
    </row>
    <row r="9" spans="1:2" hidden="1" x14ac:dyDescent="0.25">
      <c r="A9">
        <v>13201</v>
      </c>
      <c r="B9" t="s">
        <v>10</v>
      </c>
    </row>
    <row r="10" spans="1:2" hidden="1" x14ac:dyDescent="0.25">
      <c r="A10">
        <v>13202</v>
      </c>
      <c r="B10" t="s">
        <v>11</v>
      </c>
    </row>
    <row r="11" spans="1:2" hidden="1" x14ac:dyDescent="0.25">
      <c r="A11">
        <v>13203</v>
      </c>
      <c r="B11" t="s">
        <v>12</v>
      </c>
    </row>
    <row r="12" spans="1:2" hidden="1" x14ac:dyDescent="0.25">
      <c r="A12">
        <v>13301</v>
      </c>
      <c r="B12" t="s">
        <v>13</v>
      </c>
    </row>
    <row r="13" spans="1:2" hidden="1" x14ac:dyDescent="0.25">
      <c r="A13">
        <v>13401</v>
      </c>
      <c r="B13" t="s">
        <v>14</v>
      </c>
    </row>
    <row r="14" spans="1:2" hidden="1" x14ac:dyDescent="0.25">
      <c r="A14">
        <v>14101</v>
      </c>
      <c r="B14" t="s">
        <v>15</v>
      </c>
    </row>
    <row r="15" spans="1:2" hidden="1" x14ac:dyDescent="0.25">
      <c r="A15">
        <v>14102</v>
      </c>
      <c r="B15" t="s">
        <v>16</v>
      </c>
    </row>
    <row r="16" spans="1:2" hidden="1" x14ac:dyDescent="0.25">
      <c r="A16">
        <v>14103</v>
      </c>
      <c r="B16" t="s">
        <v>17</v>
      </c>
    </row>
    <row r="17" spans="1:2" hidden="1" x14ac:dyDescent="0.25">
      <c r="A17">
        <v>14401</v>
      </c>
      <c r="B17" t="s">
        <v>18</v>
      </c>
    </row>
    <row r="18" spans="1:2" hidden="1" x14ac:dyDescent="0.25">
      <c r="A18">
        <v>15201</v>
      </c>
      <c r="B18" t="s">
        <v>19</v>
      </c>
    </row>
    <row r="19" spans="1:2" hidden="1" x14ac:dyDescent="0.25">
      <c r="A19">
        <v>15401</v>
      </c>
      <c r="B19" t="s">
        <v>20</v>
      </c>
    </row>
    <row r="20" spans="1:2" hidden="1" x14ac:dyDescent="0.25">
      <c r="A20">
        <v>15402</v>
      </c>
      <c r="B20" t="s">
        <v>21</v>
      </c>
    </row>
    <row r="21" spans="1:2" hidden="1" x14ac:dyDescent="0.25">
      <c r="A21">
        <v>15403</v>
      </c>
      <c r="B21" t="s">
        <v>22</v>
      </c>
    </row>
    <row r="22" spans="1:2" hidden="1" x14ac:dyDescent="0.25">
      <c r="A22">
        <v>15404</v>
      </c>
      <c r="B22" t="s">
        <v>23</v>
      </c>
    </row>
    <row r="23" spans="1:2" hidden="1" x14ac:dyDescent="0.25">
      <c r="A23">
        <v>15405</v>
      </c>
      <c r="B23" t="s">
        <v>24</v>
      </c>
    </row>
    <row r="24" spans="1:2" hidden="1" x14ac:dyDescent="0.25">
      <c r="A24">
        <v>15406</v>
      </c>
      <c r="B24" t="s">
        <v>25</v>
      </c>
    </row>
    <row r="25" spans="1:2" hidden="1" x14ac:dyDescent="0.25">
      <c r="A25">
        <v>15407</v>
      </c>
      <c r="B25" t="s">
        <v>26</v>
      </c>
    </row>
    <row r="26" spans="1:2" hidden="1" x14ac:dyDescent="0.25">
      <c r="A26">
        <v>15902</v>
      </c>
      <c r="B26" t="s">
        <v>27</v>
      </c>
    </row>
    <row r="27" spans="1:2" hidden="1" x14ac:dyDescent="0.25">
      <c r="A27">
        <v>15903</v>
      </c>
      <c r="B27" t="s">
        <v>116</v>
      </c>
    </row>
    <row r="28" spans="1:2" hidden="1" x14ac:dyDescent="0.25">
      <c r="A28">
        <v>15904</v>
      </c>
      <c r="B28" t="s">
        <v>117</v>
      </c>
    </row>
    <row r="29" spans="1:2" hidden="1" x14ac:dyDescent="0.25">
      <c r="A29">
        <v>15905</v>
      </c>
      <c r="B29" t="s">
        <v>118</v>
      </c>
    </row>
    <row r="30" spans="1:2" hidden="1" x14ac:dyDescent="0.25">
      <c r="A30">
        <v>15906</v>
      </c>
      <c r="B30" t="s">
        <v>119</v>
      </c>
    </row>
    <row r="31" spans="1:2" hidden="1" x14ac:dyDescent="0.25">
      <c r="A31">
        <v>16101</v>
      </c>
      <c r="B31" t="s">
        <v>32</v>
      </c>
    </row>
    <row r="32" spans="1:2" hidden="1" x14ac:dyDescent="0.25">
      <c r="A32">
        <v>17101</v>
      </c>
      <c r="B32" t="s">
        <v>33</v>
      </c>
    </row>
    <row r="33" spans="1:2" hidden="1" x14ac:dyDescent="0.25">
      <c r="A33">
        <v>2000</v>
      </c>
      <c r="B33" t="s">
        <v>34</v>
      </c>
    </row>
    <row r="34" spans="1:2" hidden="1" x14ac:dyDescent="0.25">
      <c r="A34">
        <v>21101</v>
      </c>
      <c r="B34" t="s">
        <v>35</v>
      </c>
    </row>
    <row r="35" spans="1:2" hidden="1" x14ac:dyDescent="0.25">
      <c r="A35">
        <v>21102</v>
      </c>
      <c r="B35" t="s">
        <v>36</v>
      </c>
    </row>
    <row r="36" spans="1:2" hidden="1" x14ac:dyDescent="0.25">
      <c r="A36">
        <v>21201</v>
      </c>
      <c r="B36" t="s">
        <v>37</v>
      </c>
    </row>
    <row r="37" spans="1:2" hidden="1" x14ac:dyDescent="0.25">
      <c r="A37">
        <v>21401</v>
      </c>
      <c r="B37" t="s">
        <v>38</v>
      </c>
    </row>
    <row r="38" spans="1:2" hidden="1" x14ac:dyDescent="0.25">
      <c r="A38">
        <v>21402</v>
      </c>
      <c r="B38" t="s">
        <v>39</v>
      </c>
    </row>
    <row r="39" spans="1:2" hidden="1" x14ac:dyDescent="0.25">
      <c r="A39">
        <v>21501</v>
      </c>
      <c r="B39" t="s">
        <v>40</v>
      </c>
    </row>
    <row r="40" spans="1:2" hidden="1" x14ac:dyDescent="0.25">
      <c r="A40">
        <v>21601</v>
      </c>
      <c r="B40" t="s">
        <v>41</v>
      </c>
    </row>
    <row r="41" spans="1:2" hidden="1" x14ac:dyDescent="0.25">
      <c r="A41">
        <v>22101</v>
      </c>
      <c r="B41" t="s">
        <v>42</v>
      </c>
    </row>
    <row r="42" spans="1:2" hidden="1" x14ac:dyDescent="0.25">
      <c r="A42">
        <v>23802</v>
      </c>
      <c r="B42" t="s">
        <v>43</v>
      </c>
    </row>
    <row r="43" spans="1:2" hidden="1" x14ac:dyDescent="0.25">
      <c r="A43">
        <v>24101</v>
      </c>
      <c r="B43" t="s">
        <v>44</v>
      </c>
    </row>
    <row r="44" spans="1:2" hidden="1" x14ac:dyDescent="0.25">
      <c r="A44">
        <v>24201</v>
      </c>
      <c r="B44" t="s">
        <v>45</v>
      </c>
    </row>
    <row r="45" spans="1:2" hidden="1" x14ac:dyDescent="0.25">
      <c r="A45">
        <v>24401</v>
      </c>
      <c r="B45" t="s">
        <v>46</v>
      </c>
    </row>
    <row r="46" spans="1:2" x14ac:dyDescent="0.25">
      <c r="A46">
        <v>24501</v>
      </c>
      <c r="B46" t="s">
        <v>120</v>
      </c>
    </row>
    <row r="47" spans="1:2" hidden="1" x14ac:dyDescent="0.25">
      <c r="A47">
        <v>24601</v>
      </c>
      <c r="B47" t="s">
        <v>47</v>
      </c>
    </row>
    <row r="48" spans="1:2" hidden="1" x14ac:dyDescent="0.25">
      <c r="A48">
        <v>24907</v>
      </c>
      <c r="B48" t="s">
        <v>48</v>
      </c>
    </row>
    <row r="49" spans="1:2" x14ac:dyDescent="0.25">
      <c r="A49">
        <v>25201</v>
      </c>
      <c r="B49" t="s">
        <v>121</v>
      </c>
    </row>
    <row r="50" spans="1:2" x14ac:dyDescent="0.25">
      <c r="A50">
        <v>25301</v>
      </c>
      <c r="B50" t="s">
        <v>122</v>
      </c>
    </row>
    <row r="51" spans="1:2" hidden="1" x14ac:dyDescent="0.25">
      <c r="A51">
        <v>25401</v>
      </c>
      <c r="B51" t="s">
        <v>49</v>
      </c>
    </row>
    <row r="52" spans="1:2" x14ac:dyDescent="0.25">
      <c r="A52">
        <v>25501</v>
      </c>
      <c r="B52" t="s">
        <v>123</v>
      </c>
    </row>
    <row r="53" spans="1:2" hidden="1" x14ac:dyDescent="0.25">
      <c r="A53">
        <v>25602</v>
      </c>
      <c r="B53" t="s">
        <v>50</v>
      </c>
    </row>
    <row r="54" spans="1:2" hidden="1" x14ac:dyDescent="0.25">
      <c r="A54">
        <v>25901</v>
      </c>
      <c r="B54" t="s">
        <v>51</v>
      </c>
    </row>
    <row r="55" spans="1:2" hidden="1" x14ac:dyDescent="0.25">
      <c r="A55">
        <v>25902</v>
      </c>
      <c r="B55" t="s">
        <v>52</v>
      </c>
    </row>
    <row r="56" spans="1:2" hidden="1" x14ac:dyDescent="0.25">
      <c r="A56">
        <v>25903</v>
      </c>
      <c r="B56" t="s">
        <v>53</v>
      </c>
    </row>
    <row r="57" spans="1:2" hidden="1" x14ac:dyDescent="0.25">
      <c r="A57">
        <v>25905</v>
      </c>
      <c r="B57" t="s">
        <v>54</v>
      </c>
    </row>
    <row r="58" spans="1:2" hidden="1" x14ac:dyDescent="0.25">
      <c r="A58">
        <v>25908</v>
      </c>
      <c r="B58" t="s">
        <v>55</v>
      </c>
    </row>
    <row r="59" spans="1:2" hidden="1" x14ac:dyDescent="0.25">
      <c r="A59">
        <v>25909</v>
      </c>
      <c r="B59" t="s">
        <v>56</v>
      </c>
    </row>
    <row r="60" spans="1:2" hidden="1" x14ac:dyDescent="0.25">
      <c r="A60">
        <v>26101</v>
      </c>
      <c r="B60" t="s">
        <v>57</v>
      </c>
    </row>
    <row r="61" spans="1:2" hidden="1" x14ac:dyDescent="0.25">
      <c r="A61">
        <v>26102</v>
      </c>
      <c r="B61" t="s">
        <v>58</v>
      </c>
    </row>
    <row r="62" spans="1:2" x14ac:dyDescent="0.25">
      <c r="A62">
        <v>27101</v>
      </c>
      <c r="B62" t="s">
        <v>124</v>
      </c>
    </row>
    <row r="63" spans="1:2" hidden="1" x14ac:dyDescent="0.25">
      <c r="A63">
        <v>27201</v>
      </c>
      <c r="B63" t="s">
        <v>59</v>
      </c>
    </row>
    <row r="64" spans="1:2" hidden="1" x14ac:dyDescent="0.25">
      <c r="A64">
        <v>27401</v>
      </c>
      <c r="B64" t="s">
        <v>60</v>
      </c>
    </row>
    <row r="65" spans="1:2" hidden="1" x14ac:dyDescent="0.25">
      <c r="A65">
        <v>29101</v>
      </c>
      <c r="B65" t="s">
        <v>61</v>
      </c>
    </row>
    <row r="66" spans="1:2" x14ac:dyDescent="0.25">
      <c r="A66">
        <v>29201</v>
      </c>
      <c r="B66" t="s">
        <v>125</v>
      </c>
    </row>
    <row r="67" spans="1:2" x14ac:dyDescent="0.25">
      <c r="A67">
        <v>29301</v>
      </c>
      <c r="B67" t="s">
        <v>126</v>
      </c>
    </row>
    <row r="68" spans="1:2" x14ac:dyDescent="0.25">
      <c r="A68">
        <v>29401</v>
      </c>
      <c r="B68" t="s">
        <v>127</v>
      </c>
    </row>
    <row r="69" spans="1:2" hidden="1" x14ac:dyDescent="0.25">
      <c r="A69">
        <v>29601</v>
      </c>
      <c r="B69" t="s">
        <v>62</v>
      </c>
    </row>
    <row r="70" spans="1:2" hidden="1" x14ac:dyDescent="0.25">
      <c r="A70">
        <v>29602</v>
      </c>
      <c r="B70" t="s">
        <v>128</v>
      </c>
    </row>
    <row r="71" spans="1:2" hidden="1" x14ac:dyDescent="0.25">
      <c r="A71">
        <v>29801</v>
      </c>
      <c r="B71" t="s">
        <v>64</v>
      </c>
    </row>
    <row r="72" spans="1:2" hidden="1" x14ac:dyDescent="0.25">
      <c r="A72">
        <v>3000</v>
      </c>
      <c r="B72" t="s">
        <v>65</v>
      </c>
    </row>
    <row r="73" spans="1:2" hidden="1" x14ac:dyDescent="0.25">
      <c r="A73">
        <v>31101</v>
      </c>
      <c r="B73" t="s">
        <v>66</v>
      </c>
    </row>
    <row r="74" spans="1:2" hidden="1" x14ac:dyDescent="0.25">
      <c r="A74">
        <v>31401</v>
      </c>
      <c r="B74" t="s">
        <v>67</v>
      </c>
    </row>
    <row r="75" spans="1:2" hidden="1" x14ac:dyDescent="0.25">
      <c r="A75">
        <v>31501</v>
      </c>
      <c r="B75" t="s">
        <v>68</v>
      </c>
    </row>
    <row r="76" spans="1:2" hidden="1" x14ac:dyDescent="0.25">
      <c r="A76">
        <v>31701</v>
      </c>
      <c r="B76" t="s">
        <v>69</v>
      </c>
    </row>
    <row r="77" spans="1:2" x14ac:dyDescent="0.25">
      <c r="A77">
        <v>31801</v>
      </c>
      <c r="B77" t="s">
        <v>129</v>
      </c>
    </row>
    <row r="78" spans="1:2" hidden="1" x14ac:dyDescent="0.25">
      <c r="A78">
        <v>32201</v>
      </c>
      <c r="B78" t="s">
        <v>70</v>
      </c>
    </row>
    <row r="79" spans="1:2" x14ac:dyDescent="0.25">
      <c r="A79">
        <v>32301</v>
      </c>
      <c r="B79" t="s">
        <v>130</v>
      </c>
    </row>
    <row r="80" spans="1:2" hidden="1" x14ac:dyDescent="0.25">
      <c r="A80">
        <v>32601</v>
      </c>
      <c r="B80" t="s">
        <v>71</v>
      </c>
    </row>
    <row r="81" spans="1:2" hidden="1" x14ac:dyDescent="0.25">
      <c r="A81">
        <v>32604</v>
      </c>
      <c r="B81" t="s">
        <v>131</v>
      </c>
    </row>
    <row r="82" spans="1:2" hidden="1" x14ac:dyDescent="0.25">
      <c r="A82">
        <v>32702</v>
      </c>
      <c r="B82" t="s">
        <v>73</v>
      </c>
    </row>
    <row r="83" spans="1:2" hidden="1" x14ac:dyDescent="0.25">
      <c r="A83">
        <v>33103</v>
      </c>
      <c r="B83" t="s">
        <v>74</v>
      </c>
    </row>
    <row r="84" spans="1:2" hidden="1" x14ac:dyDescent="0.25">
      <c r="A84">
        <v>33202</v>
      </c>
      <c r="B84" t="s">
        <v>132</v>
      </c>
    </row>
    <row r="85" spans="1:2" hidden="1" x14ac:dyDescent="0.25">
      <c r="A85">
        <v>33301</v>
      </c>
      <c r="B85" t="s">
        <v>76</v>
      </c>
    </row>
    <row r="86" spans="1:2" hidden="1" x14ac:dyDescent="0.25">
      <c r="A86">
        <v>33601</v>
      </c>
      <c r="B86" t="s">
        <v>133</v>
      </c>
    </row>
    <row r="87" spans="1:2" x14ac:dyDescent="0.25">
      <c r="A87">
        <v>33902</v>
      </c>
      <c r="B87" t="s">
        <v>134</v>
      </c>
    </row>
    <row r="88" spans="1:2" hidden="1" x14ac:dyDescent="0.25">
      <c r="A88">
        <v>34101</v>
      </c>
      <c r="B88" t="s">
        <v>78</v>
      </c>
    </row>
    <row r="89" spans="1:2" hidden="1" x14ac:dyDescent="0.25">
      <c r="A89">
        <v>34301</v>
      </c>
      <c r="B89" t="s">
        <v>79</v>
      </c>
    </row>
    <row r="90" spans="1:2" x14ac:dyDescent="0.25">
      <c r="A90">
        <v>34501</v>
      </c>
      <c r="B90" t="s">
        <v>135</v>
      </c>
    </row>
    <row r="91" spans="1:2" hidden="1" x14ac:dyDescent="0.25">
      <c r="A91">
        <v>35101</v>
      </c>
      <c r="B91" t="s">
        <v>80</v>
      </c>
    </row>
    <row r="92" spans="1:2" x14ac:dyDescent="0.25">
      <c r="A92">
        <v>35304</v>
      </c>
      <c r="B92" t="s">
        <v>136</v>
      </c>
    </row>
    <row r="93" spans="1:2" x14ac:dyDescent="0.25">
      <c r="A93">
        <v>35401</v>
      </c>
      <c r="B93" t="s">
        <v>137</v>
      </c>
    </row>
    <row r="94" spans="1:2" hidden="1" x14ac:dyDescent="0.25">
      <c r="A94">
        <v>35501</v>
      </c>
      <c r="B94" t="s">
        <v>138</v>
      </c>
    </row>
    <row r="95" spans="1:2" hidden="1" x14ac:dyDescent="0.25">
      <c r="A95">
        <v>35702</v>
      </c>
      <c r="B95" t="s">
        <v>82</v>
      </c>
    </row>
    <row r="96" spans="1:2" hidden="1" x14ac:dyDescent="0.25">
      <c r="A96">
        <v>35706</v>
      </c>
      <c r="B96" t="s">
        <v>83</v>
      </c>
    </row>
    <row r="97" spans="1:2" hidden="1" x14ac:dyDescent="0.25">
      <c r="A97">
        <v>35901</v>
      </c>
      <c r="B97" t="s">
        <v>84</v>
      </c>
    </row>
    <row r="98" spans="1:2" hidden="1" x14ac:dyDescent="0.25">
      <c r="A98">
        <v>36101</v>
      </c>
      <c r="B98" t="s">
        <v>139</v>
      </c>
    </row>
    <row r="99" spans="1:2" hidden="1" x14ac:dyDescent="0.25">
      <c r="A99">
        <v>36202</v>
      </c>
      <c r="B99" t="s">
        <v>86</v>
      </c>
    </row>
    <row r="100" spans="1:2" hidden="1" x14ac:dyDescent="0.25">
      <c r="A100">
        <v>36901</v>
      </c>
      <c r="B100" t="s">
        <v>87</v>
      </c>
    </row>
    <row r="101" spans="1:2" hidden="1" x14ac:dyDescent="0.25">
      <c r="A101">
        <v>37201</v>
      </c>
      <c r="B101" t="s">
        <v>88</v>
      </c>
    </row>
    <row r="102" spans="1:2" hidden="1" x14ac:dyDescent="0.25">
      <c r="A102">
        <v>37202</v>
      </c>
      <c r="B102" t="s">
        <v>89</v>
      </c>
    </row>
    <row r="103" spans="1:2" hidden="1" x14ac:dyDescent="0.25">
      <c r="A103">
        <v>37203</v>
      </c>
      <c r="B103" t="s">
        <v>90</v>
      </c>
    </row>
    <row r="104" spans="1:2" hidden="1" x14ac:dyDescent="0.25">
      <c r="A104">
        <v>37204</v>
      </c>
      <c r="B104" t="s">
        <v>91</v>
      </c>
    </row>
    <row r="105" spans="1:2" hidden="1" x14ac:dyDescent="0.25">
      <c r="A105">
        <v>37501</v>
      </c>
      <c r="B105" t="s">
        <v>92</v>
      </c>
    </row>
    <row r="106" spans="1:2" hidden="1" x14ac:dyDescent="0.25">
      <c r="A106">
        <v>37502</v>
      </c>
      <c r="B106" t="s">
        <v>140</v>
      </c>
    </row>
    <row r="107" spans="1:2" hidden="1" x14ac:dyDescent="0.25">
      <c r="A107">
        <v>37503</v>
      </c>
      <c r="B107" t="s">
        <v>94</v>
      </c>
    </row>
    <row r="108" spans="1:2" x14ac:dyDescent="0.25">
      <c r="A108">
        <v>38201</v>
      </c>
      <c r="B108" t="s">
        <v>141</v>
      </c>
    </row>
    <row r="109" spans="1:2" hidden="1" x14ac:dyDescent="0.25">
      <c r="A109">
        <v>39101</v>
      </c>
      <c r="B109" t="s">
        <v>95</v>
      </c>
    </row>
    <row r="110" spans="1:2" hidden="1" x14ac:dyDescent="0.25">
      <c r="A110">
        <v>39201</v>
      </c>
      <c r="B110" t="s">
        <v>96</v>
      </c>
    </row>
    <row r="111" spans="1:2" x14ac:dyDescent="0.25">
      <c r="A111">
        <v>39202</v>
      </c>
      <c r="B111" t="s">
        <v>142</v>
      </c>
    </row>
    <row r="112" spans="1:2" hidden="1" x14ac:dyDescent="0.25">
      <c r="A112">
        <v>39213</v>
      </c>
      <c r="B112" t="s">
        <v>97</v>
      </c>
    </row>
    <row r="113" spans="1:2" hidden="1" x14ac:dyDescent="0.25">
      <c r="A113">
        <v>39401</v>
      </c>
      <c r="B113" t="s">
        <v>98</v>
      </c>
    </row>
    <row r="114" spans="1:2" hidden="1" x14ac:dyDescent="0.25">
      <c r="A114">
        <v>39501</v>
      </c>
      <c r="B114" t="s">
        <v>99</v>
      </c>
    </row>
    <row r="115" spans="1:2" hidden="1" x14ac:dyDescent="0.25">
      <c r="A115">
        <v>39502</v>
      </c>
      <c r="B115" t="s">
        <v>100</v>
      </c>
    </row>
    <row r="116" spans="1:2" hidden="1" x14ac:dyDescent="0.25">
      <c r="A116">
        <v>39601</v>
      </c>
      <c r="B116" t="s">
        <v>101</v>
      </c>
    </row>
    <row r="117" spans="1:2" hidden="1" x14ac:dyDescent="0.25">
      <c r="A117">
        <v>39602</v>
      </c>
      <c r="B117" t="s">
        <v>102</v>
      </c>
    </row>
    <row r="118" spans="1:2" hidden="1" x14ac:dyDescent="0.25">
      <c r="A118">
        <v>39801</v>
      </c>
      <c r="B118" t="s">
        <v>103</v>
      </c>
    </row>
    <row r="119" spans="1:2" hidden="1" x14ac:dyDescent="0.25">
      <c r="A119">
        <v>39802</v>
      </c>
      <c r="B119" t="s">
        <v>104</v>
      </c>
    </row>
    <row r="120" spans="1:2" hidden="1" x14ac:dyDescent="0.25">
      <c r="A120">
        <v>39803</v>
      </c>
      <c r="B120" t="s">
        <v>143</v>
      </c>
    </row>
    <row r="121" spans="1:2" hidden="1" x14ac:dyDescent="0.25">
      <c r="A121">
        <v>39804</v>
      </c>
      <c r="B121" t="s">
        <v>106</v>
      </c>
    </row>
    <row r="122" spans="1:2" x14ac:dyDescent="0.25">
      <c r="A122">
        <v>39902</v>
      </c>
      <c r="B122" t="s">
        <v>144</v>
      </c>
    </row>
    <row r="123" spans="1:2" hidden="1" x14ac:dyDescent="0.25">
      <c r="A123">
        <v>4000</v>
      </c>
      <c r="B123" t="s">
        <v>107</v>
      </c>
    </row>
    <row r="124" spans="1:2" hidden="1" x14ac:dyDescent="0.25">
      <c r="A124">
        <v>44101</v>
      </c>
      <c r="B124" t="s">
        <v>108</v>
      </c>
    </row>
    <row r="125" spans="1:2" hidden="1" x14ac:dyDescent="0.25">
      <c r="A125">
        <v>5000</v>
      </c>
      <c r="B125" t="s">
        <v>109</v>
      </c>
    </row>
    <row r="126" spans="1:2" x14ac:dyDescent="0.25">
      <c r="A126">
        <v>51101</v>
      </c>
      <c r="B126" t="s">
        <v>145</v>
      </c>
    </row>
    <row r="127" spans="1:2" x14ac:dyDescent="0.25">
      <c r="A127">
        <v>51501</v>
      </c>
      <c r="B127" t="s">
        <v>146</v>
      </c>
    </row>
    <row r="128" spans="1:2" x14ac:dyDescent="0.25">
      <c r="A128">
        <v>53201</v>
      </c>
      <c r="B128" t="s">
        <v>147</v>
      </c>
    </row>
    <row r="129" spans="1:2" x14ac:dyDescent="0.25">
      <c r="A129">
        <v>54201</v>
      </c>
      <c r="B129" t="s">
        <v>148</v>
      </c>
    </row>
    <row r="130" spans="1:2" x14ac:dyDescent="0.25">
      <c r="A130">
        <v>56201</v>
      </c>
      <c r="B130" t="s">
        <v>149</v>
      </c>
    </row>
    <row r="131" spans="1:2" x14ac:dyDescent="0.25">
      <c r="A131">
        <v>56401</v>
      </c>
      <c r="B131" t="s">
        <v>150</v>
      </c>
    </row>
    <row r="132" spans="1:2" x14ac:dyDescent="0.25">
      <c r="A132">
        <v>56501</v>
      </c>
      <c r="B132" t="s">
        <v>151</v>
      </c>
    </row>
    <row r="133" spans="1:2" x14ac:dyDescent="0.25">
      <c r="A133">
        <v>56601</v>
      </c>
      <c r="B133" t="s">
        <v>152</v>
      </c>
    </row>
    <row r="134" spans="1:2" x14ac:dyDescent="0.25">
      <c r="A134">
        <v>59701</v>
      </c>
      <c r="B134" t="s">
        <v>153</v>
      </c>
    </row>
    <row r="135" spans="1:2" hidden="1" x14ac:dyDescent="0.25">
      <c r="A135">
        <v>6000</v>
      </c>
      <c r="B135" t="s">
        <v>110</v>
      </c>
    </row>
    <row r="136" spans="1:2" hidden="1" x14ac:dyDescent="0.25">
      <c r="A136">
        <v>61401</v>
      </c>
      <c r="B136" t="s">
        <v>111</v>
      </c>
    </row>
    <row r="137" spans="1:2" hidden="1" x14ac:dyDescent="0.25">
      <c r="A137">
        <v>9000</v>
      </c>
      <c r="B137" t="s">
        <v>112</v>
      </c>
    </row>
    <row r="138" spans="1:2" x14ac:dyDescent="0.25">
      <c r="A138">
        <v>99110</v>
      </c>
      <c r="B138" t="s">
        <v>154</v>
      </c>
    </row>
    <row r="139" spans="1:2" x14ac:dyDescent="0.25">
      <c r="A139" t="s">
        <v>113</v>
      </c>
    </row>
    <row r="141" spans="1:2" hidden="1" x14ac:dyDescent="0.25">
      <c r="A141">
        <v>1000</v>
      </c>
      <c r="B141" t="s">
        <v>3</v>
      </c>
    </row>
    <row r="142" spans="1:2" hidden="1" x14ac:dyDescent="0.25">
      <c r="A142">
        <v>11301</v>
      </c>
      <c r="B142" t="s">
        <v>4</v>
      </c>
    </row>
    <row r="143" spans="1:2" hidden="1" x14ac:dyDescent="0.25">
      <c r="A143">
        <v>11302</v>
      </c>
      <c r="B143" t="s">
        <v>5</v>
      </c>
    </row>
    <row r="144" spans="1:2" hidden="1" x14ac:dyDescent="0.25">
      <c r="A144">
        <v>11303</v>
      </c>
      <c r="B144" t="s">
        <v>6</v>
      </c>
    </row>
    <row r="145" spans="1:2" hidden="1" x14ac:dyDescent="0.25">
      <c r="A145">
        <v>11304</v>
      </c>
      <c r="B145" t="s">
        <v>7</v>
      </c>
    </row>
    <row r="146" spans="1:2" hidden="1" x14ac:dyDescent="0.25">
      <c r="A146">
        <v>12201</v>
      </c>
      <c r="B146" t="s">
        <v>8</v>
      </c>
    </row>
    <row r="147" spans="1:2" hidden="1" x14ac:dyDescent="0.25">
      <c r="A147">
        <v>13101</v>
      </c>
      <c r="B147" t="s">
        <v>9</v>
      </c>
    </row>
    <row r="148" spans="1:2" hidden="1" x14ac:dyDescent="0.25">
      <c r="A148">
        <v>13201</v>
      </c>
      <c r="B148" t="s">
        <v>10</v>
      </c>
    </row>
    <row r="149" spans="1:2" hidden="1" x14ac:dyDescent="0.25">
      <c r="A149">
        <v>13202</v>
      </c>
      <c r="B149" t="s">
        <v>11</v>
      </c>
    </row>
    <row r="150" spans="1:2" hidden="1" x14ac:dyDescent="0.25">
      <c r="A150">
        <v>13203</v>
      </c>
      <c r="B150" t="s">
        <v>12</v>
      </c>
    </row>
    <row r="151" spans="1:2" hidden="1" x14ac:dyDescent="0.25">
      <c r="A151">
        <v>13301</v>
      </c>
      <c r="B151" t="s">
        <v>13</v>
      </c>
    </row>
    <row r="152" spans="1:2" hidden="1" x14ac:dyDescent="0.25">
      <c r="A152">
        <v>13401</v>
      </c>
      <c r="B152" t="s">
        <v>14</v>
      </c>
    </row>
    <row r="153" spans="1:2" hidden="1" x14ac:dyDescent="0.25">
      <c r="A153">
        <v>14101</v>
      </c>
      <c r="B153" t="s">
        <v>15</v>
      </c>
    </row>
    <row r="154" spans="1:2" hidden="1" x14ac:dyDescent="0.25">
      <c r="A154">
        <v>14102</v>
      </c>
      <c r="B154" t="s">
        <v>16</v>
      </c>
    </row>
    <row r="155" spans="1:2" hidden="1" x14ac:dyDescent="0.25">
      <c r="A155">
        <v>14103</v>
      </c>
      <c r="B155" t="s">
        <v>17</v>
      </c>
    </row>
    <row r="156" spans="1:2" hidden="1" x14ac:dyDescent="0.25">
      <c r="A156">
        <v>14401</v>
      </c>
      <c r="B156" t="s">
        <v>18</v>
      </c>
    </row>
    <row r="157" spans="1:2" hidden="1" x14ac:dyDescent="0.25">
      <c r="A157">
        <v>15201</v>
      </c>
      <c r="B157" t="s">
        <v>19</v>
      </c>
    </row>
    <row r="158" spans="1:2" hidden="1" x14ac:dyDescent="0.25">
      <c r="A158">
        <v>15401</v>
      </c>
      <c r="B158" t="s">
        <v>20</v>
      </c>
    </row>
    <row r="159" spans="1:2" hidden="1" x14ac:dyDescent="0.25">
      <c r="A159">
        <v>15402</v>
      </c>
      <c r="B159" t="s">
        <v>21</v>
      </c>
    </row>
    <row r="160" spans="1:2" hidden="1" x14ac:dyDescent="0.25">
      <c r="A160">
        <v>15403</v>
      </c>
      <c r="B160" t="s">
        <v>22</v>
      </c>
    </row>
    <row r="161" spans="1:2" hidden="1" x14ac:dyDescent="0.25">
      <c r="A161">
        <v>15404</v>
      </c>
      <c r="B161" t="s">
        <v>23</v>
      </c>
    </row>
    <row r="162" spans="1:2" hidden="1" x14ac:dyDescent="0.25">
      <c r="A162">
        <v>15405</v>
      </c>
      <c r="B162" t="s">
        <v>24</v>
      </c>
    </row>
    <row r="163" spans="1:2" hidden="1" x14ac:dyDescent="0.25">
      <c r="A163">
        <v>15406</v>
      </c>
      <c r="B163" t="s">
        <v>25</v>
      </c>
    </row>
    <row r="164" spans="1:2" hidden="1" x14ac:dyDescent="0.25">
      <c r="A164">
        <v>15407</v>
      </c>
      <c r="B164" t="s">
        <v>26</v>
      </c>
    </row>
    <row r="165" spans="1:2" hidden="1" x14ac:dyDescent="0.25">
      <c r="A165">
        <v>15902</v>
      </c>
      <c r="B165" t="s">
        <v>27</v>
      </c>
    </row>
    <row r="166" spans="1:2" hidden="1" x14ac:dyDescent="0.25">
      <c r="A166">
        <v>15903</v>
      </c>
      <c r="B166" t="s">
        <v>28</v>
      </c>
    </row>
    <row r="167" spans="1:2" hidden="1" x14ac:dyDescent="0.25">
      <c r="A167">
        <v>15904</v>
      </c>
      <c r="B167" t="s">
        <v>29</v>
      </c>
    </row>
    <row r="168" spans="1:2" hidden="1" x14ac:dyDescent="0.25">
      <c r="A168">
        <v>15905</v>
      </c>
      <c r="B168" t="s">
        <v>30</v>
      </c>
    </row>
    <row r="169" spans="1:2" hidden="1" x14ac:dyDescent="0.25">
      <c r="A169">
        <v>15906</v>
      </c>
      <c r="B169" t="s">
        <v>31</v>
      </c>
    </row>
    <row r="170" spans="1:2" hidden="1" x14ac:dyDescent="0.25">
      <c r="A170">
        <v>16101</v>
      </c>
      <c r="B170" t="s">
        <v>32</v>
      </c>
    </row>
    <row r="171" spans="1:2" hidden="1" x14ac:dyDescent="0.25">
      <c r="A171">
        <v>17101</v>
      </c>
      <c r="B171" t="s">
        <v>33</v>
      </c>
    </row>
    <row r="172" spans="1:2" hidden="1" x14ac:dyDescent="0.25">
      <c r="A172">
        <v>2000</v>
      </c>
      <c r="B172" t="s">
        <v>34</v>
      </c>
    </row>
    <row r="173" spans="1:2" hidden="1" x14ac:dyDescent="0.25">
      <c r="A173">
        <v>21101</v>
      </c>
      <c r="B173" t="s">
        <v>35</v>
      </c>
    </row>
    <row r="174" spans="1:2" hidden="1" x14ac:dyDescent="0.25">
      <c r="A174">
        <v>21102</v>
      </c>
      <c r="B174" t="s">
        <v>36</v>
      </c>
    </row>
    <row r="175" spans="1:2" hidden="1" x14ac:dyDescent="0.25">
      <c r="A175">
        <v>21201</v>
      </c>
      <c r="B175" t="s">
        <v>37</v>
      </c>
    </row>
    <row r="176" spans="1:2" hidden="1" x14ac:dyDescent="0.25">
      <c r="A176">
        <v>21401</v>
      </c>
      <c r="B176" t="s">
        <v>38</v>
      </c>
    </row>
    <row r="177" spans="1:2" hidden="1" x14ac:dyDescent="0.25">
      <c r="A177">
        <v>21402</v>
      </c>
      <c r="B177" t="s">
        <v>39</v>
      </c>
    </row>
    <row r="178" spans="1:2" hidden="1" x14ac:dyDescent="0.25">
      <c r="A178">
        <v>21501</v>
      </c>
      <c r="B178" t="s">
        <v>40</v>
      </c>
    </row>
    <row r="179" spans="1:2" hidden="1" x14ac:dyDescent="0.25">
      <c r="A179">
        <v>21601</v>
      </c>
      <c r="B179" t="s">
        <v>41</v>
      </c>
    </row>
    <row r="180" spans="1:2" hidden="1" x14ac:dyDescent="0.25">
      <c r="A180">
        <v>22101</v>
      </c>
      <c r="B180" t="s">
        <v>42</v>
      </c>
    </row>
    <row r="181" spans="1:2" hidden="1" x14ac:dyDescent="0.25">
      <c r="A181">
        <v>23802</v>
      </c>
      <c r="B181" t="s">
        <v>43</v>
      </c>
    </row>
    <row r="182" spans="1:2" hidden="1" x14ac:dyDescent="0.25">
      <c r="A182">
        <v>24101</v>
      </c>
      <c r="B182" t="s">
        <v>44</v>
      </c>
    </row>
    <row r="183" spans="1:2" hidden="1" x14ac:dyDescent="0.25">
      <c r="A183">
        <v>24201</v>
      </c>
      <c r="B183" t="s">
        <v>45</v>
      </c>
    </row>
    <row r="184" spans="1:2" hidden="1" x14ac:dyDescent="0.25">
      <c r="A184">
        <v>24401</v>
      </c>
      <c r="B184" t="s">
        <v>46</v>
      </c>
    </row>
    <row r="185" spans="1:2" hidden="1" x14ac:dyDescent="0.25">
      <c r="A185">
        <v>24601</v>
      </c>
      <c r="B185" t="s">
        <v>47</v>
      </c>
    </row>
    <row r="186" spans="1:2" hidden="1" x14ac:dyDescent="0.25">
      <c r="A186">
        <v>24907</v>
      </c>
      <c r="B186" t="s">
        <v>48</v>
      </c>
    </row>
    <row r="187" spans="1:2" hidden="1" x14ac:dyDescent="0.25">
      <c r="A187">
        <v>25401</v>
      </c>
      <c r="B187" t="s">
        <v>49</v>
      </c>
    </row>
    <row r="188" spans="1:2" hidden="1" x14ac:dyDescent="0.25">
      <c r="A188">
        <v>25602</v>
      </c>
      <c r="B188" t="s">
        <v>50</v>
      </c>
    </row>
    <row r="189" spans="1:2" hidden="1" x14ac:dyDescent="0.25">
      <c r="A189">
        <v>25901</v>
      </c>
      <c r="B189" t="s">
        <v>51</v>
      </c>
    </row>
    <row r="190" spans="1:2" hidden="1" x14ac:dyDescent="0.25">
      <c r="A190">
        <v>25902</v>
      </c>
      <c r="B190" t="s">
        <v>52</v>
      </c>
    </row>
    <row r="191" spans="1:2" hidden="1" x14ac:dyDescent="0.25">
      <c r="A191">
        <v>25903</v>
      </c>
      <c r="B191" t="s">
        <v>53</v>
      </c>
    </row>
    <row r="192" spans="1:2" hidden="1" x14ac:dyDescent="0.25">
      <c r="A192">
        <v>25905</v>
      </c>
      <c r="B192" t="s">
        <v>54</v>
      </c>
    </row>
    <row r="193" spans="1:2" hidden="1" x14ac:dyDescent="0.25">
      <c r="A193">
        <v>25908</v>
      </c>
      <c r="B193" t="s">
        <v>55</v>
      </c>
    </row>
    <row r="194" spans="1:2" hidden="1" x14ac:dyDescent="0.25">
      <c r="A194">
        <v>25909</v>
      </c>
      <c r="B194" t="s">
        <v>56</v>
      </c>
    </row>
    <row r="195" spans="1:2" hidden="1" x14ac:dyDescent="0.25">
      <c r="A195">
        <v>26101</v>
      </c>
      <c r="B195" t="s">
        <v>57</v>
      </c>
    </row>
    <row r="196" spans="1:2" hidden="1" x14ac:dyDescent="0.25">
      <c r="A196">
        <v>26102</v>
      </c>
      <c r="B196" t="s">
        <v>58</v>
      </c>
    </row>
    <row r="197" spans="1:2" hidden="1" x14ac:dyDescent="0.25">
      <c r="A197">
        <v>27201</v>
      </c>
      <c r="B197" t="s">
        <v>59</v>
      </c>
    </row>
    <row r="198" spans="1:2" hidden="1" x14ac:dyDescent="0.25">
      <c r="A198">
        <v>27401</v>
      </c>
      <c r="B198" t="s">
        <v>60</v>
      </c>
    </row>
    <row r="199" spans="1:2" hidden="1" x14ac:dyDescent="0.25">
      <c r="A199">
        <v>29101</v>
      </c>
      <c r="B199" t="s">
        <v>61</v>
      </c>
    </row>
    <row r="200" spans="1:2" hidden="1" x14ac:dyDescent="0.25">
      <c r="A200">
        <v>29601</v>
      </c>
      <c r="B200" t="s">
        <v>62</v>
      </c>
    </row>
    <row r="201" spans="1:2" hidden="1" x14ac:dyDescent="0.25">
      <c r="A201">
        <v>29602</v>
      </c>
      <c r="B201" t="s">
        <v>63</v>
      </c>
    </row>
    <row r="202" spans="1:2" hidden="1" x14ac:dyDescent="0.25">
      <c r="A202">
        <v>29801</v>
      </c>
      <c r="B202" t="s">
        <v>64</v>
      </c>
    </row>
    <row r="203" spans="1:2" hidden="1" x14ac:dyDescent="0.25">
      <c r="A203">
        <v>3000</v>
      </c>
      <c r="B203" t="s">
        <v>65</v>
      </c>
    </row>
    <row r="204" spans="1:2" hidden="1" x14ac:dyDescent="0.25">
      <c r="A204">
        <v>31101</v>
      </c>
      <c r="B204" t="s">
        <v>66</v>
      </c>
    </row>
    <row r="205" spans="1:2" hidden="1" x14ac:dyDescent="0.25">
      <c r="A205">
        <v>31401</v>
      </c>
      <c r="B205" t="s">
        <v>67</v>
      </c>
    </row>
    <row r="206" spans="1:2" hidden="1" x14ac:dyDescent="0.25">
      <c r="A206">
        <v>31501</v>
      </c>
      <c r="B206" t="s">
        <v>68</v>
      </c>
    </row>
    <row r="207" spans="1:2" hidden="1" x14ac:dyDescent="0.25">
      <c r="A207">
        <v>31701</v>
      </c>
      <c r="B207" t="s">
        <v>69</v>
      </c>
    </row>
    <row r="208" spans="1:2" hidden="1" x14ac:dyDescent="0.25">
      <c r="A208">
        <v>32201</v>
      </c>
      <c r="B208" t="s">
        <v>70</v>
      </c>
    </row>
    <row r="209" spans="1:2" hidden="1" x14ac:dyDescent="0.25">
      <c r="A209">
        <v>32601</v>
      </c>
      <c r="B209" t="s">
        <v>71</v>
      </c>
    </row>
    <row r="210" spans="1:2" hidden="1" x14ac:dyDescent="0.25">
      <c r="A210">
        <v>32604</v>
      </c>
      <c r="B210" t="s">
        <v>72</v>
      </c>
    </row>
    <row r="211" spans="1:2" hidden="1" x14ac:dyDescent="0.25">
      <c r="A211">
        <v>32702</v>
      </c>
      <c r="B211" t="s">
        <v>73</v>
      </c>
    </row>
    <row r="212" spans="1:2" hidden="1" x14ac:dyDescent="0.25">
      <c r="A212">
        <v>33103</v>
      </c>
      <c r="B212" t="s">
        <v>74</v>
      </c>
    </row>
    <row r="213" spans="1:2" hidden="1" x14ac:dyDescent="0.25">
      <c r="A213">
        <v>33202</v>
      </c>
      <c r="B213" t="s">
        <v>75</v>
      </c>
    </row>
    <row r="214" spans="1:2" hidden="1" x14ac:dyDescent="0.25">
      <c r="A214">
        <v>33301</v>
      </c>
      <c r="B214" t="s">
        <v>76</v>
      </c>
    </row>
    <row r="215" spans="1:2" hidden="1" x14ac:dyDescent="0.25">
      <c r="A215">
        <v>33601</v>
      </c>
      <c r="B215" t="s">
        <v>77</v>
      </c>
    </row>
    <row r="216" spans="1:2" hidden="1" x14ac:dyDescent="0.25">
      <c r="A216">
        <v>34101</v>
      </c>
      <c r="B216" t="s">
        <v>78</v>
      </c>
    </row>
    <row r="217" spans="1:2" hidden="1" x14ac:dyDescent="0.25">
      <c r="A217">
        <v>34301</v>
      </c>
      <c r="B217" t="s">
        <v>79</v>
      </c>
    </row>
    <row r="218" spans="1:2" hidden="1" x14ac:dyDescent="0.25">
      <c r="A218">
        <v>35101</v>
      </c>
      <c r="B218" t="s">
        <v>80</v>
      </c>
    </row>
    <row r="219" spans="1:2" hidden="1" x14ac:dyDescent="0.25">
      <c r="A219">
        <v>35501</v>
      </c>
      <c r="B219" t="s">
        <v>81</v>
      </c>
    </row>
    <row r="220" spans="1:2" hidden="1" x14ac:dyDescent="0.25">
      <c r="A220">
        <v>35702</v>
      </c>
      <c r="B220" t="s">
        <v>82</v>
      </c>
    </row>
    <row r="221" spans="1:2" hidden="1" x14ac:dyDescent="0.25">
      <c r="A221">
        <v>35706</v>
      </c>
      <c r="B221" t="s">
        <v>83</v>
      </c>
    </row>
    <row r="222" spans="1:2" hidden="1" x14ac:dyDescent="0.25">
      <c r="A222">
        <v>35901</v>
      </c>
      <c r="B222" t="s">
        <v>84</v>
      </c>
    </row>
    <row r="223" spans="1:2" hidden="1" x14ac:dyDescent="0.25">
      <c r="A223">
        <v>36101</v>
      </c>
      <c r="B223" t="s">
        <v>85</v>
      </c>
    </row>
    <row r="224" spans="1:2" hidden="1" x14ac:dyDescent="0.25">
      <c r="A224">
        <v>36202</v>
      </c>
      <c r="B224" t="s">
        <v>86</v>
      </c>
    </row>
    <row r="225" spans="1:2" hidden="1" x14ac:dyDescent="0.25">
      <c r="A225">
        <v>36901</v>
      </c>
      <c r="B225" t="s">
        <v>87</v>
      </c>
    </row>
    <row r="226" spans="1:2" hidden="1" x14ac:dyDescent="0.25">
      <c r="A226">
        <v>37201</v>
      </c>
      <c r="B226" t="s">
        <v>88</v>
      </c>
    </row>
    <row r="227" spans="1:2" hidden="1" x14ac:dyDescent="0.25">
      <c r="A227">
        <v>37202</v>
      </c>
      <c r="B227" t="s">
        <v>89</v>
      </c>
    </row>
    <row r="228" spans="1:2" hidden="1" x14ac:dyDescent="0.25">
      <c r="A228">
        <v>37203</v>
      </c>
      <c r="B228" t="s">
        <v>90</v>
      </c>
    </row>
    <row r="229" spans="1:2" hidden="1" x14ac:dyDescent="0.25">
      <c r="A229">
        <v>37204</v>
      </c>
      <c r="B229" t="s">
        <v>91</v>
      </c>
    </row>
    <row r="230" spans="1:2" hidden="1" x14ac:dyDescent="0.25">
      <c r="A230">
        <v>37501</v>
      </c>
      <c r="B230" t="s">
        <v>92</v>
      </c>
    </row>
    <row r="231" spans="1:2" hidden="1" x14ac:dyDescent="0.25">
      <c r="A231">
        <v>37502</v>
      </c>
      <c r="B231" t="s">
        <v>93</v>
      </c>
    </row>
    <row r="232" spans="1:2" hidden="1" x14ac:dyDescent="0.25">
      <c r="A232">
        <v>37503</v>
      </c>
      <c r="B232" t="s">
        <v>94</v>
      </c>
    </row>
    <row r="233" spans="1:2" hidden="1" x14ac:dyDescent="0.25">
      <c r="A233">
        <v>39101</v>
      </c>
      <c r="B233" t="s">
        <v>95</v>
      </c>
    </row>
    <row r="234" spans="1:2" hidden="1" x14ac:dyDescent="0.25">
      <c r="A234">
        <v>39201</v>
      </c>
      <c r="B234" t="s">
        <v>96</v>
      </c>
    </row>
    <row r="235" spans="1:2" hidden="1" x14ac:dyDescent="0.25">
      <c r="A235">
        <v>39213</v>
      </c>
      <c r="B235" t="s">
        <v>97</v>
      </c>
    </row>
    <row r="236" spans="1:2" hidden="1" x14ac:dyDescent="0.25">
      <c r="A236">
        <v>39401</v>
      </c>
      <c r="B236" t="s">
        <v>98</v>
      </c>
    </row>
    <row r="237" spans="1:2" hidden="1" x14ac:dyDescent="0.25">
      <c r="A237">
        <v>39501</v>
      </c>
      <c r="B237" t="s">
        <v>99</v>
      </c>
    </row>
    <row r="238" spans="1:2" hidden="1" x14ac:dyDescent="0.25">
      <c r="A238">
        <v>39502</v>
      </c>
      <c r="B238" t="s">
        <v>100</v>
      </c>
    </row>
    <row r="239" spans="1:2" hidden="1" x14ac:dyDescent="0.25">
      <c r="A239">
        <v>39601</v>
      </c>
      <c r="B239" t="s">
        <v>101</v>
      </c>
    </row>
    <row r="240" spans="1:2" hidden="1" x14ac:dyDescent="0.25">
      <c r="A240">
        <v>39602</v>
      </c>
      <c r="B240" t="s">
        <v>102</v>
      </c>
    </row>
    <row r="241" spans="1:2" hidden="1" x14ac:dyDescent="0.25">
      <c r="A241">
        <v>39801</v>
      </c>
      <c r="B241" t="s">
        <v>103</v>
      </c>
    </row>
    <row r="242" spans="1:2" hidden="1" x14ac:dyDescent="0.25">
      <c r="A242">
        <v>39802</v>
      </c>
      <c r="B242" t="s">
        <v>104</v>
      </c>
    </row>
    <row r="243" spans="1:2" hidden="1" x14ac:dyDescent="0.25">
      <c r="A243">
        <v>39803</v>
      </c>
      <c r="B243" t="s">
        <v>105</v>
      </c>
    </row>
    <row r="244" spans="1:2" hidden="1" x14ac:dyDescent="0.25">
      <c r="A244">
        <v>39804</v>
      </c>
      <c r="B244" t="s">
        <v>106</v>
      </c>
    </row>
    <row r="245" spans="1:2" hidden="1" x14ac:dyDescent="0.25">
      <c r="A245">
        <v>4000</v>
      </c>
      <c r="B245" t="s">
        <v>107</v>
      </c>
    </row>
    <row r="246" spans="1:2" hidden="1" x14ac:dyDescent="0.25">
      <c r="A246">
        <v>44101</v>
      </c>
      <c r="B246" t="s">
        <v>108</v>
      </c>
    </row>
    <row r="247" spans="1:2" hidden="1" x14ac:dyDescent="0.25">
      <c r="A247">
        <v>5000</v>
      </c>
      <c r="B247" t="s">
        <v>109</v>
      </c>
    </row>
    <row r="248" spans="1:2" hidden="1" x14ac:dyDescent="0.25">
      <c r="A248">
        <v>6000</v>
      </c>
      <c r="B248" t="s">
        <v>110</v>
      </c>
    </row>
    <row r="249" spans="1:2" hidden="1" x14ac:dyDescent="0.25">
      <c r="A249">
        <v>61401</v>
      </c>
      <c r="B249" t="s">
        <v>111</v>
      </c>
    </row>
    <row r="250" spans="1:2" hidden="1" x14ac:dyDescent="0.25">
      <c r="A250">
        <v>9000</v>
      </c>
      <c r="B250" t="s">
        <v>112</v>
      </c>
    </row>
  </sheetData>
  <autoFilter ref="A1:B250" xr:uid="{A44971D9-BDDE-4796-9A3A-5795F59BB85E}">
    <filterColumn colId="0">
      <colorFilter dxfId="1"/>
    </filterColumn>
  </autoFilter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egresos</vt:lpstr>
      <vt:lpstr>Hoja1</vt:lpstr>
      <vt:lpstr>egresos!Área_de_impresión</vt:lpstr>
      <vt:lpstr>egresos!Títulos_a_imprimir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RH-PC2</dc:creator>
  <cp:lastModifiedBy>PRESUPUESTOS</cp:lastModifiedBy>
  <cp:lastPrinted>2024-01-12T20:51:29Z</cp:lastPrinted>
  <dcterms:created xsi:type="dcterms:W3CDTF">2023-01-25T21:57:03Z</dcterms:created>
  <dcterms:modified xsi:type="dcterms:W3CDTF">2024-01-12T20:51:39Z</dcterms:modified>
</cp:coreProperties>
</file>