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I. Información Ley de Ingresos y Presupuesto de Egresos\"/>
    </mc:Choice>
  </mc:AlternateContent>
  <bookViews>
    <workbookView xWindow="-120" yWindow="-120" windowWidth="20730" windowHeight="11160"/>
  </bookViews>
  <sheets>
    <sheet name="CALENDARIO DE INGRESOS 2026" sheetId="1" r:id="rId1"/>
  </sheets>
  <definedNames>
    <definedName name="_xlnm._FilterDatabase" localSheetId="0" hidden="1">'CALENDARIO DE INGRESOS 2026'!$A$15:$AG$85</definedName>
    <definedName name="_xlnm.Print_Area" localSheetId="0">'CALENDARIO DE INGRESOS 2026'!$A$1:$Q$113</definedName>
    <definedName name="_xlnm.Print_Titles" localSheetId="0">'CALENDARIO DE INGRESOS 2026'!$1:$6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83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 s="1"/>
  <c r="E16" i="1"/>
  <c r="Q15" i="1"/>
  <c r="P15" i="1"/>
  <c r="O15" i="1"/>
  <c r="N15" i="1"/>
  <c r="M15" i="1"/>
  <c r="L15" i="1"/>
  <c r="K15" i="1"/>
  <c r="J15" i="1"/>
  <c r="I15" i="1"/>
  <c r="H15" i="1"/>
  <c r="G15" i="1"/>
  <c r="F15" i="1"/>
  <c r="E12" i="1"/>
  <c r="Q11" i="1"/>
  <c r="Q87" i="1" s="1"/>
  <c r="P11" i="1"/>
  <c r="P87" i="1" s="1"/>
  <c r="O11" i="1"/>
  <c r="O87" i="1" s="1"/>
  <c r="N11" i="1"/>
  <c r="N87" i="1" s="1"/>
  <c r="M11" i="1"/>
  <c r="M87" i="1" s="1"/>
  <c r="L11" i="1"/>
  <c r="L87" i="1" s="1"/>
  <c r="K11" i="1"/>
  <c r="K87" i="1" s="1"/>
  <c r="J11" i="1"/>
  <c r="J87" i="1" s="1"/>
  <c r="I11" i="1"/>
  <c r="I87" i="1" s="1"/>
  <c r="H11" i="1"/>
  <c r="H87" i="1" s="1"/>
  <c r="G11" i="1"/>
  <c r="G87" i="1" s="1"/>
  <c r="F11" i="1"/>
  <c r="F87" i="1" s="1"/>
  <c r="E11" i="1"/>
  <c r="E87" i="1" l="1"/>
</calcChain>
</file>

<file path=xl/sharedStrings.xml><?xml version="1.0" encoding="utf-8"?>
<sst xmlns="http://schemas.openxmlformats.org/spreadsheetml/2006/main" count="98" uniqueCount="98">
  <si>
    <t>COMISIÓN DE AGUA POTABLE Y ALCANTARILLADO DEL MUNICIPIO DE ACAPULCO</t>
  </si>
  <si>
    <t>DEL 01 DE ENERO AL 31 DE DICIEMBRE DE 2026</t>
  </si>
  <si>
    <t xml:space="preserve"> Por Rubro de Ingresos</t>
  </si>
  <si>
    <t>Ingreso</t>
  </si>
  <si>
    <t>Estimado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</si>
  <si>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</si>
  <si>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</si>
  <si>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</si>
  <si>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</si>
  <si>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</si>
  <si>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</si>
  <si>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</si>
  <si>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</si>
  <si>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</si>
  <si>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</si>
  <si>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</si>
  <si>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</si>
  <si>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</si>
  <si>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Cuotas y Aportaciones de Seguridad Social</t>
  </si>
  <si>
    <t>Contribuciones de Mejoras</t>
  </si>
  <si>
    <t>Derechos</t>
  </si>
  <si>
    <t>Productos</t>
  </si>
  <si>
    <t>Intereses Ganados Cta. Corriente</t>
  </si>
  <si>
    <t>Intereses Ganados por Inversión</t>
  </si>
  <si>
    <t>Aprovechamientos</t>
  </si>
  <si>
    <t>Ingresos por Venta de Bienes, Prestación de Servicios y Otros Ingresos</t>
  </si>
  <si>
    <t>Servicios Agua Potable tasa 0%</t>
  </si>
  <si>
    <t>Servicios Agua Potable tasa 16%</t>
  </si>
  <si>
    <t>Servicios de Alcantarillado tasa 0%</t>
  </si>
  <si>
    <t>Servicios de Alcantarillado tasa 16%</t>
  </si>
  <si>
    <t>Servicios de Saneamiento tasa 0%</t>
  </si>
  <si>
    <t>Servicios de Saneamiento tasa 16%</t>
  </si>
  <si>
    <t>Agua No Facturada tasa 0%</t>
  </si>
  <si>
    <t>Agua No Facturada tasa 16%</t>
  </si>
  <si>
    <t>Drenaje No Facturado tasa 0%</t>
  </si>
  <si>
    <t>Drenaje No Facturado tasa 16%</t>
  </si>
  <si>
    <t>Saneamiento No Facturado tasa 0%</t>
  </si>
  <si>
    <t>Pipas de Agua tasa 16%</t>
  </si>
  <si>
    <t>Ventas de Agua Tratada tasa 16%</t>
  </si>
  <si>
    <t>Serv. de Conexion de Agua Potable tasa 0%</t>
  </si>
  <si>
    <t>Serv de Conexion de Agua Potable tasa 16%</t>
  </si>
  <si>
    <t>Serv de con. de Alcantarillado tasa 0%</t>
  </si>
  <si>
    <t>Serv de con. de Alcantarillado tasa 16%</t>
  </si>
  <si>
    <t>Gastos de Ejecucion tasa 0%</t>
  </si>
  <si>
    <t>Gastos de Ejecucion tasa 16%</t>
  </si>
  <si>
    <t>Multas y Sanciones tasa 0%</t>
  </si>
  <si>
    <t>Recargos tasa 0%</t>
  </si>
  <si>
    <t>Reconex de Serv. Agua Potable tasa 0%</t>
  </si>
  <si>
    <t>Reconex de Serv. Agua Potable tasa 16%</t>
  </si>
  <si>
    <t>Ruptura de Concreto tasa 0%</t>
  </si>
  <si>
    <t>Ruptura de Concreto tasa 16%</t>
  </si>
  <si>
    <t>Medidor de Agua tasa 0%</t>
  </si>
  <si>
    <t>Medidor de Agua tasa 16%</t>
  </si>
  <si>
    <t>Rev.d'Planosp'aut.d'proy.des.hab tasa 0%</t>
  </si>
  <si>
    <t>Rev.d'Planosp'aut.dproy.des.hab tasa 16%</t>
  </si>
  <si>
    <t>Presupuesto de Obra tasa 0%</t>
  </si>
  <si>
    <t>Presupuesto de Obra tasa 16%</t>
  </si>
  <si>
    <t>Cambio de Datos al Padron tasa 0%</t>
  </si>
  <si>
    <t>Cambio de Datos al Padron tasa 16%</t>
  </si>
  <si>
    <t>Superv.Obras Redes inter.d'Agua tasa 0%</t>
  </si>
  <si>
    <t>Reparacion de Medidor tasa 0%</t>
  </si>
  <si>
    <t>Reparacion de Medidor tasa 16%</t>
  </si>
  <si>
    <t>Estudio de Factibilidad tasa 0%</t>
  </si>
  <si>
    <t>Estudio de Factibilidad tasa 16%</t>
  </si>
  <si>
    <t>Constancias de No Adeudos tasa 0%</t>
  </si>
  <si>
    <t>Constancias de No Adeudos tasa 16%</t>
  </si>
  <si>
    <t>Reub. de Aparato de Medidor tasa 0%</t>
  </si>
  <si>
    <t>Reub. de Aparato de Medidor tasa 16%</t>
  </si>
  <si>
    <t>15% Fomento Educ. y Asistencia tasa 0%</t>
  </si>
  <si>
    <t>Aut.d'Proy.d'Construct.d'Redes tasa 0%</t>
  </si>
  <si>
    <t>Aut.d'Proy.d'Construct.d'Redes tasa 16%</t>
  </si>
  <si>
    <t>Descarga de Aguas Residuales tasa 0%</t>
  </si>
  <si>
    <t>Descarga de Aguas Residuales tasa 16%</t>
  </si>
  <si>
    <t>Solicitud de Inspeccion tasa 0%</t>
  </si>
  <si>
    <t>Solicitud de Inspeccion tasa 16%</t>
  </si>
  <si>
    <t>Busqueda de Datos tasa 0%</t>
  </si>
  <si>
    <t>Baja de Toma tasa 0%</t>
  </si>
  <si>
    <t>Baja de Toma tasa 16%</t>
  </si>
  <si>
    <t>Suspension de Toma tasa 0%</t>
  </si>
  <si>
    <t>Suspension de Toma tasa 16%</t>
  </si>
  <si>
    <t>Uso y Aprov. de Inf. Agua tasa 0%</t>
  </si>
  <si>
    <t>Uso y Aprov. de Inf. Agua tasa 16%</t>
  </si>
  <si>
    <t>Uso y Aprov. de Inf. Dren. tasa 0%</t>
  </si>
  <si>
    <t>Uso y Aprov. de Inf. Dren. tasa 16%</t>
  </si>
  <si>
    <t>Superv.Obras Redes inter.d'Agua tasa 16%</t>
  </si>
  <si>
    <t>Detección de fugas en interiores</t>
  </si>
  <si>
    <t>Reducción de Diametro tasa 0%</t>
  </si>
  <si>
    <t>Reducción de Diametro tasa 16%</t>
  </si>
  <si>
    <t>Limpieza de fosas septicas Tasa 0%</t>
  </si>
  <si>
    <t>Mano de Obra tasa 0%</t>
  </si>
  <si>
    <t>Sobrante de Caja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</si>
  <si>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</si>
  <si>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</si>
  <si>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DEVOLUCION DE ISR</t>
  </si>
  <si>
    <t>Derechos por Aprovechamiento de Aguas Nacionales (PRODDER)</t>
  </si>
  <si>
    <t>Ingresos Derivados de Financiamientos</t>
  </si>
  <si>
    <t>Total</t>
  </si>
  <si>
    <t>PRESUPUESTO DE INGRESOS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</si>
</sst>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/>
    <xf numFmtId="37" fontId="4" fillId="2" borderId="4" xfId="2" applyNumberFormat="1" applyFont="1" applyFill="1" applyBorder="1" applyAlignment="1" applyProtection="1">
      <alignment horizontal="center" vertical="center"/>
    </xf>
    <xf numFmtId="37" fontId="4" fillId="2" borderId="4" xfId="2" applyNumberFormat="1" applyFont="1" applyFill="1" applyBorder="1" applyAlignment="1" applyProtection="1">
      <alignment horizontal="center" vertical="center" wrapText="1"/>
    </xf>
    <xf numFmtId="37" fontId="4" fillId="2" borderId="1" xfId="2" applyNumberFormat="1" applyFont="1" applyFill="1" applyBorder="1" applyAlignment="1" applyProtection="1">
      <alignment horizontal="center"/>
    </xf>
    <xf numFmtId="37" fontId="4" fillId="2" borderId="4" xfId="2" applyNumberFormat="1" applyFont="1" applyFill="1" applyBorder="1" applyAlignment="1" applyProtection="1">
      <alignment horizontal="center"/>
    </xf>
    <xf numFmtId="43" fontId="6" fillId="3" borderId="6" xfId="2" applyFont="1" applyFill="1" applyBorder="1" applyAlignment="1" applyProtection="1">
      <alignment horizontal="right"/>
      <protection locked="0"/>
    </xf>
    <xf numFmtId="43" fontId="6" fillId="3" borderId="7" xfId="2" applyFont="1" applyFill="1" applyBorder="1" applyAlignment="1" applyProtection="1">
      <alignment horizontal="right"/>
      <protection locked="0"/>
    </xf>
    <xf numFmtId="43" fontId="6" fillId="3" borderId="7" xfId="2" applyFont="1" applyFill="1" applyBorder="1" applyAlignment="1" applyProtection="1">
      <alignment horizontal="right"/>
    </xf>
    <xf numFmtId="43" fontId="6" fillId="0" borderId="7" xfId="2" applyFont="1" applyFill="1" applyBorder="1" applyAlignment="1" applyProtection="1">
      <alignment horizontal="right"/>
      <protection locked="0"/>
    </xf>
    <xf numFmtId="43" fontId="6" fillId="0" borderId="2" xfId="2" applyFont="1" applyFill="1" applyBorder="1" applyAlignment="1" applyProtection="1">
      <alignment horizontal="right"/>
      <protection locked="0"/>
    </xf>
    <xf numFmtId="43" fontId="6" fillId="3" borderId="2" xfId="2" applyFont="1" applyFill="1" applyBorder="1" applyAlignment="1" applyProtection="1">
      <alignment horizontal="right"/>
    </xf>
    <xf numFmtId="43" fontId="6" fillId="3" borderId="1" xfId="2" applyFont="1" applyFill="1" applyBorder="1" applyAlignment="1" applyProtection="1">
      <alignment horizontal="right"/>
    </xf>
    <xf numFmtId="43" fontId="6" fillId="3" borderId="8" xfId="2" applyFont="1" applyFill="1" applyBorder="1" applyAlignment="1" applyProtection="1">
      <alignment horizontal="right"/>
      <protection locked="0"/>
    </xf>
    <xf numFmtId="43" fontId="6" fillId="3" borderId="1" xfId="2" applyFont="1" applyFill="1" applyBorder="1" applyAlignment="1" applyProtection="1">
      <alignment horizontal="right"/>
      <protection locked="0"/>
    </xf>
    <xf numFmtId="43" fontId="6" fillId="0" borderId="1" xfId="2" applyFont="1" applyFill="1" applyBorder="1" applyAlignment="1" applyProtection="1">
      <alignment horizontal="right"/>
      <protection locked="0"/>
    </xf>
    <xf numFmtId="43" fontId="6" fillId="0" borderId="9" xfId="2" applyFont="1" applyFill="1" applyBorder="1" applyAlignment="1" applyProtection="1">
      <alignment horizontal="right"/>
      <protection locked="0"/>
    </xf>
    <xf numFmtId="43" fontId="6" fillId="3" borderId="9" xfId="2" applyFont="1" applyFill="1" applyBorder="1" applyAlignment="1" applyProtection="1">
      <alignment horizontal="right"/>
    </xf>
    <xf numFmtId="43" fontId="6" fillId="0" borderId="8" xfId="2" applyFont="1" applyFill="1" applyBorder="1" applyAlignment="1" applyProtection="1">
      <alignment horizontal="right"/>
      <protection locked="0"/>
    </xf>
    <xf numFmtId="43" fontId="6" fillId="0" borderId="1" xfId="2" applyFont="1" applyFill="1" applyBorder="1" applyAlignment="1" applyProtection="1">
      <alignment horizontal="right"/>
    </xf>
    <xf numFmtId="43" fontId="7" fillId="0" borderId="9" xfId="2" applyFont="1" applyFill="1" applyBorder="1" applyAlignment="1" applyProtection="1">
      <alignment horizontal="right"/>
      <protection locked="0"/>
    </xf>
    <xf numFmtId="43" fontId="6" fillId="0" borderId="9" xfId="2" applyFont="1" applyFill="1" applyBorder="1" applyAlignment="1" applyProtection="1">
      <alignment horizontal="right"/>
    </xf>
    <xf numFmtId="43" fontId="8" fillId="0" borderId="8" xfId="2" applyFont="1" applyFill="1" applyBorder="1" applyAlignment="1" applyProtection="1">
      <alignment horizontal="right"/>
    </xf>
    <xf numFmtId="43" fontId="8" fillId="0" borderId="1" xfId="2" applyFont="1" applyFill="1" applyBorder="1" applyAlignment="1" applyProtection="1">
      <alignment horizontal="right"/>
    </xf>
    <xf numFmtId="43" fontId="8" fillId="0" borderId="7" xfId="2" applyFont="1" applyFill="1" applyBorder="1" applyAlignment="1" applyProtection="1">
      <alignment horizontal="right"/>
    </xf>
    <xf numFmtId="43" fontId="8" fillId="0" borderId="2" xfId="2" applyFont="1" applyFill="1" applyBorder="1" applyAlignment="1" applyProtection="1">
      <alignment horizontal="right"/>
    </xf>
    <xf numFmtId="0" fontId="9" fillId="0" borderId="9" xfId="1" applyFont="1" applyBorder="1" applyAlignment="1">
      <alignment horizontal="left"/>
    </xf>
    <xf numFmtId="43" fontId="11" fillId="0" borderId="8" xfId="2" applyFont="1" applyFill="1" applyBorder="1" applyAlignment="1" applyProtection="1">
      <alignment horizontal="right"/>
    </xf>
    <xf numFmtId="43" fontId="11" fillId="0" borderId="1" xfId="2" applyFont="1" applyFill="1" applyBorder="1" applyAlignment="1" applyProtection="1">
      <alignment horizontal="right"/>
    </xf>
    <xf numFmtId="43" fontId="11" fillId="0" borderId="9" xfId="2" applyFont="1" applyFill="1" applyBorder="1" applyAlignment="1" applyProtection="1">
      <alignment horizontal="right"/>
    </xf>
    <xf numFmtId="43" fontId="11" fillId="0" borderId="4" xfId="2" applyFont="1" applyFill="1" applyBorder="1" applyAlignment="1" applyProtection="1">
      <alignment horizontal="right"/>
    </xf>
    <xf numFmtId="43" fontId="11" fillId="0" borderId="5" xfId="2" applyFont="1" applyFill="1" applyBorder="1" applyAlignment="1" applyProtection="1">
      <alignment horizontal="right"/>
    </xf>
    <xf numFmtId="43" fontId="7" fillId="0" borderId="1" xfId="2" applyFont="1" applyFill="1" applyBorder="1" applyAlignment="1" applyProtection="1">
      <alignment horizontal="right"/>
    </xf>
    <xf numFmtId="43" fontId="7" fillId="0" borderId="9" xfId="2" applyFont="1" applyFill="1" applyBorder="1" applyAlignment="1" applyProtection="1">
      <alignment horizontal="right"/>
    </xf>
    <xf numFmtId="43" fontId="8" fillId="0" borderId="8" xfId="2" applyFont="1" applyFill="1" applyBorder="1" applyAlignment="1" applyProtection="1">
      <alignment horizontal="right" vertical="center"/>
      <protection locked="0"/>
    </xf>
    <xf numFmtId="43" fontId="8" fillId="0" borderId="1" xfId="2" applyFont="1" applyFill="1" applyBorder="1" applyAlignment="1" applyProtection="1">
      <alignment horizontal="right" vertical="center"/>
      <protection locked="0"/>
    </xf>
    <xf numFmtId="43" fontId="8" fillId="0" borderId="7" xfId="2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left"/>
    </xf>
    <xf numFmtId="43" fontId="1" fillId="0" borderId="0" xfId="1" applyNumberFormat="1"/>
    <xf numFmtId="0" fontId="9" fillId="0" borderId="5" xfId="1" applyFont="1" applyBorder="1" applyAlignment="1">
      <alignment horizontal="left"/>
    </xf>
    <xf numFmtId="43" fontId="8" fillId="0" borderId="8" xfId="2" applyFont="1" applyFill="1" applyBorder="1" applyAlignment="1" applyProtection="1">
      <alignment horizontal="right"/>
      <protection locked="0"/>
    </xf>
    <xf numFmtId="43" fontId="8" fillId="0" borderId="1" xfId="2" applyFont="1" applyFill="1" applyBorder="1" applyAlignment="1" applyProtection="1">
      <alignment horizontal="right"/>
      <protection locked="0"/>
    </xf>
    <xf numFmtId="0" fontId="5" fillId="0" borderId="9" xfId="3" applyFont="1" applyBorder="1" applyAlignment="1">
      <alignment horizontal="left" vertical="center" wrapText="1"/>
    </xf>
    <xf numFmtId="0" fontId="1" fillId="3" borderId="0" xfId="1" applyFill="1"/>
    <xf numFmtId="0" fontId="6" fillId="3" borderId="13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4" xfId="1" applyFont="1" applyFill="1" applyBorder="1" applyAlignment="1">
      <alignment wrapText="1"/>
    </xf>
    <xf numFmtId="164" fontId="6" fillId="3" borderId="14" xfId="4" applyNumberFormat="1" applyFont="1" applyFill="1" applyBorder="1" applyAlignment="1">
      <alignment horizontal="center"/>
    </xf>
    <xf numFmtId="164" fontId="6" fillId="3" borderId="0" xfId="4" applyNumberFormat="1" applyFont="1" applyFill="1" applyBorder="1" applyAlignment="1">
      <alignment horizontal="center"/>
    </xf>
    <xf numFmtId="164" fontId="6" fillId="3" borderId="4" xfId="4" applyNumberFormat="1" applyFont="1" applyFill="1" applyBorder="1" applyAlignment="1">
      <alignment horizontal="center"/>
    </xf>
    <xf numFmtId="0" fontId="8" fillId="3" borderId="15" xfId="1" applyFont="1" applyFill="1" applyBorder="1" applyAlignment="1">
      <alignment horizontal="centerContinuous"/>
    </xf>
    <xf numFmtId="44" fontId="13" fillId="3" borderId="17" xfId="5" applyFont="1" applyFill="1" applyBorder="1" applyAlignment="1" applyProtection="1">
      <alignment horizontal="right" vertical="center"/>
    </xf>
    <xf numFmtId="44" fontId="13" fillId="3" borderId="18" xfId="5" applyFont="1" applyFill="1" applyBorder="1" applyAlignment="1" applyProtection="1">
      <alignment horizontal="right" vertical="center"/>
    </xf>
    <xf numFmtId="44" fontId="13" fillId="3" borderId="19" xfId="5" applyFont="1" applyFill="1" applyBorder="1" applyAlignment="1" applyProtection="1">
      <alignment horizontal="right" vertical="center"/>
    </xf>
    <xf numFmtId="44" fontId="1" fillId="0" borderId="0" xfId="1" applyNumberFormat="1"/>
    <xf numFmtId="43" fontId="1" fillId="0" borderId="0" xfId="2"/>
    <xf numFmtId="43" fontId="1" fillId="0" borderId="0" xfId="6" applyFont="1" applyFill="1"/>
    <xf numFmtId="43" fontId="1" fillId="0" borderId="0" xfId="6" applyFill="1"/>
    <xf numFmtId="43" fontId="2" fillId="0" borderId="0" xfId="1" applyNumberFormat="1" applyFont="1"/>
    <xf numFmtId="43" fontId="1" fillId="0" borderId="0" xfId="7" applyFont="1"/>
    <xf numFmtId="0" fontId="13" fillId="3" borderId="16" xfId="1" applyFont="1" applyFill="1" applyBorder="1" applyAlignment="1">
      <alignment horizontal="left" vertical="center" wrapText="1"/>
    </xf>
    <xf numFmtId="43" fontId="10" fillId="0" borderId="11" xfId="3" applyNumberFormat="1" applyFont="1" applyBorder="1" applyAlignment="1">
      <alignment horizontal="left" vertical="center" wrapText="1"/>
    </xf>
    <xf numFmtId="0" fontId="10" fillId="0" borderId="12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10" fillId="0" borderId="10" xfId="3" applyFont="1" applyBorder="1" applyAlignment="1">
      <alignment horizontal="left" vertical="center" wrapText="1"/>
    </xf>
    <xf numFmtId="0" fontId="10" fillId="0" borderId="8" xfId="3" applyFont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 wrapText="1"/>
    </xf>
    <xf numFmtId="43" fontId="10" fillId="0" borderId="10" xfId="3" applyNumberFormat="1" applyFont="1" applyBorder="1" applyAlignment="1">
      <alignment horizontal="left" vertical="center" wrapText="1"/>
    </xf>
    <xf numFmtId="43" fontId="10" fillId="0" borderId="3" xfId="3" applyNumberFormat="1" applyFont="1" applyBorder="1" applyAlignment="1">
      <alignment horizontal="left" vertical="center" wrapText="1"/>
    </xf>
    <xf numFmtId="0" fontId="10" fillId="0" borderId="6" xfId="3" applyFont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37" fontId="3" fillId="2" borderId="0" xfId="2" applyNumberFormat="1" applyFont="1" applyFill="1" applyBorder="1" applyAlignment="1" applyProtection="1">
      <alignment horizontal="center" vertical="center"/>
    </xf>
    <xf numFmtId="37" fontId="3" fillId="2" borderId="0" xfId="2" applyNumberFormat="1" applyFont="1" applyFill="1" applyBorder="1" applyAlignment="1" applyProtection="1">
      <alignment horizontal="center"/>
    </xf>
    <xf numFmtId="37" fontId="4" fillId="2" borderId="1" xfId="2" applyNumberFormat="1" applyFont="1" applyFill="1" applyBorder="1" applyAlignment="1" applyProtection="1">
      <alignment horizontal="center" vertical="center" wrapText="1"/>
    </xf>
    <xf numFmtId="37" fontId="4" fillId="2" borderId="1" xfId="2" applyNumberFormat="1" applyFont="1" applyFill="1" applyBorder="1" applyAlignment="1" applyProtection="1">
      <alignment horizontal="center" vertical="center"/>
    </xf>
    <xf numFmtId="37" fontId="4" fillId="2" borderId="4" xfId="2" applyNumberFormat="1" applyFont="1" applyFill="1" applyBorder="1" applyAlignment="1" applyProtection="1">
      <alignment horizontal="center" vertical="center"/>
    </xf>
    <xf numFmtId="37" fontId="4" fillId="2" borderId="5" xfId="2" applyNumberFormat="1" applyFont="1" applyFill="1" applyBorder="1" applyAlignment="1" applyProtection="1">
      <alignment horizontal="center" vertical="center"/>
    </xf>
    <xf numFmtId="37" fontId="4" fillId="2" borderId="2" xfId="2" applyNumberFormat="1" applyFont="1" applyFill="1" applyBorder="1" applyAlignment="1" applyProtection="1">
      <alignment horizontal="center"/>
    </xf>
    <xf numFmtId="37" fontId="4" fillId="2" borderId="3" xfId="2" applyNumberFormat="1" applyFont="1" applyFill="1" applyBorder="1" applyAlignment="1" applyProtection="1">
      <alignment horizontal="center"/>
    </xf>
  </cellXfs>
  <cellStyles count="8">
    <cellStyle name="Millares 2 2" xfId="7"/>
    <cellStyle name="Millares 2 3" xfId="4"/>
    <cellStyle name="Millares 4 2 2 2 2" xfId="6"/>
    <cellStyle name="Millares 5 2 2" xfId="2"/>
    <cellStyle name="Moneda 3 2 2" xfId="5"/>
    <cellStyle name="Normal" xfId="0" builtinId="0"/>
    <cellStyle name="Normal 10 2 2" xfId="3"/>
    <cellStyle name="Normal 9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466724</xdr:colOff>
      <xdr:row>90</xdr:row>
      <xdr:rowOff>66675</xdr:rowOff>
    </xdr:from>
    <xdr:to>
      <xdr:col>4</xdr:col>
      <xdr:colOff>1076325</xdr:colOff>
      <xdr:row>101</xdr:row>
      <xdr:rowOff>95249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C807C5D-7DFE-48BD-BCD3-39A9A4BEDFCB}"/>
            </a:ext>
          </a:extLst>
        </xdr:cNvPr>
        <xdr:cNvSpPr txBox="1">
          <a:spLocks noChangeArrowheads="1"/>
        </xdr:cNvSpPr>
      </xdr:nvSpPr>
      <xdr:spPr bwMode="auto">
        <a:xfrm>
          <a:off x="809624" y="17687925"/>
          <a:ext cx="304800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Jose Juan Pelaez Salgado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Aux.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90</xdr:row>
      <xdr:rowOff>76200</xdr:rowOff>
    </xdr:from>
    <xdr:to>
      <xdr:col>8</xdr:col>
      <xdr:colOff>504825</xdr:colOff>
      <xdr:row>101</xdr:row>
      <xdr:rowOff>104774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503162D6-3965-4D97-A719-728BB73351C3}"/>
            </a:ext>
          </a:extLst>
        </xdr:cNvPr>
        <xdr:cNvSpPr txBox="1">
          <a:spLocks noChangeArrowheads="1"/>
        </xdr:cNvSpPr>
      </xdr:nvSpPr>
      <xdr:spPr bwMode="auto">
        <a:xfrm>
          <a:off x="4552950" y="17687925"/>
          <a:ext cx="3200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Jefe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266700</xdr:colOff>
      <xdr:row>107</xdr:row>
      <xdr:rowOff>19050</xdr:rowOff>
    </xdr:from>
    <xdr:to>
      <xdr:col>4</xdr:col>
      <xdr:colOff>807992</xdr:colOff>
      <xdr:row>112</xdr:row>
      <xdr:rowOff>168137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B5935E3C-612B-4507-B176-6C743F3C932D}"/>
            </a:ext>
          </a:extLst>
        </xdr:cNvPr>
        <xdr:cNvSpPr txBox="1">
          <a:spLocks noChangeArrowheads="1"/>
        </xdr:cNvSpPr>
      </xdr:nvSpPr>
      <xdr:spPr bwMode="auto">
        <a:xfrm>
          <a:off x="266700" y="18468975"/>
          <a:ext cx="3322592" cy="1101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Juana Esteban Arroyo</a:t>
          </a:r>
          <a:endParaRPr lang="es-MX" sz="9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Comercial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847725</xdr:colOff>
      <xdr:row>106</xdr:row>
      <xdr:rowOff>38100</xdr:rowOff>
    </xdr:from>
    <xdr:to>
      <xdr:col>8</xdr:col>
      <xdr:colOff>624168</xdr:colOff>
      <xdr:row>113</xdr:row>
      <xdr:rowOff>19050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E67991F6-DB24-49F7-A3E0-DAD905D5582A}"/>
            </a:ext>
          </a:extLst>
        </xdr:cNvPr>
        <xdr:cNvSpPr txBox="1">
          <a:spLocks noChangeArrowheads="1"/>
        </xdr:cNvSpPr>
      </xdr:nvSpPr>
      <xdr:spPr bwMode="auto">
        <a:xfrm>
          <a:off x="4800600" y="18297525"/>
          <a:ext cx="3072093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Alejandro Nava Medina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 de Finanzas y Administración</a:t>
          </a:r>
        </a:p>
      </xdr:txBody>
    </xdr:sp>
    <xdr:clientData/>
  </xdr:twoCellAnchor>
  <xdr:twoCellAnchor>
    <xdr:from>
      <xdr:col>9</xdr:col>
      <xdr:colOff>590550</xdr:colOff>
      <xdr:row>107</xdr:row>
      <xdr:rowOff>57150</xdr:rowOff>
    </xdr:from>
    <xdr:to>
      <xdr:col>12</xdr:col>
      <xdr:colOff>647700</xdr:colOff>
      <xdr:row>112</xdr:row>
      <xdr:rowOff>24019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6F4DEBBD-8BBE-48B4-A755-26832B961A7B}"/>
            </a:ext>
          </a:extLst>
        </xdr:cNvPr>
        <xdr:cNvSpPr txBox="1">
          <a:spLocks noChangeArrowheads="1"/>
        </xdr:cNvSpPr>
      </xdr:nvSpPr>
      <xdr:spPr bwMode="auto">
        <a:xfrm>
          <a:off x="9039225" y="18507075"/>
          <a:ext cx="3028950" cy="91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523875</xdr:colOff>
      <xdr:row>107</xdr:row>
      <xdr:rowOff>66675</xdr:rowOff>
    </xdr:from>
    <xdr:to>
      <xdr:col>16</xdr:col>
      <xdr:colOff>939053</xdr:colOff>
      <xdr:row>112</xdr:row>
      <xdr:rowOff>41827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DE5ECB8-BE71-4CE6-9DD4-D029DB36838F}"/>
            </a:ext>
          </a:extLst>
        </xdr:cNvPr>
        <xdr:cNvSpPr txBox="1">
          <a:spLocks noChangeArrowheads="1"/>
        </xdr:cNvSpPr>
      </xdr:nvSpPr>
      <xdr:spPr bwMode="auto">
        <a:xfrm>
          <a:off x="12934950" y="18516600"/>
          <a:ext cx="3386978" cy="927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Ines Organiz Navarrete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Contraloría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G108"/>
  <sheetViews>
    <sheetView showGridLines="0" tabSelected="1" view="pageBreakPreview" topLeftCell="B1" zoomScale="115" zoomScaleNormal="100" zoomScaleSheetLayoutView="115" workbookViewId="0">
      <selection activeCell="G7" sqref="G7"/>
    </sheetView>
  </sheetViews>
  <sheetFormatPr baseColWidth="10" defaultRowHeight="15" x14ac:dyDescent="0.25"/>
  <cols>
    <col min="1" max="1" width="11.85546875" style="1" hidden="1" customWidth="1"/>
    <col min="2" max="2" width="5.140625" style="1" customWidth="1"/>
    <col min="3" max="3" width="11.42578125" style="1"/>
    <col min="4" max="4" width="25.140625" style="1" customWidth="1"/>
    <col min="5" max="5" width="17.5703125" style="1" bestFit="1" customWidth="1"/>
    <col min="6" max="6" width="16.85546875" style="1" bestFit="1" customWidth="1"/>
    <col min="7" max="8" width="16.28515625" style="1" bestFit="1" customWidth="1"/>
    <col min="9" max="9" width="18" style="1" bestFit="1" customWidth="1"/>
    <col min="10" max="16" width="14.85546875" style="1" bestFit="1" customWidth="1"/>
    <col min="17" max="17" width="15.85546875" style="1" bestFit="1" customWidth="1"/>
    <col min="18" max="29" width="14.140625" style="1" bestFit="1" customWidth="1"/>
    <col min="30" max="30" width="16.85546875" style="1" bestFit="1" customWidth="1"/>
    <col min="31" max="31" width="15.140625" style="1" bestFit="1" customWidth="1"/>
    <col min="32" max="32" width="11.42578125" style="1"/>
    <col min="33" max="33" width="14.140625" style="1" bestFit="1" customWidth="1"/>
    <col min="34" max="217" width="11.42578125" style="1"/>
    <col min="218" max="218" width="0.140625" style="1" customWidth="1"/>
    <col min="219" max="219" width="4.140625" style="1" customWidth="1"/>
    <col min="220" max="220" width="11.42578125" style="1"/>
    <col min="221" max="221" width="26.28515625" style="1" customWidth="1"/>
    <col min="222" max="222" width="15.5703125" style="1" customWidth="1"/>
    <col min="223" max="223" width="15.7109375" style="1" customWidth="1"/>
    <col min="224" max="224" width="15.42578125" style="1" customWidth="1"/>
    <col min="225" max="225" width="15.28515625" style="1" customWidth="1"/>
    <col min="226" max="226" width="15.7109375" style="1" customWidth="1"/>
    <col min="227" max="227" width="15.5703125" style="1" customWidth="1"/>
    <col min="228" max="228" width="11.42578125" style="1"/>
    <col min="229" max="229" width="16.85546875" style="1" bestFit="1" customWidth="1"/>
    <col min="230" max="230" width="11.42578125" style="1"/>
    <col min="231" max="231" width="16.28515625" style="1" bestFit="1" customWidth="1"/>
    <col min="232" max="473" width="11.42578125" style="1"/>
    <col min="474" max="474" width="0.140625" style="1" customWidth="1"/>
    <col min="475" max="475" width="4.140625" style="1" customWidth="1"/>
    <col min="476" max="476" width="11.42578125" style="1"/>
    <col min="477" max="477" width="26.28515625" style="1" customWidth="1"/>
    <col min="478" max="478" width="15.5703125" style="1" customWidth="1"/>
    <col min="479" max="479" width="15.7109375" style="1" customWidth="1"/>
    <col min="480" max="480" width="15.42578125" style="1" customWidth="1"/>
    <col min="481" max="481" width="15.28515625" style="1" customWidth="1"/>
    <col min="482" max="482" width="15.7109375" style="1" customWidth="1"/>
    <col min="483" max="483" width="15.5703125" style="1" customWidth="1"/>
    <col min="484" max="484" width="11.42578125" style="1"/>
    <col min="485" max="485" width="16.85546875" style="1" bestFit="1" customWidth="1"/>
    <col min="486" max="486" width="11.42578125" style="1"/>
    <col min="487" max="487" width="16.28515625" style="1" bestFit="1" customWidth="1"/>
    <col min="488" max="729" width="11.42578125" style="1"/>
    <col min="730" max="730" width="0.140625" style="1" customWidth="1"/>
    <col min="731" max="731" width="4.140625" style="1" customWidth="1"/>
    <col min="732" max="732" width="11.42578125" style="1"/>
    <col min="733" max="733" width="26.28515625" style="1" customWidth="1"/>
    <col min="734" max="734" width="15.5703125" style="1" customWidth="1"/>
    <col min="735" max="735" width="15.7109375" style="1" customWidth="1"/>
    <col min="736" max="736" width="15.42578125" style="1" customWidth="1"/>
    <col min="737" max="737" width="15.28515625" style="1" customWidth="1"/>
    <col min="738" max="738" width="15.7109375" style="1" customWidth="1"/>
    <col min="739" max="739" width="15.5703125" style="1" customWidth="1"/>
    <col min="740" max="740" width="11.42578125" style="1"/>
    <col min="741" max="741" width="16.85546875" style="1" bestFit="1" customWidth="1"/>
    <col min="742" max="742" width="11.42578125" style="1"/>
    <col min="743" max="743" width="16.28515625" style="1" bestFit="1" customWidth="1"/>
    <col min="744" max="985" width="11.42578125" style="1"/>
    <col min="986" max="986" width="0.140625" style="1" customWidth="1"/>
    <col min="987" max="987" width="4.140625" style="1" customWidth="1"/>
    <col min="988" max="988" width="11.42578125" style="1"/>
    <col min="989" max="989" width="26.28515625" style="1" customWidth="1"/>
    <col min="990" max="990" width="15.5703125" style="1" customWidth="1"/>
    <col min="991" max="991" width="15.7109375" style="1" customWidth="1"/>
    <col min="992" max="992" width="15.42578125" style="1" customWidth="1"/>
    <col min="993" max="993" width="15.28515625" style="1" customWidth="1"/>
    <col min="994" max="994" width="15.7109375" style="1" customWidth="1"/>
    <col min="995" max="995" width="15.5703125" style="1" customWidth="1"/>
    <col min="996" max="996" width="11.42578125" style="1"/>
    <col min="997" max="997" width="16.85546875" style="1" bestFit="1" customWidth="1"/>
    <col min="998" max="998" width="11.42578125" style="1"/>
    <col min="999" max="999" width="16.28515625" style="1" bestFit="1" customWidth="1"/>
    <col min="1000" max="1241" width="11.42578125" style="1"/>
    <col min="1242" max="1242" width="0.140625" style="1" customWidth="1"/>
    <col min="1243" max="1243" width="4.140625" style="1" customWidth="1"/>
    <col min="1244" max="1244" width="11.42578125" style="1"/>
    <col min="1245" max="1245" width="26.28515625" style="1" customWidth="1"/>
    <col min="1246" max="1246" width="15.5703125" style="1" customWidth="1"/>
    <col min="1247" max="1247" width="15.7109375" style="1" customWidth="1"/>
    <col min="1248" max="1248" width="15.42578125" style="1" customWidth="1"/>
    <col min="1249" max="1249" width="15.28515625" style="1" customWidth="1"/>
    <col min="1250" max="1250" width="15.7109375" style="1" customWidth="1"/>
    <col min="1251" max="1251" width="15.5703125" style="1" customWidth="1"/>
    <col min="1252" max="1252" width="11.42578125" style="1"/>
    <col min="1253" max="1253" width="16.85546875" style="1" bestFit="1" customWidth="1"/>
    <col min="1254" max="1254" width="11.42578125" style="1"/>
    <col min="1255" max="1255" width="16.28515625" style="1" bestFit="1" customWidth="1"/>
    <col min="1256" max="1497" width="11.42578125" style="1"/>
    <col min="1498" max="1498" width="0.140625" style="1" customWidth="1"/>
    <col min="1499" max="1499" width="4.140625" style="1" customWidth="1"/>
    <col min="1500" max="1500" width="11.42578125" style="1"/>
    <col min="1501" max="1501" width="26.28515625" style="1" customWidth="1"/>
    <col min="1502" max="1502" width="15.5703125" style="1" customWidth="1"/>
    <col min="1503" max="1503" width="15.7109375" style="1" customWidth="1"/>
    <col min="1504" max="1504" width="15.42578125" style="1" customWidth="1"/>
    <col min="1505" max="1505" width="15.28515625" style="1" customWidth="1"/>
    <col min="1506" max="1506" width="15.7109375" style="1" customWidth="1"/>
    <col min="1507" max="1507" width="15.5703125" style="1" customWidth="1"/>
    <col min="1508" max="1508" width="11.42578125" style="1"/>
    <col min="1509" max="1509" width="16.85546875" style="1" bestFit="1" customWidth="1"/>
    <col min="1510" max="1510" width="11.42578125" style="1"/>
    <col min="1511" max="1511" width="16.28515625" style="1" bestFit="1" customWidth="1"/>
    <col min="1512" max="1753" width="11.42578125" style="1"/>
    <col min="1754" max="1754" width="0.140625" style="1" customWidth="1"/>
    <col min="1755" max="1755" width="4.140625" style="1" customWidth="1"/>
    <col min="1756" max="1756" width="11.42578125" style="1"/>
    <col min="1757" max="1757" width="26.28515625" style="1" customWidth="1"/>
    <col min="1758" max="1758" width="15.5703125" style="1" customWidth="1"/>
    <col min="1759" max="1759" width="15.7109375" style="1" customWidth="1"/>
    <col min="1760" max="1760" width="15.42578125" style="1" customWidth="1"/>
    <col min="1761" max="1761" width="15.28515625" style="1" customWidth="1"/>
    <col min="1762" max="1762" width="15.7109375" style="1" customWidth="1"/>
    <col min="1763" max="1763" width="15.5703125" style="1" customWidth="1"/>
    <col min="1764" max="1764" width="11.42578125" style="1"/>
    <col min="1765" max="1765" width="16.85546875" style="1" bestFit="1" customWidth="1"/>
    <col min="1766" max="1766" width="11.42578125" style="1"/>
    <col min="1767" max="1767" width="16.28515625" style="1" bestFit="1" customWidth="1"/>
    <col min="1768" max="2009" width="11.42578125" style="1"/>
    <col min="2010" max="2010" width="0.140625" style="1" customWidth="1"/>
    <col min="2011" max="2011" width="4.140625" style="1" customWidth="1"/>
    <col min="2012" max="2012" width="11.42578125" style="1"/>
    <col min="2013" max="2013" width="26.28515625" style="1" customWidth="1"/>
    <col min="2014" max="2014" width="15.5703125" style="1" customWidth="1"/>
    <col min="2015" max="2015" width="15.7109375" style="1" customWidth="1"/>
    <col min="2016" max="2016" width="15.42578125" style="1" customWidth="1"/>
    <col min="2017" max="2017" width="15.28515625" style="1" customWidth="1"/>
    <col min="2018" max="2018" width="15.7109375" style="1" customWidth="1"/>
    <col min="2019" max="2019" width="15.5703125" style="1" customWidth="1"/>
    <col min="2020" max="2020" width="11.42578125" style="1"/>
    <col min="2021" max="2021" width="16.85546875" style="1" bestFit="1" customWidth="1"/>
    <col min="2022" max="2022" width="11.42578125" style="1"/>
    <col min="2023" max="2023" width="16.28515625" style="1" bestFit="1" customWidth="1"/>
    <col min="2024" max="2265" width="11.42578125" style="1"/>
    <col min="2266" max="2266" width="0.140625" style="1" customWidth="1"/>
    <col min="2267" max="2267" width="4.140625" style="1" customWidth="1"/>
    <col min="2268" max="2268" width="11.42578125" style="1"/>
    <col min="2269" max="2269" width="26.28515625" style="1" customWidth="1"/>
    <col min="2270" max="2270" width="15.5703125" style="1" customWidth="1"/>
    <col min="2271" max="2271" width="15.7109375" style="1" customWidth="1"/>
    <col min="2272" max="2272" width="15.42578125" style="1" customWidth="1"/>
    <col min="2273" max="2273" width="15.28515625" style="1" customWidth="1"/>
    <col min="2274" max="2274" width="15.7109375" style="1" customWidth="1"/>
    <col min="2275" max="2275" width="15.5703125" style="1" customWidth="1"/>
    <col min="2276" max="2276" width="11.42578125" style="1"/>
    <col min="2277" max="2277" width="16.85546875" style="1" bestFit="1" customWidth="1"/>
    <col min="2278" max="2278" width="11.42578125" style="1"/>
    <col min="2279" max="2279" width="16.28515625" style="1" bestFit="1" customWidth="1"/>
    <col min="2280" max="2521" width="11.42578125" style="1"/>
    <col min="2522" max="2522" width="0.140625" style="1" customWidth="1"/>
    <col min="2523" max="2523" width="4.140625" style="1" customWidth="1"/>
    <col min="2524" max="2524" width="11.42578125" style="1"/>
    <col min="2525" max="2525" width="26.28515625" style="1" customWidth="1"/>
    <col min="2526" max="2526" width="15.5703125" style="1" customWidth="1"/>
    <col min="2527" max="2527" width="15.7109375" style="1" customWidth="1"/>
    <col min="2528" max="2528" width="15.42578125" style="1" customWidth="1"/>
    <col min="2529" max="2529" width="15.28515625" style="1" customWidth="1"/>
    <col min="2530" max="2530" width="15.7109375" style="1" customWidth="1"/>
    <col min="2531" max="2531" width="15.5703125" style="1" customWidth="1"/>
    <col min="2532" max="2532" width="11.42578125" style="1"/>
    <col min="2533" max="2533" width="16.85546875" style="1" bestFit="1" customWidth="1"/>
    <col min="2534" max="2534" width="11.42578125" style="1"/>
    <col min="2535" max="2535" width="16.28515625" style="1" bestFit="1" customWidth="1"/>
    <col min="2536" max="2777" width="11.42578125" style="1"/>
    <col min="2778" max="2778" width="0.140625" style="1" customWidth="1"/>
    <col min="2779" max="2779" width="4.140625" style="1" customWidth="1"/>
    <col min="2780" max="2780" width="11.42578125" style="1"/>
    <col min="2781" max="2781" width="26.28515625" style="1" customWidth="1"/>
    <col min="2782" max="2782" width="15.5703125" style="1" customWidth="1"/>
    <col min="2783" max="2783" width="15.7109375" style="1" customWidth="1"/>
    <col min="2784" max="2784" width="15.42578125" style="1" customWidth="1"/>
    <col min="2785" max="2785" width="15.28515625" style="1" customWidth="1"/>
    <col min="2786" max="2786" width="15.7109375" style="1" customWidth="1"/>
    <col min="2787" max="2787" width="15.5703125" style="1" customWidth="1"/>
    <col min="2788" max="2788" width="11.42578125" style="1"/>
    <col min="2789" max="2789" width="16.85546875" style="1" bestFit="1" customWidth="1"/>
    <col min="2790" max="2790" width="11.42578125" style="1"/>
    <col min="2791" max="2791" width="16.28515625" style="1" bestFit="1" customWidth="1"/>
    <col min="2792" max="3033" width="11.42578125" style="1"/>
    <col min="3034" max="3034" width="0.140625" style="1" customWidth="1"/>
    <col min="3035" max="3035" width="4.140625" style="1" customWidth="1"/>
    <col min="3036" max="3036" width="11.42578125" style="1"/>
    <col min="3037" max="3037" width="26.28515625" style="1" customWidth="1"/>
    <col min="3038" max="3038" width="15.5703125" style="1" customWidth="1"/>
    <col min="3039" max="3039" width="15.7109375" style="1" customWidth="1"/>
    <col min="3040" max="3040" width="15.42578125" style="1" customWidth="1"/>
    <col min="3041" max="3041" width="15.28515625" style="1" customWidth="1"/>
    <col min="3042" max="3042" width="15.7109375" style="1" customWidth="1"/>
    <col min="3043" max="3043" width="15.5703125" style="1" customWidth="1"/>
    <col min="3044" max="3044" width="11.42578125" style="1"/>
    <col min="3045" max="3045" width="16.85546875" style="1" bestFit="1" customWidth="1"/>
    <col min="3046" max="3046" width="11.42578125" style="1"/>
    <col min="3047" max="3047" width="16.28515625" style="1" bestFit="1" customWidth="1"/>
    <col min="3048" max="3289" width="11.42578125" style="1"/>
    <col min="3290" max="3290" width="0.140625" style="1" customWidth="1"/>
    <col min="3291" max="3291" width="4.140625" style="1" customWidth="1"/>
    <col min="3292" max="3292" width="11.42578125" style="1"/>
    <col min="3293" max="3293" width="26.28515625" style="1" customWidth="1"/>
    <col min="3294" max="3294" width="15.5703125" style="1" customWidth="1"/>
    <col min="3295" max="3295" width="15.7109375" style="1" customWidth="1"/>
    <col min="3296" max="3296" width="15.42578125" style="1" customWidth="1"/>
    <col min="3297" max="3297" width="15.28515625" style="1" customWidth="1"/>
    <col min="3298" max="3298" width="15.7109375" style="1" customWidth="1"/>
    <col min="3299" max="3299" width="15.5703125" style="1" customWidth="1"/>
    <col min="3300" max="3300" width="11.42578125" style="1"/>
    <col min="3301" max="3301" width="16.85546875" style="1" bestFit="1" customWidth="1"/>
    <col min="3302" max="3302" width="11.42578125" style="1"/>
    <col min="3303" max="3303" width="16.28515625" style="1" bestFit="1" customWidth="1"/>
    <col min="3304" max="3545" width="11.42578125" style="1"/>
    <col min="3546" max="3546" width="0.140625" style="1" customWidth="1"/>
    <col min="3547" max="3547" width="4.140625" style="1" customWidth="1"/>
    <col min="3548" max="3548" width="11.42578125" style="1"/>
    <col min="3549" max="3549" width="26.28515625" style="1" customWidth="1"/>
    <col min="3550" max="3550" width="15.5703125" style="1" customWidth="1"/>
    <col min="3551" max="3551" width="15.7109375" style="1" customWidth="1"/>
    <col min="3552" max="3552" width="15.42578125" style="1" customWidth="1"/>
    <col min="3553" max="3553" width="15.28515625" style="1" customWidth="1"/>
    <col min="3554" max="3554" width="15.7109375" style="1" customWidth="1"/>
    <col min="3555" max="3555" width="15.5703125" style="1" customWidth="1"/>
    <col min="3556" max="3556" width="11.42578125" style="1"/>
    <col min="3557" max="3557" width="16.85546875" style="1" bestFit="1" customWidth="1"/>
    <col min="3558" max="3558" width="11.42578125" style="1"/>
    <col min="3559" max="3559" width="16.28515625" style="1" bestFit="1" customWidth="1"/>
    <col min="3560" max="3801" width="11.42578125" style="1"/>
    <col min="3802" max="3802" width="0.140625" style="1" customWidth="1"/>
    <col min="3803" max="3803" width="4.140625" style="1" customWidth="1"/>
    <col min="3804" max="3804" width="11.42578125" style="1"/>
    <col min="3805" max="3805" width="26.28515625" style="1" customWidth="1"/>
    <col min="3806" max="3806" width="15.5703125" style="1" customWidth="1"/>
    <col min="3807" max="3807" width="15.7109375" style="1" customWidth="1"/>
    <col min="3808" max="3808" width="15.42578125" style="1" customWidth="1"/>
    <col min="3809" max="3809" width="15.28515625" style="1" customWidth="1"/>
    <col min="3810" max="3810" width="15.7109375" style="1" customWidth="1"/>
    <col min="3811" max="3811" width="15.5703125" style="1" customWidth="1"/>
    <col min="3812" max="3812" width="11.42578125" style="1"/>
    <col min="3813" max="3813" width="16.85546875" style="1" bestFit="1" customWidth="1"/>
    <col min="3814" max="3814" width="11.42578125" style="1"/>
    <col min="3815" max="3815" width="16.28515625" style="1" bestFit="1" customWidth="1"/>
    <col min="3816" max="4057" width="11.42578125" style="1"/>
    <col min="4058" max="4058" width="0.140625" style="1" customWidth="1"/>
    <col min="4059" max="4059" width="4.140625" style="1" customWidth="1"/>
    <col min="4060" max="4060" width="11.42578125" style="1"/>
    <col min="4061" max="4061" width="26.28515625" style="1" customWidth="1"/>
    <col min="4062" max="4062" width="15.5703125" style="1" customWidth="1"/>
    <col min="4063" max="4063" width="15.7109375" style="1" customWidth="1"/>
    <col min="4064" max="4064" width="15.42578125" style="1" customWidth="1"/>
    <col min="4065" max="4065" width="15.28515625" style="1" customWidth="1"/>
    <col min="4066" max="4066" width="15.7109375" style="1" customWidth="1"/>
    <col min="4067" max="4067" width="15.5703125" style="1" customWidth="1"/>
    <col min="4068" max="4068" width="11.42578125" style="1"/>
    <col min="4069" max="4069" width="16.85546875" style="1" bestFit="1" customWidth="1"/>
    <col min="4070" max="4070" width="11.42578125" style="1"/>
    <col min="4071" max="4071" width="16.28515625" style="1" bestFit="1" customWidth="1"/>
    <col min="4072" max="4313" width="11.42578125" style="1"/>
    <col min="4314" max="4314" width="0.140625" style="1" customWidth="1"/>
    <col min="4315" max="4315" width="4.140625" style="1" customWidth="1"/>
    <col min="4316" max="4316" width="11.42578125" style="1"/>
    <col min="4317" max="4317" width="26.28515625" style="1" customWidth="1"/>
    <col min="4318" max="4318" width="15.5703125" style="1" customWidth="1"/>
    <col min="4319" max="4319" width="15.7109375" style="1" customWidth="1"/>
    <col min="4320" max="4320" width="15.42578125" style="1" customWidth="1"/>
    <col min="4321" max="4321" width="15.28515625" style="1" customWidth="1"/>
    <col min="4322" max="4322" width="15.7109375" style="1" customWidth="1"/>
    <col min="4323" max="4323" width="15.5703125" style="1" customWidth="1"/>
    <col min="4324" max="4324" width="11.42578125" style="1"/>
    <col min="4325" max="4325" width="16.85546875" style="1" bestFit="1" customWidth="1"/>
    <col min="4326" max="4326" width="11.42578125" style="1"/>
    <col min="4327" max="4327" width="16.28515625" style="1" bestFit="1" customWidth="1"/>
    <col min="4328" max="4569" width="11.42578125" style="1"/>
    <col min="4570" max="4570" width="0.140625" style="1" customWidth="1"/>
    <col min="4571" max="4571" width="4.140625" style="1" customWidth="1"/>
    <col min="4572" max="4572" width="11.42578125" style="1"/>
    <col min="4573" max="4573" width="26.28515625" style="1" customWidth="1"/>
    <col min="4574" max="4574" width="15.5703125" style="1" customWidth="1"/>
    <col min="4575" max="4575" width="15.7109375" style="1" customWidth="1"/>
    <col min="4576" max="4576" width="15.42578125" style="1" customWidth="1"/>
    <col min="4577" max="4577" width="15.28515625" style="1" customWidth="1"/>
    <col min="4578" max="4578" width="15.7109375" style="1" customWidth="1"/>
    <col min="4579" max="4579" width="15.5703125" style="1" customWidth="1"/>
    <col min="4580" max="4580" width="11.42578125" style="1"/>
    <col min="4581" max="4581" width="16.85546875" style="1" bestFit="1" customWidth="1"/>
    <col min="4582" max="4582" width="11.42578125" style="1"/>
    <col min="4583" max="4583" width="16.28515625" style="1" bestFit="1" customWidth="1"/>
    <col min="4584" max="4825" width="11.42578125" style="1"/>
    <col min="4826" max="4826" width="0.140625" style="1" customWidth="1"/>
    <col min="4827" max="4827" width="4.140625" style="1" customWidth="1"/>
    <col min="4828" max="4828" width="11.42578125" style="1"/>
    <col min="4829" max="4829" width="26.28515625" style="1" customWidth="1"/>
    <col min="4830" max="4830" width="15.5703125" style="1" customWidth="1"/>
    <col min="4831" max="4831" width="15.7109375" style="1" customWidth="1"/>
    <col min="4832" max="4832" width="15.42578125" style="1" customWidth="1"/>
    <col min="4833" max="4833" width="15.28515625" style="1" customWidth="1"/>
    <col min="4834" max="4834" width="15.7109375" style="1" customWidth="1"/>
    <col min="4835" max="4835" width="15.5703125" style="1" customWidth="1"/>
    <col min="4836" max="4836" width="11.42578125" style="1"/>
    <col min="4837" max="4837" width="16.85546875" style="1" bestFit="1" customWidth="1"/>
    <col min="4838" max="4838" width="11.42578125" style="1"/>
    <col min="4839" max="4839" width="16.28515625" style="1" bestFit="1" customWidth="1"/>
    <col min="4840" max="5081" width="11.42578125" style="1"/>
    <col min="5082" max="5082" width="0.140625" style="1" customWidth="1"/>
    <col min="5083" max="5083" width="4.140625" style="1" customWidth="1"/>
    <col min="5084" max="5084" width="11.42578125" style="1"/>
    <col min="5085" max="5085" width="26.28515625" style="1" customWidth="1"/>
    <col min="5086" max="5086" width="15.5703125" style="1" customWidth="1"/>
    <col min="5087" max="5087" width="15.7109375" style="1" customWidth="1"/>
    <col min="5088" max="5088" width="15.42578125" style="1" customWidth="1"/>
    <col min="5089" max="5089" width="15.28515625" style="1" customWidth="1"/>
    <col min="5090" max="5090" width="15.7109375" style="1" customWidth="1"/>
    <col min="5091" max="5091" width="15.5703125" style="1" customWidth="1"/>
    <col min="5092" max="5092" width="11.42578125" style="1"/>
    <col min="5093" max="5093" width="16.85546875" style="1" bestFit="1" customWidth="1"/>
    <col min="5094" max="5094" width="11.42578125" style="1"/>
    <col min="5095" max="5095" width="16.28515625" style="1" bestFit="1" customWidth="1"/>
    <col min="5096" max="5337" width="11.42578125" style="1"/>
    <col min="5338" max="5338" width="0.140625" style="1" customWidth="1"/>
    <col min="5339" max="5339" width="4.140625" style="1" customWidth="1"/>
    <col min="5340" max="5340" width="11.42578125" style="1"/>
    <col min="5341" max="5341" width="26.28515625" style="1" customWidth="1"/>
    <col min="5342" max="5342" width="15.5703125" style="1" customWidth="1"/>
    <col min="5343" max="5343" width="15.7109375" style="1" customWidth="1"/>
    <col min="5344" max="5344" width="15.42578125" style="1" customWidth="1"/>
    <col min="5345" max="5345" width="15.28515625" style="1" customWidth="1"/>
    <col min="5346" max="5346" width="15.7109375" style="1" customWidth="1"/>
    <col min="5347" max="5347" width="15.5703125" style="1" customWidth="1"/>
    <col min="5348" max="5348" width="11.42578125" style="1"/>
    <col min="5349" max="5349" width="16.85546875" style="1" bestFit="1" customWidth="1"/>
    <col min="5350" max="5350" width="11.42578125" style="1"/>
    <col min="5351" max="5351" width="16.28515625" style="1" bestFit="1" customWidth="1"/>
    <col min="5352" max="5593" width="11.42578125" style="1"/>
    <col min="5594" max="5594" width="0.140625" style="1" customWidth="1"/>
    <col min="5595" max="5595" width="4.140625" style="1" customWidth="1"/>
    <col min="5596" max="5596" width="11.42578125" style="1"/>
    <col min="5597" max="5597" width="26.28515625" style="1" customWidth="1"/>
    <col min="5598" max="5598" width="15.5703125" style="1" customWidth="1"/>
    <col min="5599" max="5599" width="15.7109375" style="1" customWidth="1"/>
    <col min="5600" max="5600" width="15.42578125" style="1" customWidth="1"/>
    <col min="5601" max="5601" width="15.28515625" style="1" customWidth="1"/>
    <col min="5602" max="5602" width="15.7109375" style="1" customWidth="1"/>
    <col min="5603" max="5603" width="15.5703125" style="1" customWidth="1"/>
    <col min="5604" max="5604" width="11.42578125" style="1"/>
    <col min="5605" max="5605" width="16.85546875" style="1" bestFit="1" customWidth="1"/>
    <col min="5606" max="5606" width="11.42578125" style="1"/>
    <col min="5607" max="5607" width="16.28515625" style="1" bestFit="1" customWidth="1"/>
    <col min="5608" max="5849" width="11.42578125" style="1"/>
    <col min="5850" max="5850" width="0.140625" style="1" customWidth="1"/>
    <col min="5851" max="5851" width="4.140625" style="1" customWidth="1"/>
    <col min="5852" max="5852" width="11.42578125" style="1"/>
    <col min="5853" max="5853" width="26.28515625" style="1" customWidth="1"/>
    <col min="5854" max="5854" width="15.5703125" style="1" customWidth="1"/>
    <col min="5855" max="5855" width="15.7109375" style="1" customWidth="1"/>
    <col min="5856" max="5856" width="15.42578125" style="1" customWidth="1"/>
    <col min="5857" max="5857" width="15.28515625" style="1" customWidth="1"/>
    <col min="5858" max="5858" width="15.7109375" style="1" customWidth="1"/>
    <col min="5859" max="5859" width="15.5703125" style="1" customWidth="1"/>
    <col min="5860" max="5860" width="11.42578125" style="1"/>
    <col min="5861" max="5861" width="16.85546875" style="1" bestFit="1" customWidth="1"/>
    <col min="5862" max="5862" width="11.42578125" style="1"/>
    <col min="5863" max="5863" width="16.28515625" style="1" bestFit="1" customWidth="1"/>
    <col min="5864" max="6105" width="11.42578125" style="1"/>
    <col min="6106" max="6106" width="0.140625" style="1" customWidth="1"/>
    <col min="6107" max="6107" width="4.140625" style="1" customWidth="1"/>
    <col min="6108" max="6108" width="11.42578125" style="1"/>
    <col min="6109" max="6109" width="26.28515625" style="1" customWidth="1"/>
    <col min="6110" max="6110" width="15.5703125" style="1" customWidth="1"/>
    <col min="6111" max="6111" width="15.7109375" style="1" customWidth="1"/>
    <col min="6112" max="6112" width="15.42578125" style="1" customWidth="1"/>
    <col min="6113" max="6113" width="15.28515625" style="1" customWidth="1"/>
    <col min="6114" max="6114" width="15.7109375" style="1" customWidth="1"/>
    <col min="6115" max="6115" width="15.5703125" style="1" customWidth="1"/>
    <col min="6116" max="6116" width="11.42578125" style="1"/>
    <col min="6117" max="6117" width="16.85546875" style="1" bestFit="1" customWidth="1"/>
    <col min="6118" max="6118" width="11.42578125" style="1"/>
    <col min="6119" max="6119" width="16.28515625" style="1" bestFit="1" customWidth="1"/>
    <col min="6120" max="6361" width="11.42578125" style="1"/>
    <col min="6362" max="6362" width="0.140625" style="1" customWidth="1"/>
    <col min="6363" max="6363" width="4.140625" style="1" customWidth="1"/>
    <col min="6364" max="6364" width="11.42578125" style="1"/>
    <col min="6365" max="6365" width="26.28515625" style="1" customWidth="1"/>
    <col min="6366" max="6366" width="15.5703125" style="1" customWidth="1"/>
    <col min="6367" max="6367" width="15.7109375" style="1" customWidth="1"/>
    <col min="6368" max="6368" width="15.42578125" style="1" customWidth="1"/>
    <col min="6369" max="6369" width="15.28515625" style="1" customWidth="1"/>
    <col min="6370" max="6370" width="15.7109375" style="1" customWidth="1"/>
    <col min="6371" max="6371" width="15.5703125" style="1" customWidth="1"/>
    <col min="6372" max="6372" width="11.42578125" style="1"/>
    <col min="6373" max="6373" width="16.85546875" style="1" bestFit="1" customWidth="1"/>
    <col min="6374" max="6374" width="11.42578125" style="1"/>
    <col min="6375" max="6375" width="16.28515625" style="1" bestFit="1" customWidth="1"/>
    <col min="6376" max="6617" width="11.42578125" style="1"/>
    <col min="6618" max="6618" width="0.140625" style="1" customWidth="1"/>
    <col min="6619" max="6619" width="4.140625" style="1" customWidth="1"/>
    <col min="6620" max="6620" width="11.42578125" style="1"/>
    <col min="6621" max="6621" width="26.28515625" style="1" customWidth="1"/>
    <col min="6622" max="6622" width="15.5703125" style="1" customWidth="1"/>
    <col min="6623" max="6623" width="15.7109375" style="1" customWidth="1"/>
    <col min="6624" max="6624" width="15.42578125" style="1" customWidth="1"/>
    <col min="6625" max="6625" width="15.28515625" style="1" customWidth="1"/>
    <col min="6626" max="6626" width="15.7109375" style="1" customWidth="1"/>
    <col min="6627" max="6627" width="15.5703125" style="1" customWidth="1"/>
    <col min="6628" max="6628" width="11.42578125" style="1"/>
    <col min="6629" max="6629" width="16.85546875" style="1" bestFit="1" customWidth="1"/>
    <col min="6630" max="6630" width="11.42578125" style="1"/>
    <col min="6631" max="6631" width="16.28515625" style="1" bestFit="1" customWidth="1"/>
    <col min="6632" max="6873" width="11.42578125" style="1"/>
    <col min="6874" max="6874" width="0.140625" style="1" customWidth="1"/>
    <col min="6875" max="6875" width="4.140625" style="1" customWidth="1"/>
    <col min="6876" max="6876" width="11.42578125" style="1"/>
    <col min="6877" max="6877" width="26.28515625" style="1" customWidth="1"/>
    <col min="6878" max="6878" width="15.5703125" style="1" customWidth="1"/>
    <col min="6879" max="6879" width="15.7109375" style="1" customWidth="1"/>
    <col min="6880" max="6880" width="15.42578125" style="1" customWidth="1"/>
    <col min="6881" max="6881" width="15.28515625" style="1" customWidth="1"/>
    <col min="6882" max="6882" width="15.7109375" style="1" customWidth="1"/>
    <col min="6883" max="6883" width="15.5703125" style="1" customWidth="1"/>
    <col min="6884" max="6884" width="11.42578125" style="1"/>
    <col min="6885" max="6885" width="16.85546875" style="1" bestFit="1" customWidth="1"/>
    <col min="6886" max="6886" width="11.42578125" style="1"/>
    <col min="6887" max="6887" width="16.28515625" style="1" bestFit="1" customWidth="1"/>
    <col min="6888" max="7129" width="11.42578125" style="1"/>
    <col min="7130" max="7130" width="0.140625" style="1" customWidth="1"/>
    <col min="7131" max="7131" width="4.140625" style="1" customWidth="1"/>
    <col min="7132" max="7132" width="11.42578125" style="1"/>
    <col min="7133" max="7133" width="26.28515625" style="1" customWidth="1"/>
    <col min="7134" max="7134" width="15.5703125" style="1" customWidth="1"/>
    <col min="7135" max="7135" width="15.7109375" style="1" customWidth="1"/>
    <col min="7136" max="7136" width="15.42578125" style="1" customWidth="1"/>
    <col min="7137" max="7137" width="15.28515625" style="1" customWidth="1"/>
    <col min="7138" max="7138" width="15.7109375" style="1" customWidth="1"/>
    <col min="7139" max="7139" width="15.5703125" style="1" customWidth="1"/>
    <col min="7140" max="7140" width="11.42578125" style="1"/>
    <col min="7141" max="7141" width="16.85546875" style="1" bestFit="1" customWidth="1"/>
    <col min="7142" max="7142" width="11.42578125" style="1"/>
    <col min="7143" max="7143" width="16.28515625" style="1" bestFit="1" customWidth="1"/>
    <col min="7144" max="7385" width="11.42578125" style="1"/>
    <col min="7386" max="7386" width="0.140625" style="1" customWidth="1"/>
    <col min="7387" max="7387" width="4.140625" style="1" customWidth="1"/>
    <col min="7388" max="7388" width="11.42578125" style="1"/>
    <col min="7389" max="7389" width="26.28515625" style="1" customWidth="1"/>
    <col min="7390" max="7390" width="15.5703125" style="1" customWidth="1"/>
    <col min="7391" max="7391" width="15.7109375" style="1" customWidth="1"/>
    <col min="7392" max="7392" width="15.42578125" style="1" customWidth="1"/>
    <col min="7393" max="7393" width="15.28515625" style="1" customWidth="1"/>
    <col min="7394" max="7394" width="15.7109375" style="1" customWidth="1"/>
    <col min="7395" max="7395" width="15.5703125" style="1" customWidth="1"/>
    <col min="7396" max="7396" width="11.42578125" style="1"/>
    <col min="7397" max="7397" width="16.85546875" style="1" bestFit="1" customWidth="1"/>
    <col min="7398" max="7398" width="11.42578125" style="1"/>
    <col min="7399" max="7399" width="16.28515625" style="1" bestFit="1" customWidth="1"/>
    <col min="7400" max="7641" width="11.42578125" style="1"/>
    <col min="7642" max="7642" width="0.140625" style="1" customWidth="1"/>
    <col min="7643" max="7643" width="4.140625" style="1" customWidth="1"/>
    <col min="7644" max="7644" width="11.42578125" style="1"/>
    <col min="7645" max="7645" width="26.28515625" style="1" customWidth="1"/>
    <col min="7646" max="7646" width="15.5703125" style="1" customWidth="1"/>
    <col min="7647" max="7647" width="15.7109375" style="1" customWidth="1"/>
    <col min="7648" max="7648" width="15.42578125" style="1" customWidth="1"/>
    <col min="7649" max="7649" width="15.28515625" style="1" customWidth="1"/>
    <col min="7650" max="7650" width="15.7109375" style="1" customWidth="1"/>
    <col min="7651" max="7651" width="15.5703125" style="1" customWidth="1"/>
    <col min="7652" max="7652" width="11.42578125" style="1"/>
    <col min="7653" max="7653" width="16.85546875" style="1" bestFit="1" customWidth="1"/>
    <col min="7654" max="7654" width="11.42578125" style="1"/>
    <col min="7655" max="7655" width="16.28515625" style="1" bestFit="1" customWidth="1"/>
    <col min="7656" max="7897" width="11.42578125" style="1"/>
    <col min="7898" max="7898" width="0.140625" style="1" customWidth="1"/>
    <col min="7899" max="7899" width="4.140625" style="1" customWidth="1"/>
    <col min="7900" max="7900" width="11.42578125" style="1"/>
    <col min="7901" max="7901" width="26.28515625" style="1" customWidth="1"/>
    <col min="7902" max="7902" width="15.5703125" style="1" customWidth="1"/>
    <col min="7903" max="7903" width="15.7109375" style="1" customWidth="1"/>
    <col min="7904" max="7904" width="15.42578125" style="1" customWidth="1"/>
    <col min="7905" max="7905" width="15.28515625" style="1" customWidth="1"/>
    <col min="7906" max="7906" width="15.7109375" style="1" customWidth="1"/>
    <col min="7907" max="7907" width="15.5703125" style="1" customWidth="1"/>
    <col min="7908" max="7908" width="11.42578125" style="1"/>
    <col min="7909" max="7909" width="16.85546875" style="1" bestFit="1" customWidth="1"/>
    <col min="7910" max="7910" width="11.42578125" style="1"/>
    <col min="7911" max="7911" width="16.28515625" style="1" bestFit="1" customWidth="1"/>
    <col min="7912" max="8153" width="11.42578125" style="1"/>
    <col min="8154" max="8154" width="0.140625" style="1" customWidth="1"/>
    <col min="8155" max="8155" width="4.140625" style="1" customWidth="1"/>
    <col min="8156" max="8156" width="11.42578125" style="1"/>
    <col min="8157" max="8157" width="26.28515625" style="1" customWidth="1"/>
    <col min="8158" max="8158" width="15.5703125" style="1" customWidth="1"/>
    <col min="8159" max="8159" width="15.7109375" style="1" customWidth="1"/>
    <col min="8160" max="8160" width="15.42578125" style="1" customWidth="1"/>
    <col min="8161" max="8161" width="15.28515625" style="1" customWidth="1"/>
    <col min="8162" max="8162" width="15.7109375" style="1" customWidth="1"/>
    <col min="8163" max="8163" width="15.5703125" style="1" customWidth="1"/>
    <col min="8164" max="8164" width="11.42578125" style="1"/>
    <col min="8165" max="8165" width="16.85546875" style="1" bestFit="1" customWidth="1"/>
    <col min="8166" max="8166" width="11.42578125" style="1"/>
    <col min="8167" max="8167" width="16.28515625" style="1" bestFit="1" customWidth="1"/>
    <col min="8168" max="8409" width="11.42578125" style="1"/>
    <col min="8410" max="8410" width="0.140625" style="1" customWidth="1"/>
    <col min="8411" max="8411" width="4.140625" style="1" customWidth="1"/>
    <col min="8412" max="8412" width="11.42578125" style="1"/>
    <col min="8413" max="8413" width="26.28515625" style="1" customWidth="1"/>
    <col min="8414" max="8414" width="15.5703125" style="1" customWidth="1"/>
    <col min="8415" max="8415" width="15.7109375" style="1" customWidth="1"/>
    <col min="8416" max="8416" width="15.42578125" style="1" customWidth="1"/>
    <col min="8417" max="8417" width="15.28515625" style="1" customWidth="1"/>
    <col min="8418" max="8418" width="15.7109375" style="1" customWidth="1"/>
    <col min="8419" max="8419" width="15.5703125" style="1" customWidth="1"/>
    <col min="8420" max="8420" width="11.42578125" style="1"/>
    <col min="8421" max="8421" width="16.85546875" style="1" bestFit="1" customWidth="1"/>
    <col min="8422" max="8422" width="11.42578125" style="1"/>
    <col min="8423" max="8423" width="16.28515625" style="1" bestFit="1" customWidth="1"/>
    <col min="8424" max="8665" width="11.42578125" style="1"/>
    <col min="8666" max="8666" width="0.140625" style="1" customWidth="1"/>
    <col min="8667" max="8667" width="4.140625" style="1" customWidth="1"/>
    <col min="8668" max="8668" width="11.42578125" style="1"/>
    <col min="8669" max="8669" width="26.28515625" style="1" customWidth="1"/>
    <col min="8670" max="8670" width="15.5703125" style="1" customWidth="1"/>
    <col min="8671" max="8671" width="15.7109375" style="1" customWidth="1"/>
    <col min="8672" max="8672" width="15.42578125" style="1" customWidth="1"/>
    <col min="8673" max="8673" width="15.28515625" style="1" customWidth="1"/>
    <col min="8674" max="8674" width="15.7109375" style="1" customWidth="1"/>
    <col min="8675" max="8675" width="15.5703125" style="1" customWidth="1"/>
    <col min="8676" max="8676" width="11.42578125" style="1"/>
    <col min="8677" max="8677" width="16.85546875" style="1" bestFit="1" customWidth="1"/>
    <col min="8678" max="8678" width="11.42578125" style="1"/>
    <col min="8679" max="8679" width="16.28515625" style="1" bestFit="1" customWidth="1"/>
    <col min="8680" max="8921" width="11.42578125" style="1"/>
    <col min="8922" max="8922" width="0.140625" style="1" customWidth="1"/>
    <col min="8923" max="8923" width="4.140625" style="1" customWidth="1"/>
    <col min="8924" max="8924" width="11.42578125" style="1"/>
    <col min="8925" max="8925" width="26.28515625" style="1" customWidth="1"/>
    <col min="8926" max="8926" width="15.5703125" style="1" customWidth="1"/>
    <col min="8927" max="8927" width="15.7109375" style="1" customWidth="1"/>
    <col min="8928" max="8928" width="15.42578125" style="1" customWidth="1"/>
    <col min="8929" max="8929" width="15.28515625" style="1" customWidth="1"/>
    <col min="8930" max="8930" width="15.7109375" style="1" customWidth="1"/>
    <col min="8931" max="8931" width="15.5703125" style="1" customWidth="1"/>
    <col min="8932" max="8932" width="11.42578125" style="1"/>
    <col min="8933" max="8933" width="16.85546875" style="1" bestFit="1" customWidth="1"/>
    <col min="8934" max="8934" width="11.42578125" style="1"/>
    <col min="8935" max="8935" width="16.28515625" style="1" bestFit="1" customWidth="1"/>
    <col min="8936" max="9177" width="11.42578125" style="1"/>
    <col min="9178" max="9178" width="0.140625" style="1" customWidth="1"/>
    <col min="9179" max="9179" width="4.140625" style="1" customWidth="1"/>
    <col min="9180" max="9180" width="11.42578125" style="1"/>
    <col min="9181" max="9181" width="26.28515625" style="1" customWidth="1"/>
    <col min="9182" max="9182" width="15.5703125" style="1" customWidth="1"/>
    <col min="9183" max="9183" width="15.7109375" style="1" customWidth="1"/>
    <col min="9184" max="9184" width="15.42578125" style="1" customWidth="1"/>
    <col min="9185" max="9185" width="15.28515625" style="1" customWidth="1"/>
    <col min="9186" max="9186" width="15.7109375" style="1" customWidth="1"/>
    <col min="9187" max="9187" width="15.5703125" style="1" customWidth="1"/>
    <col min="9188" max="9188" width="11.42578125" style="1"/>
    <col min="9189" max="9189" width="16.85546875" style="1" bestFit="1" customWidth="1"/>
    <col min="9190" max="9190" width="11.42578125" style="1"/>
    <col min="9191" max="9191" width="16.28515625" style="1" bestFit="1" customWidth="1"/>
    <col min="9192" max="9433" width="11.42578125" style="1"/>
    <col min="9434" max="9434" width="0.140625" style="1" customWidth="1"/>
    <col min="9435" max="9435" width="4.140625" style="1" customWidth="1"/>
    <col min="9436" max="9436" width="11.42578125" style="1"/>
    <col min="9437" max="9437" width="26.28515625" style="1" customWidth="1"/>
    <col min="9438" max="9438" width="15.5703125" style="1" customWidth="1"/>
    <col min="9439" max="9439" width="15.7109375" style="1" customWidth="1"/>
    <col min="9440" max="9440" width="15.42578125" style="1" customWidth="1"/>
    <col min="9441" max="9441" width="15.28515625" style="1" customWidth="1"/>
    <col min="9442" max="9442" width="15.7109375" style="1" customWidth="1"/>
    <col min="9443" max="9443" width="15.5703125" style="1" customWidth="1"/>
    <col min="9444" max="9444" width="11.42578125" style="1"/>
    <col min="9445" max="9445" width="16.85546875" style="1" bestFit="1" customWidth="1"/>
    <col min="9446" max="9446" width="11.42578125" style="1"/>
    <col min="9447" max="9447" width="16.28515625" style="1" bestFit="1" customWidth="1"/>
    <col min="9448" max="9689" width="11.42578125" style="1"/>
    <col min="9690" max="9690" width="0.140625" style="1" customWidth="1"/>
    <col min="9691" max="9691" width="4.140625" style="1" customWidth="1"/>
    <col min="9692" max="9692" width="11.42578125" style="1"/>
    <col min="9693" max="9693" width="26.28515625" style="1" customWidth="1"/>
    <col min="9694" max="9694" width="15.5703125" style="1" customWidth="1"/>
    <col min="9695" max="9695" width="15.7109375" style="1" customWidth="1"/>
    <col min="9696" max="9696" width="15.42578125" style="1" customWidth="1"/>
    <col min="9697" max="9697" width="15.28515625" style="1" customWidth="1"/>
    <col min="9698" max="9698" width="15.7109375" style="1" customWidth="1"/>
    <col min="9699" max="9699" width="15.5703125" style="1" customWidth="1"/>
    <col min="9700" max="9700" width="11.42578125" style="1"/>
    <col min="9701" max="9701" width="16.85546875" style="1" bestFit="1" customWidth="1"/>
    <col min="9702" max="9702" width="11.42578125" style="1"/>
    <col min="9703" max="9703" width="16.28515625" style="1" bestFit="1" customWidth="1"/>
    <col min="9704" max="9945" width="11.42578125" style="1"/>
    <col min="9946" max="9946" width="0.140625" style="1" customWidth="1"/>
    <col min="9947" max="9947" width="4.140625" style="1" customWidth="1"/>
    <col min="9948" max="9948" width="11.42578125" style="1"/>
    <col min="9949" max="9949" width="26.28515625" style="1" customWidth="1"/>
    <col min="9950" max="9950" width="15.5703125" style="1" customWidth="1"/>
    <col min="9951" max="9951" width="15.7109375" style="1" customWidth="1"/>
    <col min="9952" max="9952" width="15.42578125" style="1" customWidth="1"/>
    <col min="9953" max="9953" width="15.28515625" style="1" customWidth="1"/>
    <col min="9954" max="9954" width="15.7109375" style="1" customWidth="1"/>
    <col min="9955" max="9955" width="15.5703125" style="1" customWidth="1"/>
    <col min="9956" max="9956" width="11.42578125" style="1"/>
    <col min="9957" max="9957" width="16.85546875" style="1" bestFit="1" customWidth="1"/>
    <col min="9958" max="9958" width="11.42578125" style="1"/>
    <col min="9959" max="9959" width="16.28515625" style="1" bestFit="1" customWidth="1"/>
    <col min="9960" max="10201" width="11.42578125" style="1"/>
    <col min="10202" max="10202" width="0.140625" style="1" customWidth="1"/>
    <col min="10203" max="10203" width="4.140625" style="1" customWidth="1"/>
    <col min="10204" max="10204" width="11.42578125" style="1"/>
    <col min="10205" max="10205" width="26.28515625" style="1" customWidth="1"/>
    <col min="10206" max="10206" width="15.5703125" style="1" customWidth="1"/>
    <col min="10207" max="10207" width="15.7109375" style="1" customWidth="1"/>
    <col min="10208" max="10208" width="15.42578125" style="1" customWidth="1"/>
    <col min="10209" max="10209" width="15.28515625" style="1" customWidth="1"/>
    <col min="10210" max="10210" width="15.7109375" style="1" customWidth="1"/>
    <col min="10211" max="10211" width="15.5703125" style="1" customWidth="1"/>
    <col min="10212" max="10212" width="11.42578125" style="1"/>
    <col min="10213" max="10213" width="16.85546875" style="1" bestFit="1" customWidth="1"/>
    <col min="10214" max="10214" width="11.42578125" style="1"/>
    <col min="10215" max="10215" width="16.28515625" style="1" bestFit="1" customWidth="1"/>
    <col min="10216" max="10457" width="11.42578125" style="1"/>
    <col min="10458" max="10458" width="0.140625" style="1" customWidth="1"/>
    <col min="10459" max="10459" width="4.140625" style="1" customWidth="1"/>
    <col min="10460" max="10460" width="11.42578125" style="1"/>
    <col min="10461" max="10461" width="26.28515625" style="1" customWidth="1"/>
    <col min="10462" max="10462" width="15.5703125" style="1" customWidth="1"/>
    <col min="10463" max="10463" width="15.7109375" style="1" customWidth="1"/>
    <col min="10464" max="10464" width="15.42578125" style="1" customWidth="1"/>
    <col min="10465" max="10465" width="15.28515625" style="1" customWidth="1"/>
    <col min="10466" max="10466" width="15.7109375" style="1" customWidth="1"/>
    <col min="10467" max="10467" width="15.5703125" style="1" customWidth="1"/>
    <col min="10468" max="10468" width="11.42578125" style="1"/>
    <col min="10469" max="10469" width="16.85546875" style="1" bestFit="1" customWidth="1"/>
    <col min="10470" max="10470" width="11.42578125" style="1"/>
    <col min="10471" max="10471" width="16.28515625" style="1" bestFit="1" customWidth="1"/>
    <col min="10472" max="10713" width="11.42578125" style="1"/>
    <col min="10714" max="10714" width="0.140625" style="1" customWidth="1"/>
    <col min="10715" max="10715" width="4.140625" style="1" customWidth="1"/>
    <col min="10716" max="10716" width="11.42578125" style="1"/>
    <col min="10717" max="10717" width="26.28515625" style="1" customWidth="1"/>
    <col min="10718" max="10718" width="15.5703125" style="1" customWidth="1"/>
    <col min="10719" max="10719" width="15.7109375" style="1" customWidth="1"/>
    <col min="10720" max="10720" width="15.42578125" style="1" customWidth="1"/>
    <col min="10721" max="10721" width="15.28515625" style="1" customWidth="1"/>
    <col min="10722" max="10722" width="15.7109375" style="1" customWidth="1"/>
    <col min="10723" max="10723" width="15.5703125" style="1" customWidth="1"/>
    <col min="10724" max="10724" width="11.42578125" style="1"/>
    <col min="10725" max="10725" width="16.85546875" style="1" bestFit="1" customWidth="1"/>
    <col min="10726" max="10726" width="11.42578125" style="1"/>
    <col min="10727" max="10727" width="16.28515625" style="1" bestFit="1" customWidth="1"/>
    <col min="10728" max="10969" width="11.42578125" style="1"/>
    <col min="10970" max="10970" width="0.140625" style="1" customWidth="1"/>
    <col min="10971" max="10971" width="4.140625" style="1" customWidth="1"/>
    <col min="10972" max="10972" width="11.42578125" style="1"/>
    <col min="10973" max="10973" width="26.28515625" style="1" customWidth="1"/>
    <col min="10974" max="10974" width="15.5703125" style="1" customWidth="1"/>
    <col min="10975" max="10975" width="15.7109375" style="1" customWidth="1"/>
    <col min="10976" max="10976" width="15.42578125" style="1" customWidth="1"/>
    <col min="10977" max="10977" width="15.28515625" style="1" customWidth="1"/>
    <col min="10978" max="10978" width="15.7109375" style="1" customWidth="1"/>
    <col min="10979" max="10979" width="15.5703125" style="1" customWidth="1"/>
    <col min="10980" max="10980" width="11.42578125" style="1"/>
    <col min="10981" max="10981" width="16.85546875" style="1" bestFit="1" customWidth="1"/>
    <col min="10982" max="10982" width="11.42578125" style="1"/>
    <col min="10983" max="10983" width="16.28515625" style="1" bestFit="1" customWidth="1"/>
    <col min="10984" max="11225" width="11.42578125" style="1"/>
    <col min="11226" max="11226" width="0.140625" style="1" customWidth="1"/>
    <col min="11227" max="11227" width="4.140625" style="1" customWidth="1"/>
    <col min="11228" max="11228" width="11.42578125" style="1"/>
    <col min="11229" max="11229" width="26.28515625" style="1" customWidth="1"/>
    <col min="11230" max="11230" width="15.5703125" style="1" customWidth="1"/>
    <col min="11231" max="11231" width="15.7109375" style="1" customWidth="1"/>
    <col min="11232" max="11232" width="15.42578125" style="1" customWidth="1"/>
    <col min="11233" max="11233" width="15.28515625" style="1" customWidth="1"/>
    <col min="11234" max="11234" width="15.7109375" style="1" customWidth="1"/>
    <col min="11235" max="11235" width="15.5703125" style="1" customWidth="1"/>
    <col min="11236" max="11236" width="11.42578125" style="1"/>
    <col min="11237" max="11237" width="16.85546875" style="1" bestFit="1" customWidth="1"/>
    <col min="11238" max="11238" width="11.42578125" style="1"/>
    <col min="11239" max="11239" width="16.28515625" style="1" bestFit="1" customWidth="1"/>
    <col min="11240" max="11481" width="11.42578125" style="1"/>
    <col min="11482" max="11482" width="0.140625" style="1" customWidth="1"/>
    <col min="11483" max="11483" width="4.140625" style="1" customWidth="1"/>
    <col min="11484" max="11484" width="11.42578125" style="1"/>
    <col min="11485" max="11485" width="26.28515625" style="1" customWidth="1"/>
    <col min="11486" max="11486" width="15.5703125" style="1" customWidth="1"/>
    <col min="11487" max="11487" width="15.7109375" style="1" customWidth="1"/>
    <col min="11488" max="11488" width="15.42578125" style="1" customWidth="1"/>
    <col min="11489" max="11489" width="15.28515625" style="1" customWidth="1"/>
    <col min="11490" max="11490" width="15.7109375" style="1" customWidth="1"/>
    <col min="11491" max="11491" width="15.5703125" style="1" customWidth="1"/>
    <col min="11492" max="11492" width="11.42578125" style="1"/>
    <col min="11493" max="11493" width="16.85546875" style="1" bestFit="1" customWidth="1"/>
    <col min="11494" max="11494" width="11.42578125" style="1"/>
    <col min="11495" max="11495" width="16.28515625" style="1" bestFit="1" customWidth="1"/>
    <col min="11496" max="11737" width="11.42578125" style="1"/>
    <col min="11738" max="11738" width="0.140625" style="1" customWidth="1"/>
    <col min="11739" max="11739" width="4.140625" style="1" customWidth="1"/>
    <col min="11740" max="11740" width="11.42578125" style="1"/>
    <col min="11741" max="11741" width="26.28515625" style="1" customWidth="1"/>
    <col min="11742" max="11742" width="15.5703125" style="1" customWidth="1"/>
    <col min="11743" max="11743" width="15.7109375" style="1" customWidth="1"/>
    <col min="11744" max="11744" width="15.42578125" style="1" customWidth="1"/>
    <col min="11745" max="11745" width="15.28515625" style="1" customWidth="1"/>
    <col min="11746" max="11746" width="15.7109375" style="1" customWidth="1"/>
    <col min="11747" max="11747" width="15.5703125" style="1" customWidth="1"/>
    <col min="11748" max="11748" width="11.42578125" style="1"/>
    <col min="11749" max="11749" width="16.85546875" style="1" bestFit="1" customWidth="1"/>
    <col min="11750" max="11750" width="11.42578125" style="1"/>
    <col min="11751" max="11751" width="16.28515625" style="1" bestFit="1" customWidth="1"/>
    <col min="11752" max="11993" width="11.42578125" style="1"/>
    <col min="11994" max="11994" width="0.140625" style="1" customWidth="1"/>
    <col min="11995" max="11995" width="4.140625" style="1" customWidth="1"/>
    <col min="11996" max="11996" width="11.42578125" style="1"/>
    <col min="11997" max="11997" width="26.28515625" style="1" customWidth="1"/>
    <col min="11998" max="11998" width="15.5703125" style="1" customWidth="1"/>
    <col min="11999" max="11999" width="15.7109375" style="1" customWidth="1"/>
    <col min="12000" max="12000" width="15.42578125" style="1" customWidth="1"/>
    <col min="12001" max="12001" width="15.28515625" style="1" customWidth="1"/>
    <col min="12002" max="12002" width="15.7109375" style="1" customWidth="1"/>
    <col min="12003" max="12003" width="15.5703125" style="1" customWidth="1"/>
    <col min="12004" max="12004" width="11.42578125" style="1"/>
    <col min="12005" max="12005" width="16.85546875" style="1" bestFit="1" customWidth="1"/>
    <col min="12006" max="12006" width="11.42578125" style="1"/>
    <col min="12007" max="12007" width="16.28515625" style="1" bestFit="1" customWidth="1"/>
    <col min="12008" max="12249" width="11.42578125" style="1"/>
    <col min="12250" max="12250" width="0.140625" style="1" customWidth="1"/>
    <col min="12251" max="12251" width="4.140625" style="1" customWidth="1"/>
    <col min="12252" max="12252" width="11.42578125" style="1"/>
    <col min="12253" max="12253" width="26.28515625" style="1" customWidth="1"/>
    <col min="12254" max="12254" width="15.5703125" style="1" customWidth="1"/>
    <col min="12255" max="12255" width="15.7109375" style="1" customWidth="1"/>
    <col min="12256" max="12256" width="15.42578125" style="1" customWidth="1"/>
    <col min="12257" max="12257" width="15.28515625" style="1" customWidth="1"/>
    <col min="12258" max="12258" width="15.7109375" style="1" customWidth="1"/>
    <col min="12259" max="12259" width="15.5703125" style="1" customWidth="1"/>
    <col min="12260" max="12260" width="11.42578125" style="1"/>
    <col min="12261" max="12261" width="16.85546875" style="1" bestFit="1" customWidth="1"/>
    <col min="12262" max="12262" width="11.42578125" style="1"/>
    <col min="12263" max="12263" width="16.28515625" style="1" bestFit="1" customWidth="1"/>
    <col min="12264" max="12505" width="11.42578125" style="1"/>
    <col min="12506" max="12506" width="0.140625" style="1" customWidth="1"/>
    <col min="12507" max="12507" width="4.140625" style="1" customWidth="1"/>
    <col min="12508" max="12508" width="11.42578125" style="1"/>
    <col min="12509" max="12509" width="26.28515625" style="1" customWidth="1"/>
    <col min="12510" max="12510" width="15.5703125" style="1" customWidth="1"/>
    <col min="12511" max="12511" width="15.7109375" style="1" customWidth="1"/>
    <col min="12512" max="12512" width="15.42578125" style="1" customWidth="1"/>
    <col min="12513" max="12513" width="15.28515625" style="1" customWidth="1"/>
    <col min="12514" max="12514" width="15.7109375" style="1" customWidth="1"/>
    <col min="12515" max="12515" width="15.5703125" style="1" customWidth="1"/>
    <col min="12516" max="12516" width="11.42578125" style="1"/>
    <col min="12517" max="12517" width="16.85546875" style="1" bestFit="1" customWidth="1"/>
    <col min="12518" max="12518" width="11.42578125" style="1"/>
    <col min="12519" max="12519" width="16.28515625" style="1" bestFit="1" customWidth="1"/>
    <col min="12520" max="12761" width="11.42578125" style="1"/>
    <col min="12762" max="12762" width="0.140625" style="1" customWidth="1"/>
    <col min="12763" max="12763" width="4.140625" style="1" customWidth="1"/>
    <col min="12764" max="12764" width="11.42578125" style="1"/>
    <col min="12765" max="12765" width="26.28515625" style="1" customWidth="1"/>
    <col min="12766" max="12766" width="15.5703125" style="1" customWidth="1"/>
    <col min="12767" max="12767" width="15.7109375" style="1" customWidth="1"/>
    <col min="12768" max="12768" width="15.42578125" style="1" customWidth="1"/>
    <col min="12769" max="12769" width="15.28515625" style="1" customWidth="1"/>
    <col min="12770" max="12770" width="15.7109375" style="1" customWidth="1"/>
    <col min="12771" max="12771" width="15.5703125" style="1" customWidth="1"/>
    <col min="12772" max="12772" width="11.42578125" style="1"/>
    <col min="12773" max="12773" width="16.85546875" style="1" bestFit="1" customWidth="1"/>
    <col min="12774" max="12774" width="11.42578125" style="1"/>
    <col min="12775" max="12775" width="16.28515625" style="1" bestFit="1" customWidth="1"/>
    <col min="12776" max="13017" width="11.42578125" style="1"/>
    <col min="13018" max="13018" width="0.140625" style="1" customWidth="1"/>
    <col min="13019" max="13019" width="4.140625" style="1" customWidth="1"/>
    <col min="13020" max="13020" width="11.42578125" style="1"/>
    <col min="13021" max="13021" width="26.28515625" style="1" customWidth="1"/>
    <col min="13022" max="13022" width="15.5703125" style="1" customWidth="1"/>
    <col min="13023" max="13023" width="15.7109375" style="1" customWidth="1"/>
    <col min="13024" max="13024" width="15.42578125" style="1" customWidth="1"/>
    <col min="13025" max="13025" width="15.28515625" style="1" customWidth="1"/>
    <col min="13026" max="13026" width="15.7109375" style="1" customWidth="1"/>
    <col min="13027" max="13027" width="15.5703125" style="1" customWidth="1"/>
    <col min="13028" max="13028" width="11.42578125" style="1"/>
    <col min="13029" max="13029" width="16.85546875" style="1" bestFit="1" customWidth="1"/>
    <col min="13030" max="13030" width="11.42578125" style="1"/>
    <col min="13031" max="13031" width="16.28515625" style="1" bestFit="1" customWidth="1"/>
    <col min="13032" max="13273" width="11.42578125" style="1"/>
    <col min="13274" max="13274" width="0.140625" style="1" customWidth="1"/>
    <col min="13275" max="13275" width="4.140625" style="1" customWidth="1"/>
    <col min="13276" max="13276" width="11.42578125" style="1"/>
    <col min="13277" max="13277" width="26.28515625" style="1" customWidth="1"/>
    <col min="13278" max="13278" width="15.5703125" style="1" customWidth="1"/>
    <col min="13279" max="13279" width="15.7109375" style="1" customWidth="1"/>
    <col min="13280" max="13280" width="15.42578125" style="1" customWidth="1"/>
    <col min="13281" max="13281" width="15.28515625" style="1" customWidth="1"/>
    <col min="13282" max="13282" width="15.7109375" style="1" customWidth="1"/>
    <col min="13283" max="13283" width="15.5703125" style="1" customWidth="1"/>
    <col min="13284" max="13284" width="11.42578125" style="1"/>
    <col min="13285" max="13285" width="16.85546875" style="1" bestFit="1" customWidth="1"/>
    <col min="13286" max="13286" width="11.42578125" style="1"/>
    <col min="13287" max="13287" width="16.28515625" style="1" bestFit="1" customWidth="1"/>
    <col min="13288" max="13529" width="11.42578125" style="1"/>
    <col min="13530" max="13530" width="0.140625" style="1" customWidth="1"/>
    <col min="13531" max="13531" width="4.140625" style="1" customWidth="1"/>
    <col min="13532" max="13532" width="11.42578125" style="1"/>
    <col min="13533" max="13533" width="26.28515625" style="1" customWidth="1"/>
    <col min="13534" max="13534" width="15.5703125" style="1" customWidth="1"/>
    <col min="13535" max="13535" width="15.7109375" style="1" customWidth="1"/>
    <col min="13536" max="13536" width="15.42578125" style="1" customWidth="1"/>
    <col min="13537" max="13537" width="15.28515625" style="1" customWidth="1"/>
    <col min="13538" max="13538" width="15.7109375" style="1" customWidth="1"/>
    <col min="13539" max="13539" width="15.5703125" style="1" customWidth="1"/>
    <col min="13540" max="13540" width="11.42578125" style="1"/>
    <col min="13541" max="13541" width="16.85546875" style="1" bestFit="1" customWidth="1"/>
    <col min="13542" max="13542" width="11.42578125" style="1"/>
    <col min="13543" max="13543" width="16.28515625" style="1" bestFit="1" customWidth="1"/>
    <col min="13544" max="13785" width="11.42578125" style="1"/>
    <col min="13786" max="13786" width="0.140625" style="1" customWidth="1"/>
    <col min="13787" max="13787" width="4.140625" style="1" customWidth="1"/>
    <col min="13788" max="13788" width="11.42578125" style="1"/>
    <col min="13789" max="13789" width="26.28515625" style="1" customWidth="1"/>
    <col min="13790" max="13790" width="15.5703125" style="1" customWidth="1"/>
    <col min="13791" max="13791" width="15.7109375" style="1" customWidth="1"/>
    <col min="13792" max="13792" width="15.42578125" style="1" customWidth="1"/>
    <col min="13793" max="13793" width="15.28515625" style="1" customWidth="1"/>
    <col min="13794" max="13794" width="15.7109375" style="1" customWidth="1"/>
    <col min="13795" max="13795" width="15.5703125" style="1" customWidth="1"/>
    <col min="13796" max="13796" width="11.42578125" style="1"/>
    <col min="13797" max="13797" width="16.85546875" style="1" bestFit="1" customWidth="1"/>
    <col min="13798" max="13798" width="11.42578125" style="1"/>
    <col min="13799" max="13799" width="16.28515625" style="1" bestFit="1" customWidth="1"/>
    <col min="13800" max="14041" width="11.42578125" style="1"/>
    <col min="14042" max="14042" width="0.140625" style="1" customWidth="1"/>
    <col min="14043" max="14043" width="4.140625" style="1" customWidth="1"/>
    <col min="14044" max="14044" width="11.42578125" style="1"/>
    <col min="14045" max="14045" width="26.28515625" style="1" customWidth="1"/>
    <col min="14046" max="14046" width="15.5703125" style="1" customWidth="1"/>
    <col min="14047" max="14047" width="15.7109375" style="1" customWidth="1"/>
    <col min="14048" max="14048" width="15.42578125" style="1" customWidth="1"/>
    <col min="14049" max="14049" width="15.28515625" style="1" customWidth="1"/>
    <col min="14050" max="14050" width="15.7109375" style="1" customWidth="1"/>
    <col min="14051" max="14051" width="15.5703125" style="1" customWidth="1"/>
    <col min="14052" max="14052" width="11.42578125" style="1"/>
    <col min="14053" max="14053" width="16.85546875" style="1" bestFit="1" customWidth="1"/>
    <col min="14054" max="14054" width="11.42578125" style="1"/>
    <col min="14055" max="14055" width="16.28515625" style="1" bestFit="1" customWidth="1"/>
    <col min="14056" max="14297" width="11.42578125" style="1"/>
    <col min="14298" max="14298" width="0.140625" style="1" customWidth="1"/>
    <col min="14299" max="14299" width="4.140625" style="1" customWidth="1"/>
    <col min="14300" max="14300" width="11.42578125" style="1"/>
    <col min="14301" max="14301" width="26.28515625" style="1" customWidth="1"/>
    <col min="14302" max="14302" width="15.5703125" style="1" customWidth="1"/>
    <col min="14303" max="14303" width="15.7109375" style="1" customWidth="1"/>
    <col min="14304" max="14304" width="15.42578125" style="1" customWidth="1"/>
    <col min="14305" max="14305" width="15.28515625" style="1" customWidth="1"/>
    <col min="14306" max="14306" width="15.7109375" style="1" customWidth="1"/>
    <col min="14307" max="14307" width="15.5703125" style="1" customWidth="1"/>
    <col min="14308" max="14308" width="11.42578125" style="1"/>
    <col min="14309" max="14309" width="16.85546875" style="1" bestFit="1" customWidth="1"/>
    <col min="14310" max="14310" width="11.42578125" style="1"/>
    <col min="14311" max="14311" width="16.28515625" style="1" bestFit="1" customWidth="1"/>
    <col min="14312" max="14553" width="11.42578125" style="1"/>
    <col min="14554" max="14554" width="0.140625" style="1" customWidth="1"/>
    <col min="14555" max="14555" width="4.140625" style="1" customWidth="1"/>
    <col min="14556" max="14556" width="11.42578125" style="1"/>
    <col min="14557" max="14557" width="26.28515625" style="1" customWidth="1"/>
    <col min="14558" max="14558" width="15.5703125" style="1" customWidth="1"/>
    <col min="14559" max="14559" width="15.7109375" style="1" customWidth="1"/>
    <col min="14560" max="14560" width="15.42578125" style="1" customWidth="1"/>
    <col min="14561" max="14561" width="15.28515625" style="1" customWidth="1"/>
    <col min="14562" max="14562" width="15.7109375" style="1" customWidth="1"/>
    <col min="14563" max="14563" width="15.5703125" style="1" customWidth="1"/>
    <col min="14564" max="14564" width="11.42578125" style="1"/>
    <col min="14565" max="14565" width="16.85546875" style="1" bestFit="1" customWidth="1"/>
    <col min="14566" max="14566" width="11.42578125" style="1"/>
    <col min="14567" max="14567" width="16.28515625" style="1" bestFit="1" customWidth="1"/>
    <col min="14568" max="14809" width="11.42578125" style="1"/>
    <col min="14810" max="14810" width="0.140625" style="1" customWidth="1"/>
    <col min="14811" max="14811" width="4.140625" style="1" customWidth="1"/>
    <col min="14812" max="14812" width="11.42578125" style="1"/>
    <col min="14813" max="14813" width="26.28515625" style="1" customWidth="1"/>
    <col min="14814" max="14814" width="15.5703125" style="1" customWidth="1"/>
    <col min="14815" max="14815" width="15.7109375" style="1" customWidth="1"/>
    <col min="14816" max="14816" width="15.42578125" style="1" customWidth="1"/>
    <col min="14817" max="14817" width="15.28515625" style="1" customWidth="1"/>
    <col min="14818" max="14818" width="15.7109375" style="1" customWidth="1"/>
    <col min="14819" max="14819" width="15.5703125" style="1" customWidth="1"/>
    <col min="14820" max="14820" width="11.42578125" style="1"/>
    <col min="14821" max="14821" width="16.85546875" style="1" bestFit="1" customWidth="1"/>
    <col min="14822" max="14822" width="11.42578125" style="1"/>
    <col min="14823" max="14823" width="16.28515625" style="1" bestFit="1" customWidth="1"/>
    <col min="14824" max="15065" width="11.42578125" style="1"/>
    <col min="15066" max="15066" width="0.140625" style="1" customWidth="1"/>
    <col min="15067" max="15067" width="4.140625" style="1" customWidth="1"/>
    <col min="15068" max="15068" width="11.42578125" style="1"/>
    <col min="15069" max="15069" width="26.28515625" style="1" customWidth="1"/>
    <col min="15070" max="15070" width="15.5703125" style="1" customWidth="1"/>
    <col min="15071" max="15071" width="15.7109375" style="1" customWidth="1"/>
    <col min="15072" max="15072" width="15.42578125" style="1" customWidth="1"/>
    <col min="15073" max="15073" width="15.28515625" style="1" customWidth="1"/>
    <col min="15074" max="15074" width="15.7109375" style="1" customWidth="1"/>
    <col min="15075" max="15075" width="15.5703125" style="1" customWidth="1"/>
    <col min="15076" max="15076" width="11.42578125" style="1"/>
    <col min="15077" max="15077" width="16.85546875" style="1" bestFit="1" customWidth="1"/>
    <col min="15078" max="15078" width="11.42578125" style="1"/>
    <col min="15079" max="15079" width="16.28515625" style="1" bestFit="1" customWidth="1"/>
    <col min="15080" max="15321" width="11.42578125" style="1"/>
    <col min="15322" max="15322" width="0.140625" style="1" customWidth="1"/>
    <col min="15323" max="15323" width="4.140625" style="1" customWidth="1"/>
    <col min="15324" max="15324" width="11.42578125" style="1"/>
    <col min="15325" max="15325" width="26.28515625" style="1" customWidth="1"/>
    <col min="15326" max="15326" width="15.5703125" style="1" customWidth="1"/>
    <col min="15327" max="15327" width="15.7109375" style="1" customWidth="1"/>
    <col min="15328" max="15328" width="15.42578125" style="1" customWidth="1"/>
    <col min="15329" max="15329" width="15.28515625" style="1" customWidth="1"/>
    <col min="15330" max="15330" width="15.7109375" style="1" customWidth="1"/>
    <col min="15331" max="15331" width="15.5703125" style="1" customWidth="1"/>
    <col min="15332" max="15332" width="11.42578125" style="1"/>
    <col min="15333" max="15333" width="16.85546875" style="1" bestFit="1" customWidth="1"/>
    <col min="15334" max="15334" width="11.42578125" style="1"/>
    <col min="15335" max="15335" width="16.28515625" style="1" bestFit="1" customWidth="1"/>
    <col min="15336" max="15577" width="11.42578125" style="1"/>
    <col min="15578" max="15578" width="0.140625" style="1" customWidth="1"/>
    <col min="15579" max="15579" width="4.140625" style="1" customWidth="1"/>
    <col min="15580" max="15580" width="11.42578125" style="1"/>
    <col min="15581" max="15581" width="26.28515625" style="1" customWidth="1"/>
    <col min="15582" max="15582" width="15.5703125" style="1" customWidth="1"/>
    <col min="15583" max="15583" width="15.7109375" style="1" customWidth="1"/>
    <col min="15584" max="15584" width="15.42578125" style="1" customWidth="1"/>
    <col min="15585" max="15585" width="15.28515625" style="1" customWidth="1"/>
    <col min="15586" max="15586" width="15.7109375" style="1" customWidth="1"/>
    <col min="15587" max="15587" width="15.5703125" style="1" customWidth="1"/>
    <col min="15588" max="15588" width="11.42578125" style="1"/>
    <col min="15589" max="15589" width="16.85546875" style="1" bestFit="1" customWidth="1"/>
    <col min="15590" max="15590" width="11.42578125" style="1"/>
    <col min="15591" max="15591" width="16.28515625" style="1" bestFit="1" customWidth="1"/>
    <col min="15592" max="15833" width="11.42578125" style="1"/>
    <col min="15834" max="15834" width="0.140625" style="1" customWidth="1"/>
    <col min="15835" max="15835" width="4.140625" style="1" customWidth="1"/>
    <col min="15836" max="15836" width="11.42578125" style="1"/>
    <col min="15837" max="15837" width="26.28515625" style="1" customWidth="1"/>
    <col min="15838" max="15838" width="15.5703125" style="1" customWidth="1"/>
    <col min="15839" max="15839" width="15.7109375" style="1" customWidth="1"/>
    <col min="15840" max="15840" width="15.42578125" style="1" customWidth="1"/>
    <col min="15841" max="15841" width="15.28515625" style="1" customWidth="1"/>
    <col min="15842" max="15842" width="15.7109375" style="1" customWidth="1"/>
    <col min="15843" max="15843" width="15.5703125" style="1" customWidth="1"/>
    <col min="15844" max="15844" width="11.42578125" style="1"/>
    <col min="15845" max="15845" width="16.85546875" style="1" bestFit="1" customWidth="1"/>
    <col min="15846" max="15846" width="11.42578125" style="1"/>
    <col min="15847" max="15847" width="16.28515625" style="1" bestFit="1" customWidth="1"/>
    <col min="15848" max="16384" width="11.42578125" style="1"/>
  </cols>
  <sheetData>
    <row r="1" spans="1:33" ht="23.25" customHeight="1" x14ac:dyDescent="0.25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33" x14ac:dyDescent="0.25">
      <c r="B2" s="74" t="s">
        <v>97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33" x14ac:dyDescent="0.25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33" x14ac:dyDescent="0.25">
      <c r="B4" s="75" t="s">
        <v>2</v>
      </c>
      <c r="C4" s="76"/>
      <c r="D4" s="76"/>
      <c r="E4" s="79" t="s">
        <v>3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33" ht="29.25" customHeight="1" x14ac:dyDescent="0.25">
      <c r="B5" s="76"/>
      <c r="C5" s="76"/>
      <c r="D5" s="76"/>
      <c r="E5" s="2" t="s">
        <v>4</v>
      </c>
      <c r="F5" s="3" t="s">
        <v>5</v>
      </c>
      <c r="G5" s="2" t="s">
        <v>6</v>
      </c>
      <c r="H5" s="3" t="s">
        <v>7</v>
      </c>
      <c r="I5" s="2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</row>
    <row r="6" spans="1:33" x14ac:dyDescent="0.25">
      <c r="B6" s="77"/>
      <c r="C6" s="77"/>
      <c r="D6" s="7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</row>
    <row r="7" spans="1:33" ht="15" customHeight="1" x14ac:dyDescent="0.25">
      <c r="B7" s="70" t="s">
        <v>17</v>
      </c>
      <c r="C7" s="70"/>
      <c r="D7" s="70"/>
      <c r="E7" s="6">
        <v>0</v>
      </c>
      <c r="F7" s="7"/>
      <c r="G7" s="8"/>
      <c r="H7" s="9"/>
      <c r="I7" s="10"/>
      <c r="J7" s="8"/>
      <c r="K7" s="8"/>
      <c r="L7" s="8"/>
      <c r="M7" s="8"/>
      <c r="N7" s="8"/>
      <c r="O7" s="8"/>
      <c r="P7" s="11"/>
      <c r="Q7" s="12"/>
    </row>
    <row r="8" spans="1:33" ht="15" customHeight="1" x14ac:dyDescent="0.25">
      <c r="B8" s="70" t="s">
        <v>18</v>
      </c>
      <c r="C8" s="70"/>
      <c r="D8" s="70"/>
      <c r="E8" s="13">
        <v>0</v>
      </c>
      <c r="F8" s="14"/>
      <c r="G8" s="12"/>
      <c r="H8" s="15"/>
      <c r="I8" s="16"/>
      <c r="J8" s="12"/>
      <c r="K8" s="12"/>
      <c r="L8" s="12"/>
      <c r="M8" s="12"/>
      <c r="N8" s="12"/>
      <c r="O8" s="12"/>
      <c r="P8" s="17"/>
      <c r="Q8" s="12"/>
    </row>
    <row r="9" spans="1:33" ht="15" customHeight="1" x14ac:dyDescent="0.25">
      <c r="B9" s="70" t="s">
        <v>19</v>
      </c>
      <c r="C9" s="70"/>
      <c r="D9" s="70"/>
      <c r="E9" s="13">
        <v>0</v>
      </c>
      <c r="F9" s="14"/>
      <c r="G9" s="12"/>
      <c r="H9" s="15"/>
      <c r="I9" s="16"/>
      <c r="J9" s="12"/>
      <c r="K9" s="12"/>
      <c r="L9" s="12"/>
      <c r="M9" s="12"/>
      <c r="N9" s="12"/>
      <c r="O9" s="12"/>
      <c r="P9" s="17"/>
      <c r="Q9" s="12"/>
    </row>
    <row r="10" spans="1:33" ht="15" customHeight="1" x14ac:dyDescent="0.25">
      <c r="B10" s="63" t="s">
        <v>20</v>
      </c>
      <c r="C10" s="63"/>
      <c r="D10" s="63"/>
      <c r="E10" s="18">
        <v>0</v>
      </c>
      <c r="F10" s="15"/>
      <c r="G10" s="19"/>
      <c r="H10" s="15"/>
      <c r="I10" s="20"/>
      <c r="J10" s="19"/>
      <c r="K10" s="19"/>
      <c r="L10" s="19"/>
      <c r="M10" s="19"/>
      <c r="N10" s="19"/>
      <c r="O10" s="19"/>
      <c r="P10" s="21"/>
      <c r="Q10" s="19"/>
    </row>
    <row r="11" spans="1:33" ht="15" customHeight="1" x14ac:dyDescent="0.25">
      <c r="B11" s="71" t="s">
        <v>21</v>
      </c>
      <c r="C11" s="71"/>
      <c r="D11" s="71"/>
      <c r="E11" s="22">
        <f t="shared" ref="E11:Q11" si="0">SUM(E12:E13)</f>
        <v>90000</v>
      </c>
      <c r="F11" s="23">
        <f t="shared" si="0"/>
        <v>7500</v>
      </c>
      <c r="G11" s="23">
        <f t="shared" si="0"/>
        <v>7500</v>
      </c>
      <c r="H11" s="23">
        <f t="shared" si="0"/>
        <v>7500</v>
      </c>
      <c r="I11" s="23">
        <f t="shared" si="0"/>
        <v>7500</v>
      </c>
      <c r="J11" s="24">
        <f t="shared" si="0"/>
        <v>7500</v>
      </c>
      <c r="K11" s="24">
        <f t="shared" si="0"/>
        <v>7500</v>
      </c>
      <c r="L11" s="24">
        <f t="shared" si="0"/>
        <v>7500</v>
      </c>
      <c r="M11" s="24">
        <f t="shared" si="0"/>
        <v>7500</v>
      </c>
      <c r="N11" s="24">
        <f t="shared" si="0"/>
        <v>7500</v>
      </c>
      <c r="O11" s="24">
        <f t="shared" si="0"/>
        <v>7500</v>
      </c>
      <c r="P11" s="25">
        <f t="shared" si="0"/>
        <v>7500</v>
      </c>
      <c r="Q11" s="23">
        <f t="shared" si="0"/>
        <v>7500</v>
      </c>
    </row>
    <row r="12" spans="1:33" ht="15" customHeight="1" x14ac:dyDescent="0.25">
      <c r="A12" s="1">
        <v>5102</v>
      </c>
      <c r="B12" s="26"/>
      <c r="C12" s="64" t="s">
        <v>22</v>
      </c>
      <c r="D12" s="65"/>
      <c r="E12" s="27">
        <f>SUM(F12:Q12)</f>
        <v>90000</v>
      </c>
      <c r="F12" s="28">
        <v>7500</v>
      </c>
      <c r="G12" s="28">
        <v>7500</v>
      </c>
      <c r="H12" s="28">
        <v>7500</v>
      </c>
      <c r="I12" s="28">
        <v>7500</v>
      </c>
      <c r="J12" s="28">
        <v>7500</v>
      </c>
      <c r="K12" s="28">
        <v>7500</v>
      </c>
      <c r="L12" s="28">
        <v>7500</v>
      </c>
      <c r="M12" s="28">
        <v>7500</v>
      </c>
      <c r="N12" s="28">
        <v>7500</v>
      </c>
      <c r="O12" s="28">
        <v>7500</v>
      </c>
      <c r="P12" s="29">
        <v>7500</v>
      </c>
      <c r="Q12" s="28">
        <v>7500</v>
      </c>
    </row>
    <row r="13" spans="1:33" ht="15" customHeight="1" x14ac:dyDescent="0.25">
      <c r="A13" s="1">
        <v>5103</v>
      </c>
      <c r="B13" s="26"/>
      <c r="C13" s="72" t="s">
        <v>23</v>
      </c>
      <c r="D13" s="69"/>
      <c r="E13" s="27">
        <v>0</v>
      </c>
      <c r="F13" s="28">
        <v>0</v>
      </c>
      <c r="G13" s="28">
        <v>0</v>
      </c>
      <c r="H13" s="28">
        <v>0</v>
      </c>
      <c r="I13" s="28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1">
        <v>0</v>
      </c>
      <c r="Q13" s="28">
        <v>0</v>
      </c>
    </row>
    <row r="14" spans="1:33" ht="15" customHeight="1" x14ac:dyDescent="0.25">
      <c r="B14" s="66" t="s">
        <v>24</v>
      </c>
      <c r="C14" s="66"/>
      <c r="D14" s="66"/>
      <c r="E14" s="27">
        <v>0</v>
      </c>
      <c r="F14" s="32"/>
      <c r="G14" s="19"/>
      <c r="H14" s="19"/>
      <c r="I14" s="33"/>
      <c r="J14" s="28"/>
      <c r="K14" s="28"/>
      <c r="L14" s="28"/>
      <c r="M14" s="28"/>
      <c r="N14" s="28"/>
      <c r="O14" s="28"/>
      <c r="P14" s="29"/>
      <c r="Q14" s="28"/>
    </row>
    <row r="15" spans="1:33" ht="25.5" customHeight="1" x14ac:dyDescent="0.25">
      <c r="B15" s="63" t="s">
        <v>25</v>
      </c>
      <c r="C15" s="63"/>
      <c r="D15" s="63"/>
      <c r="E15" s="34">
        <f>SUM(E16:E80)</f>
        <v>976496175.79000056</v>
      </c>
      <c r="F15" s="35">
        <f t="shared" ref="F15:Q15" si="1">SUM(F16:F80)</f>
        <v>76012800.740000084</v>
      </c>
      <c r="G15" s="35">
        <f t="shared" si="1"/>
        <v>84074757.220000073</v>
      </c>
      <c r="H15" s="35">
        <f t="shared" si="1"/>
        <v>82047642.680000082</v>
      </c>
      <c r="I15" s="35">
        <f t="shared" si="1"/>
        <v>80539157.470000073</v>
      </c>
      <c r="J15" s="36">
        <f t="shared" si="1"/>
        <v>81354442.670000076</v>
      </c>
      <c r="K15" s="36">
        <f t="shared" si="1"/>
        <v>82656226.000000075</v>
      </c>
      <c r="L15" s="36">
        <f t="shared" si="1"/>
        <v>81229775.780000076</v>
      </c>
      <c r="M15" s="36">
        <f t="shared" si="1"/>
        <v>83530609.310000077</v>
      </c>
      <c r="N15" s="36">
        <f t="shared" si="1"/>
        <v>79594925.980000079</v>
      </c>
      <c r="O15" s="36">
        <f t="shared" si="1"/>
        <v>81074820.780000076</v>
      </c>
      <c r="P15" s="36">
        <f t="shared" si="1"/>
        <v>75899875.980000079</v>
      </c>
      <c r="Q15" s="36">
        <f t="shared" si="1"/>
        <v>88481141.180000067</v>
      </c>
    </row>
    <row r="16" spans="1:33" ht="15" customHeight="1" x14ac:dyDescent="0.25">
      <c r="A16" s="1">
        <v>730001</v>
      </c>
      <c r="B16" s="37"/>
      <c r="C16" s="68" t="s">
        <v>26</v>
      </c>
      <c r="D16" s="69"/>
      <c r="E16" s="28">
        <f>SUM(F16:Q16)</f>
        <v>508593145.57999998</v>
      </c>
      <c r="F16" s="28">
        <v>37017548.270000003</v>
      </c>
      <c r="G16" s="28">
        <v>45079504.75</v>
      </c>
      <c r="H16" s="28">
        <v>43052390.210000001</v>
      </c>
      <c r="I16" s="28">
        <v>41543905</v>
      </c>
      <c r="J16" s="28">
        <v>42369190.200000003</v>
      </c>
      <c r="K16" s="28">
        <v>43670973.530000001</v>
      </c>
      <c r="L16" s="28">
        <v>42244523.310000002</v>
      </c>
      <c r="M16" s="28">
        <v>44545356.840000004</v>
      </c>
      <c r="N16" s="28">
        <v>40599673.509999998</v>
      </c>
      <c r="O16" s="28">
        <v>42079568.310000002</v>
      </c>
      <c r="P16" s="28">
        <v>36904623.509999998</v>
      </c>
      <c r="Q16" s="28">
        <v>49485888.140000001</v>
      </c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1:33" ht="15" customHeight="1" x14ac:dyDescent="0.25">
      <c r="A17" s="1">
        <v>730002</v>
      </c>
      <c r="B17" s="26"/>
      <c r="C17" s="67" t="s">
        <v>27</v>
      </c>
      <c r="D17" s="65"/>
      <c r="E17" s="28">
        <f t="shared" ref="E17:E80" si="2">SUM(F17:Q17)</f>
        <v>297829875.90999997</v>
      </c>
      <c r="F17" s="28">
        <v>24822489.66</v>
      </c>
      <c r="G17" s="28">
        <v>24822489.66</v>
      </c>
      <c r="H17" s="28">
        <v>24822489.66</v>
      </c>
      <c r="I17" s="28">
        <v>24822489.66</v>
      </c>
      <c r="J17" s="28">
        <v>24812489.66</v>
      </c>
      <c r="K17" s="28">
        <v>24812489.66</v>
      </c>
      <c r="L17" s="28">
        <v>24812489.66</v>
      </c>
      <c r="M17" s="28">
        <v>24812489.66</v>
      </c>
      <c r="N17" s="28">
        <v>24822489.66</v>
      </c>
      <c r="O17" s="28">
        <v>24822489.66</v>
      </c>
      <c r="P17" s="28">
        <v>24822489.66</v>
      </c>
      <c r="Q17" s="28">
        <v>24822489.649999999</v>
      </c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1:33" ht="15" customHeight="1" x14ac:dyDescent="0.25">
      <c r="A18" s="1">
        <v>730003</v>
      </c>
      <c r="B18" s="26"/>
      <c r="C18" s="67" t="s">
        <v>28</v>
      </c>
      <c r="D18" s="65"/>
      <c r="E18" s="28">
        <f t="shared" si="2"/>
        <v>58849501.949999988</v>
      </c>
      <c r="F18" s="28">
        <v>4904125.16</v>
      </c>
      <c r="G18" s="28">
        <v>4904125.16</v>
      </c>
      <c r="H18" s="28">
        <v>4904125.16</v>
      </c>
      <c r="I18" s="28">
        <v>4904125.16</v>
      </c>
      <c r="J18" s="28">
        <v>4904125.16</v>
      </c>
      <c r="K18" s="28">
        <v>4904125.16</v>
      </c>
      <c r="L18" s="28">
        <v>4904125.16</v>
      </c>
      <c r="M18" s="28">
        <v>4904125.16</v>
      </c>
      <c r="N18" s="28">
        <v>4904125.16</v>
      </c>
      <c r="O18" s="28">
        <v>4904125.16</v>
      </c>
      <c r="P18" s="28">
        <v>4904125.16</v>
      </c>
      <c r="Q18" s="28">
        <v>4904125.1900000004</v>
      </c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1:33" ht="15" customHeight="1" x14ac:dyDescent="0.25">
      <c r="A19" s="1">
        <v>730004</v>
      </c>
      <c r="B19" s="26"/>
      <c r="C19" s="67" t="s">
        <v>29</v>
      </c>
      <c r="D19" s="65"/>
      <c r="E19" s="28">
        <f t="shared" si="2"/>
        <v>49547390.940000013</v>
      </c>
      <c r="F19" s="28">
        <v>4128949.24</v>
      </c>
      <c r="G19" s="28">
        <v>4128949.24</v>
      </c>
      <c r="H19" s="28">
        <v>4128949.24</v>
      </c>
      <c r="I19" s="28">
        <v>4128949.24</v>
      </c>
      <c r="J19" s="28">
        <v>4128949.24</v>
      </c>
      <c r="K19" s="28">
        <v>4128949.24</v>
      </c>
      <c r="L19" s="28">
        <v>4128949.24</v>
      </c>
      <c r="M19" s="28">
        <v>4128949.24</v>
      </c>
      <c r="N19" s="28">
        <v>4128949.24</v>
      </c>
      <c r="O19" s="28">
        <v>4128949.24</v>
      </c>
      <c r="P19" s="28">
        <v>4128949.24</v>
      </c>
      <c r="Q19" s="28">
        <v>4128949.3000000003</v>
      </c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1:33" ht="15" customHeight="1" x14ac:dyDescent="0.25">
      <c r="A20" s="1">
        <v>730005</v>
      </c>
      <c r="B20" s="26"/>
      <c r="C20" s="67" t="s">
        <v>30</v>
      </c>
      <c r="D20" s="65"/>
      <c r="E20" s="28">
        <f t="shared" si="2"/>
        <v>11755469.199999999</v>
      </c>
      <c r="F20" s="28">
        <v>979622.43</v>
      </c>
      <c r="G20" s="28">
        <v>979622.43</v>
      </c>
      <c r="H20" s="28">
        <v>979622.43</v>
      </c>
      <c r="I20" s="28">
        <v>979622.43</v>
      </c>
      <c r="J20" s="28">
        <v>979622.43</v>
      </c>
      <c r="K20" s="28">
        <v>979622.43</v>
      </c>
      <c r="L20" s="28">
        <v>979622.43</v>
      </c>
      <c r="M20" s="28">
        <v>979622.43</v>
      </c>
      <c r="N20" s="28">
        <v>979622.43</v>
      </c>
      <c r="O20" s="28">
        <v>979622.43</v>
      </c>
      <c r="P20" s="28">
        <v>979622.43</v>
      </c>
      <c r="Q20" s="28">
        <v>979622.47000000009</v>
      </c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</row>
    <row r="21" spans="1:33" ht="15" customHeight="1" x14ac:dyDescent="0.25">
      <c r="A21" s="1">
        <v>730006</v>
      </c>
      <c r="B21" s="26"/>
      <c r="C21" s="67" t="s">
        <v>31</v>
      </c>
      <c r="D21" s="65"/>
      <c r="E21" s="28">
        <f t="shared" si="2"/>
        <v>142302.57</v>
      </c>
      <c r="F21" s="28">
        <v>11858.55</v>
      </c>
      <c r="G21" s="28">
        <v>11858.55</v>
      </c>
      <c r="H21" s="28">
        <v>11858.55</v>
      </c>
      <c r="I21" s="28">
        <v>11858.55</v>
      </c>
      <c r="J21" s="28">
        <v>11858.55</v>
      </c>
      <c r="K21" s="28">
        <v>11858.55</v>
      </c>
      <c r="L21" s="28">
        <v>11858.55</v>
      </c>
      <c r="M21" s="28">
        <v>11858.55</v>
      </c>
      <c r="N21" s="28">
        <v>11858.55</v>
      </c>
      <c r="O21" s="28">
        <v>11858.55</v>
      </c>
      <c r="P21" s="28">
        <v>11858.55</v>
      </c>
      <c r="Q21" s="28">
        <v>11858.519999999999</v>
      </c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spans="1:33" ht="15" customHeight="1" x14ac:dyDescent="0.25">
      <c r="A22" s="1">
        <v>730007</v>
      </c>
      <c r="B22" s="26"/>
      <c r="C22" s="67" t="s">
        <v>32</v>
      </c>
      <c r="D22" s="65"/>
      <c r="E22" s="28">
        <f t="shared" si="2"/>
        <v>2630105.0599999996</v>
      </c>
      <c r="F22" s="28">
        <v>219175.42</v>
      </c>
      <c r="G22" s="28">
        <v>219175.42</v>
      </c>
      <c r="H22" s="28">
        <v>219175.42</v>
      </c>
      <c r="I22" s="28">
        <v>219175.42</v>
      </c>
      <c r="J22" s="28">
        <v>219175.42</v>
      </c>
      <c r="K22" s="28">
        <v>219175.42</v>
      </c>
      <c r="L22" s="28">
        <v>219175.42</v>
      </c>
      <c r="M22" s="28">
        <v>219175.42</v>
      </c>
      <c r="N22" s="28">
        <v>219175.42</v>
      </c>
      <c r="O22" s="28">
        <v>219175.42</v>
      </c>
      <c r="P22" s="28">
        <v>219175.42</v>
      </c>
      <c r="Q22" s="28">
        <v>219175.44</v>
      </c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spans="1:33" ht="15" customHeight="1" x14ac:dyDescent="0.25">
      <c r="A23" s="1">
        <v>730008</v>
      </c>
      <c r="B23" s="26"/>
      <c r="C23" s="67" t="s">
        <v>33</v>
      </c>
      <c r="D23" s="65"/>
      <c r="E23" s="28">
        <f t="shared" si="2"/>
        <v>37814.82</v>
      </c>
      <c r="F23" s="28">
        <v>3151.23</v>
      </c>
      <c r="G23" s="28">
        <v>3151.23</v>
      </c>
      <c r="H23" s="28">
        <v>3151.23</v>
      </c>
      <c r="I23" s="28">
        <v>3151.23</v>
      </c>
      <c r="J23" s="28">
        <v>3151.23</v>
      </c>
      <c r="K23" s="28">
        <v>3151.23</v>
      </c>
      <c r="L23" s="28">
        <v>3151.23</v>
      </c>
      <c r="M23" s="28">
        <v>3151.23</v>
      </c>
      <c r="N23" s="28">
        <v>3151.23</v>
      </c>
      <c r="O23" s="28">
        <v>3151.23</v>
      </c>
      <c r="P23" s="28">
        <v>3151.23</v>
      </c>
      <c r="Q23" s="28">
        <v>3151.29</v>
      </c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1:33" ht="15" customHeight="1" x14ac:dyDescent="0.25">
      <c r="A24" s="1">
        <v>730009</v>
      </c>
      <c r="B24" s="26"/>
      <c r="C24" s="67" t="s">
        <v>34</v>
      </c>
      <c r="D24" s="65"/>
      <c r="E24" s="28">
        <f t="shared" si="2"/>
        <v>745477.10999999975</v>
      </c>
      <c r="F24" s="28">
        <v>62123.09</v>
      </c>
      <c r="G24" s="28">
        <v>62123.09</v>
      </c>
      <c r="H24" s="28">
        <v>62123.09</v>
      </c>
      <c r="I24" s="28">
        <v>62123.09</v>
      </c>
      <c r="J24" s="28">
        <v>62123.09</v>
      </c>
      <c r="K24" s="28">
        <v>62123.09</v>
      </c>
      <c r="L24" s="28">
        <v>62123.09</v>
      </c>
      <c r="M24" s="28">
        <v>62123.09</v>
      </c>
      <c r="N24" s="28">
        <v>62123.09</v>
      </c>
      <c r="O24" s="28">
        <v>62123.09</v>
      </c>
      <c r="P24" s="28">
        <v>62123.09</v>
      </c>
      <c r="Q24" s="28">
        <v>62123.119999999995</v>
      </c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1:33" ht="15" customHeight="1" x14ac:dyDescent="0.25">
      <c r="A25" s="1">
        <v>730010</v>
      </c>
      <c r="B25" s="26"/>
      <c r="C25" s="67" t="s">
        <v>35</v>
      </c>
      <c r="D25" s="65"/>
      <c r="E25" s="28">
        <f t="shared" si="2"/>
        <v>41637.150000000016</v>
      </c>
      <c r="F25" s="28">
        <v>3469.76</v>
      </c>
      <c r="G25" s="28">
        <v>3469.76</v>
      </c>
      <c r="H25" s="28">
        <v>3469.76</v>
      </c>
      <c r="I25" s="28">
        <v>3469.76</v>
      </c>
      <c r="J25" s="28">
        <v>3469.76</v>
      </c>
      <c r="K25" s="28">
        <v>3469.76</v>
      </c>
      <c r="L25" s="28">
        <v>3469.76</v>
      </c>
      <c r="M25" s="28">
        <v>3469.76</v>
      </c>
      <c r="N25" s="28">
        <v>3469.76</v>
      </c>
      <c r="O25" s="28">
        <v>3469.76</v>
      </c>
      <c r="P25" s="28">
        <v>3469.76</v>
      </c>
      <c r="Q25" s="28">
        <v>3469.7900000000004</v>
      </c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1:33" ht="15" customHeight="1" x14ac:dyDescent="0.25">
      <c r="A26" s="1">
        <v>730011</v>
      </c>
      <c r="B26" s="26"/>
      <c r="C26" s="67" t="s">
        <v>36</v>
      </c>
      <c r="D26" s="65"/>
      <c r="E26" s="28">
        <f t="shared" si="2"/>
        <v>1386341.4899999998</v>
      </c>
      <c r="F26" s="28">
        <v>115528.46</v>
      </c>
      <c r="G26" s="28">
        <v>115528.46</v>
      </c>
      <c r="H26" s="28">
        <v>115528.46</v>
      </c>
      <c r="I26" s="28">
        <v>115528.46</v>
      </c>
      <c r="J26" s="28">
        <v>115528.46</v>
      </c>
      <c r="K26" s="28">
        <v>115528.46</v>
      </c>
      <c r="L26" s="28">
        <v>115528.46</v>
      </c>
      <c r="M26" s="28">
        <v>115528.46</v>
      </c>
      <c r="N26" s="28">
        <v>115528.46</v>
      </c>
      <c r="O26" s="28">
        <v>115528.46</v>
      </c>
      <c r="P26" s="28">
        <v>115528.46</v>
      </c>
      <c r="Q26" s="28">
        <v>115528.43000000001</v>
      </c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1:33" ht="15" customHeight="1" x14ac:dyDescent="0.25">
      <c r="A27" s="1">
        <v>730014</v>
      </c>
      <c r="B27" s="26"/>
      <c r="C27" s="67" t="s">
        <v>37</v>
      </c>
      <c r="D27" s="65"/>
      <c r="E27" s="28">
        <f t="shared" si="2"/>
        <v>73524.280000000013</v>
      </c>
      <c r="F27" s="28">
        <v>6127.02</v>
      </c>
      <c r="G27" s="28">
        <v>6127.02</v>
      </c>
      <c r="H27" s="28">
        <v>6127.02</v>
      </c>
      <c r="I27" s="28">
        <v>6127.02</v>
      </c>
      <c r="J27" s="28">
        <v>6127.02</v>
      </c>
      <c r="K27" s="28">
        <v>6127.02</v>
      </c>
      <c r="L27" s="28">
        <v>6127.02</v>
      </c>
      <c r="M27" s="28">
        <v>6127.02</v>
      </c>
      <c r="N27" s="28">
        <v>6127.02</v>
      </c>
      <c r="O27" s="28">
        <v>6127.02</v>
      </c>
      <c r="P27" s="28">
        <v>6127.02</v>
      </c>
      <c r="Q27" s="28">
        <v>6127.06</v>
      </c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1:33" ht="15" customHeight="1" x14ac:dyDescent="0.25">
      <c r="A28" s="1">
        <v>730016</v>
      </c>
      <c r="B28" s="26"/>
      <c r="C28" s="67" t="s">
        <v>38</v>
      </c>
      <c r="D28" s="65"/>
      <c r="E28" s="28">
        <f t="shared" si="2"/>
        <v>469386.16000000003</v>
      </c>
      <c r="F28" s="28">
        <v>39115.51</v>
      </c>
      <c r="G28" s="28">
        <v>39115.51</v>
      </c>
      <c r="H28" s="28">
        <v>39115.51</v>
      </c>
      <c r="I28" s="28">
        <v>39115.51</v>
      </c>
      <c r="J28" s="28">
        <v>39115.51</v>
      </c>
      <c r="K28" s="28">
        <v>39115.51</v>
      </c>
      <c r="L28" s="28">
        <v>39115.51</v>
      </c>
      <c r="M28" s="28">
        <v>39115.51</v>
      </c>
      <c r="N28" s="28">
        <v>39115.51</v>
      </c>
      <c r="O28" s="28">
        <v>39115.51</v>
      </c>
      <c r="P28" s="28">
        <v>39115.51</v>
      </c>
      <c r="Q28" s="28">
        <v>39115.550000000003</v>
      </c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1:33" ht="15" customHeight="1" x14ac:dyDescent="0.25">
      <c r="A29" s="1">
        <v>730017</v>
      </c>
      <c r="B29" s="26"/>
      <c r="C29" s="67" t="s">
        <v>39</v>
      </c>
      <c r="D29" s="65"/>
      <c r="E29" s="28">
        <f t="shared" si="2"/>
        <v>4139332.1399999997</v>
      </c>
      <c r="F29" s="28">
        <v>344944.34</v>
      </c>
      <c r="G29" s="28">
        <v>344944.34</v>
      </c>
      <c r="H29" s="28">
        <v>344944.34</v>
      </c>
      <c r="I29" s="28">
        <v>344944.34</v>
      </c>
      <c r="J29" s="28">
        <v>344944.34</v>
      </c>
      <c r="K29" s="28">
        <v>344944.34</v>
      </c>
      <c r="L29" s="28">
        <v>344944.34</v>
      </c>
      <c r="M29" s="28">
        <v>344944.34</v>
      </c>
      <c r="N29" s="28">
        <v>344944.34</v>
      </c>
      <c r="O29" s="28">
        <v>344944.34</v>
      </c>
      <c r="P29" s="28">
        <v>344944.34</v>
      </c>
      <c r="Q29" s="28">
        <v>344944.4</v>
      </c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</row>
    <row r="30" spans="1:33" ht="15" customHeight="1" x14ac:dyDescent="0.25">
      <c r="A30" s="1">
        <v>730018</v>
      </c>
      <c r="B30" s="26"/>
      <c r="C30" s="67" t="s">
        <v>40</v>
      </c>
      <c r="D30" s="65"/>
      <c r="E30" s="28">
        <f t="shared" si="2"/>
        <v>660667.86000000022</v>
      </c>
      <c r="F30" s="28">
        <v>55055.66</v>
      </c>
      <c r="G30" s="28">
        <v>55055.66</v>
      </c>
      <c r="H30" s="28">
        <v>55055.66</v>
      </c>
      <c r="I30" s="28">
        <v>55055.66</v>
      </c>
      <c r="J30" s="28">
        <v>55055.66</v>
      </c>
      <c r="K30" s="28">
        <v>55055.66</v>
      </c>
      <c r="L30" s="28">
        <v>55055.66</v>
      </c>
      <c r="M30" s="28">
        <v>55055.66</v>
      </c>
      <c r="N30" s="28">
        <v>55055.66</v>
      </c>
      <c r="O30" s="28">
        <v>55055.66</v>
      </c>
      <c r="P30" s="28">
        <v>55055.66</v>
      </c>
      <c r="Q30" s="28">
        <v>55055.600000000006</v>
      </c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</row>
    <row r="31" spans="1:33" ht="15" customHeight="1" x14ac:dyDescent="0.25">
      <c r="A31" s="1">
        <v>730019</v>
      </c>
      <c r="B31" s="26"/>
      <c r="C31" s="67" t="s">
        <v>41</v>
      </c>
      <c r="D31" s="65"/>
      <c r="E31" s="28">
        <f t="shared" si="2"/>
        <v>2012488.5999999996</v>
      </c>
      <c r="F31" s="28">
        <v>167707.38</v>
      </c>
      <c r="G31" s="28">
        <v>167707.38</v>
      </c>
      <c r="H31" s="28">
        <v>167707.38</v>
      </c>
      <c r="I31" s="28">
        <v>167707.38</v>
      </c>
      <c r="J31" s="28">
        <v>167707.38</v>
      </c>
      <c r="K31" s="28">
        <v>167707.38</v>
      </c>
      <c r="L31" s="28">
        <v>167707.38</v>
      </c>
      <c r="M31" s="28">
        <v>167707.38</v>
      </c>
      <c r="N31" s="28">
        <v>167707.38</v>
      </c>
      <c r="O31" s="28">
        <v>167707.38</v>
      </c>
      <c r="P31" s="28">
        <v>167707.38</v>
      </c>
      <c r="Q31" s="28">
        <v>167707.42000000001</v>
      </c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</row>
    <row r="32" spans="1:33" ht="15" customHeight="1" x14ac:dyDescent="0.25">
      <c r="A32" s="1">
        <v>730020</v>
      </c>
      <c r="B32" s="26"/>
      <c r="C32" s="67" t="s">
        <v>42</v>
      </c>
      <c r="D32" s="65"/>
      <c r="E32" s="28">
        <f t="shared" si="2"/>
        <v>387511.4</v>
      </c>
      <c r="F32" s="28">
        <v>32292.62</v>
      </c>
      <c r="G32" s="28">
        <v>32292.62</v>
      </c>
      <c r="H32" s="28">
        <v>32292.62</v>
      </c>
      <c r="I32" s="28">
        <v>32292.62</v>
      </c>
      <c r="J32" s="28">
        <v>32292.62</v>
      </c>
      <c r="K32" s="28">
        <v>32292.62</v>
      </c>
      <c r="L32" s="28">
        <v>32292.62</v>
      </c>
      <c r="M32" s="28">
        <v>32292.62</v>
      </c>
      <c r="N32" s="28">
        <v>32292.62</v>
      </c>
      <c r="O32" s="28">
        <v>32292.62</v>
      </c>
      <c r="P32" s="28">
        <v>32292.62</v>
      </c>
      <c r="Q32" s="28">
        <v>32292.579999999998</v>
      </c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</row>
    <row r="33" spans="1:33" ht="15" customHeight="1" x14ac:dyDescent="0.25">
      <c r="A33" s="1">
        <v>730146</v>
      </c>
      <c r="B33" s="26"/>
      <c r="C33" s="67" t="s">
        <v>43</v>
      </c>
      <c r="D33" s="65"/>
      <c r="E33" s="28">
        <f t="shared" si="2"/>
        <v>297054.19999999995</v>
      </c>
      <c r="F33" s="28">
        <v>24754.52</v>
      </c>
      <c r="G33" s="28">
        <v>24754.52</v>
      </c>
      <c r="H33" s="28">
        <v>24754.52</v>
      </c>
      <c r="I33" s="28">
        <v>24754.52</v>
      </c>
      <c r="J33" s="28">
        <v>24754.52</v>
      </c>
      <c r="K33" s="28">
        <v>24754.52</v>
      </c>
      <c r="L33" s="28">
        <v>24754.52</v>
      </c>
      <c r="M33" s="28">
        <v>24754.52</v>
      </c>
      <c r="N33" s="28">
        <v>24754.52</v>
      </c>
      <c r="O33" s="28">
        <v>24754.52</v>
      </c>
      <c r="P33" s="28">
        <v>24754.52</v>
      </c>
      <c r="Q33" s="28">
        <v>24754.48</v>
      </c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</row>
    <row r="34" spans="1:33" ht="15" customHeight="1" x14ac:dyDescent="0.25">
      <c r="A34" s="1">
        <v>730147</v>
      </c>
      <c r="B34" s="26"/>
      <c r="C34" s="67" t="s">
        <v>44</v>
      </c>
      <c r="D34" s="65"/>
      <c r="E34" s="28">
        <f t="shared" si="2"/>
        <v>27224.099999999995</v>
      </c>
      <c r="F34" s="28">
        <v>2268.67</v>
      </c>
      <c r="G34" s="28">
        <v>2268.67</v>
      </c>
      <c r="H34" s="28">
        <v>2268.67</v>
      </c>
      <c r="I34" s="28">
        <v>2268.67</v>
      </c>
      <c r="J34" s="28">
        <v>2268.67</v>
      </c>
      <c r="K34" s="28">
        <v>2268.67</v>
      </c>
      <c r="L34" s="28">
        <v>2268.67</v>
      </c>
      <c r="M34" s="28">
        <v>2268.67</v>
      </c>
      <c r="N34" s="28">
        <v>2268.67</v>
      </c>
      <c r="O34" s="28">
        <v>2268.67</v>
      </c>
      <c r="P34" s="28">
        <v>2268.67</v>
      </c>
      <c r="Q34" s="28">
        <v>2268.73</v>
      </c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</row>
    <row r="35" spans="1:33" ht="15" customHeight="1" x14ac:dyDescent="0.25">
      <c r="A35" s="1">
        <v>730148</v>
      </c>
      <c r="B35" s="26"/>
      <c r="C35" s="67" t="s">
        <v>45</v>
      </c>
      <c r="D35" s="65"/>
      <c r="E35" s="28">
        <f t="shared" si="2"/>
        <v>559387.44000000006</v>
      </c>
      <c r="F35" s="28">
        <v>46615.62</v>
      </c>
      <c r="G35" s="28">
        <v>46615.62</v>
      </c>
      <c r="H35" s="28">
        <v>46615.62</v>
      </c>
      <c r="I35" s="28">
        <v>46615.62</v>
      </c>
      <c r="J35" s="28">
        <v>46615.62</v>
      </c>
      <c r="K35" s="28">
        <v>46615.62</v>
      </c>
      <c r="L35" s="28">
        <v>46615.62</v>
      </c>
      <c r="M35" s="28">
        <v>46615.62</v>
      </c>
      <c r="N35" s="28">
        <v>46615.62</v>
      </c>
      <c r="O35" s="28">
        <v>46615.62</v>
      </c>
      <c r="P35" s="28">
        <v>46615.62</v>
      </c>
      <c r="Q35" s="28">
        <v>46615.62</v>
      </c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</row>
    <row r="36" spans="1:33" ht="15" customHeight="1" x14ac:dyDescent="0.25">
      <c r="A36" s="1">
        <v>730149</v>
      </c>
      <c r="B36" s="26"/>
      <c r="C36" s="67" t="s">
        <v>46</v>
      </c>
      <c r="D36" s="65"/>
      <c r="E36" s="28">
        <f t="shared" si="2"/>
        <v>5881594</v>
      </c>
      <c r="F36" s="28">
        <v>490132.83</v>
      </c>
      <c r="G36" s="28">
        <v>490132.83</v>
      </c>
      <c r="H36" s="28">
        <v>490132.83</v>
      </c>
      <c r="I36" s="28">
        <v>490132.83</v>
      </c>
      <c r="J36" s="28">
        <v>490132.83</v>
      </c>
      <c r="K36" s="28">
        <v>490132.83</v>
      </c>
      <c r="L36" s="28">
        <v>490132.83</v>
      </c>
      <c r="M36" s="28">
        <v>490132.83</v>
      </c>
      <c r="N36" s="28">
        <v>490132.83</v>
      </c>
      <c r="O36" s="28">
        <v>490132.83</v>
      </c>
      <c r="P36" s="28">
        <v>490132.83</v>
      </c>
      <c r="Q36" s="28">
        <v>490132.87</v>
      </c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</row>
    <row r="37" spans="1:33" ht="15" customHeight="1" x14ac:dyDescent="0.25">
      <c r="A37" s="1">
        <v>730150</v>
      </c>
      <c r="B37" s="26"/>
      <c r="C37" s="67" t="s">
        <v>47</v>
      </c>
      <c r="D37" s="65"/>
      <c r="E37" s="28">
        <f t="shared" si="2"/>
        <v>3570012.7800000003</v>
      </c>
      <c r="F37" s="28">
        <v>297501.06</v>
      </c>
      <c r="G37" s="28">
        <v>297501.06</v>
      </c>
      <c r="H37" s="28">
        <v>297501.06</v>
      </c>
      <c r="I37" s="28">
        <v>297501.06</v>
      </c>
      <c r="J37" s="28">
        <v>297501.06</v>
      </c>
      <c r="K37" s="28">
        <v>297501.06</v>
      </c>
      <c r="L37" s="28">
        <v>297501.06</v>
      </c>
      <c r="M37" s="28">
        <v>297501.06</v>
      </c>
      <c r="N37" s="28">
        <v>297501.06</v>
      </c>
      <c r="O37" s="28">
        <v>297501.06</v>
      </c>
      <c r="P37" s="28">
        <v>297501.06</v>
      </c>
      <c r="Q37" s="28">
        <v>297501.12</v>
      </c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</row>
    <row r="38" spans="1:33" ht="15" customHeight="1" x14ac:dyDescent="0.25">
      <c r="A38" s="1">
        <v>730151</v>
      </c>
      <c r="B38" s="26"/>
      <c r="C38" s="67" t="s">
        <v>48</v>
      </c>
      <c r="D38" s="65"/>
      <c r="E38" s="28">
        <f t="shared" si="2"/>
        <v>370120.3299999999</v>
      </c>
      <c r="F38" s="28">
        <v>30843.360000000001</v>
      </c>
      <c r="G38" s="28">
        <v>30843.360000000001</v>
      </c>
      <c r="H38" s="28">
        <v>30843.360000000001</v>
      </c>
      <c r="I38" s="28">
        <v>30843.360000000001</v>
      </c>
      <c r="J38" s="28">
        <v>30843.360000000001</v>
      </c>
      <c r="K38" s="28">
        <v>30843.360000000001</v>
      </c>
      <c r="L38" s="28">
        <v>30843.360000000001</v>
      </c>
      <c r="M38" s="28">
        <v>30843.360000000001</v>
      </c>
      <c r="N38" s="28">
        <v>30843.360000000001</v>
      </c>
      <c r="O38" s="28">
        <v>30843.360000000001</v>
      </c>
      <c r="P38" s="28">
        <v>30843.360000000001</v>
      </c>
      <c r="Q38" s="28">
        <v>30843.37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</row>
    <row r="39" spans="1:33" ht="15" customHeight="1" x14ac:dyDescent="0.25">
      <c r="A39" s="1">
        <v>730152</v>
      </c>
      <c r="B39" s="26"/>
      <c r="C39" s="67" t="s">
        <v>49</v>
      </c>
      <c r="D39" s="65"/>
      <c r="E39" s="28">
        <f t="shared" si="2"/>
        <v>68504.280000000013</v>
      </c>
      <c r="F39" s="28">
        <v>5708.69</v>
      </c>
      <c r="G39" s="28">
        <v>5708.69</v>
      </c>
      <c r="H39" s="28">
        <v>5708.69</v>
      </c>
      <c r="I39" s="28">
        <v>5708.69</v>
      </c>
      <c r="J39" s="28">
        <v>5708.69</v>
      </c>
      <c r="K39" s="28">
        <v>5708.69</v>
      </c>
      <c r="L39" s="28">
        <v>5708.69</v>
      </c>
      <c r="M39" s="28">
        <v>5708.69</v>
      </c>
      <c r="N39" s="28">
        <v>5708.69</v>
      </c>
      <c r="O39" s="28">
        <v>5708.69</v>
      </c>
      <c r="P39" s="28">
        <v>5708.69</v>
      </c>
      <c r="Q39" s="28">
        <v>5708.69</v>
      </c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</row>
    <row r="40" spans="1:33" ht="15" customHeight="1" x14ac:dyDescent="0.25">
      <c r="A40" s="1">
        <v>730153</v>
      </c>
      <c r="B40" s="26"/>
      <c r="C40" s="67" t="s">
        <v>50</v>
      </c>
      <c r="D40" s="65"/>
      <c r="E40" s="28">
        <f t="shared" si="2"/>
        <v>39993.900000000009</v>
      </c>
      <c r="F40" s="28">
        <v>3332.83</v>
      </c>
      <c r="G40" s="28">
        <v>3332.83</v>
      </c>
      <c r="H40" s="28">
        <v>3332.83</v>
      </c>
      <c r="I40" s="28">
        <v>3332.83</v>
      </c>
      <c r="J40" s="28">
        <v>3332.83</v>
      </c>
      <c r="K40" s="28">
        <v>3332.83</v>
      </c>
      <c r="L40" s="28">
        <v>3332.83</v>
      </c>
      <c r="M40" s="28">
        <v>3332.83</v>
      </c>
      <c r="N40" s="28">
        <v>3332.83</v>
      </c>
      <c r="O40" s="28">
        <v>3332.83</v>
      </c>
      <c r="P40" s="28">
        <v>3332.83</v>
      </c>
      <c r="Q40" s="28">
        <v>3332.77</v>
      </c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</row>
    <row r="41" spans="1:33" ht="15" customHeight="1" x14ac:dyDescent="0.25">
      <c r="A41" s="1">
        <v>730154</v>
      </c>
      <c r="B41" s="26"/>
      <c r="C41" s="67" t="s">
        <v>51</v>
      </c>
      <c r="D41" s="65"/>
      <c r="E41" s="28">
        <f t="shared" si="2"/>
        <v>3752294.2</v>
      </c>
      <c r="F41" s="28">
        <v>312691.18</v>
      </c>
      <c r="G41" s="28">
        <v>312691.18</v>
      </c>
      <c r="H41" s="28">
        <v>312691.18</v>
      </c>
      <c r="I41" s="28">
        <v>312691.18</v>
      </c>
      <c r="J41" s="28">
        <v>312691.18</v>
      </c>
      <c r="K41" s="28">
        <v>312691.18</v>
      </c>
      <c r="L41" s="28">
        <v>312691.18</v>
      </c>
      <c r="M41" s="28">
        <v>312691.18</v>
      </c>
      <c r="N41" s="28">
        <v>312691.18</v>
      </c>
      <c r="O41" s="28">
        <v>312691.18</v>
      </c>
      <c r="P41" s="28">
        <v>312691.18</v>
      </c>
      <c r="Q41" s="28">
        <v>312691.21999999997</v>
      </c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</row>
    <row r="42" spans="1:33" ht="15" customHeight="1" x14ac:dyDescent="0.25">
      <c r="A42" s="1">
        <v>730155</v>
      </c>
      <c r="B42" s="26"/>
      <c r="C42" s="67" t="s">
        <v>52</v>
      </c>
      <c r="D42" s="65"/>
      <c r="E42" s="28">
        <f t="shared" si="2"/>
        <v>1376247.93</v>
      </c>
      <c r="F42" s="28">
        <v>114687.33</v>
      </c>
      <c r="G42" s="28">
        <v>114687.33</v>
      </c>
      <c r="H42" s="28">
        <v>114687.33</v>
      </c>
      <c r="I42" s="28">
        <v>114687.33</v>
      </c>
      <c r="J42" s="28">
        <v>114687.33</v>
      </c>
      <c r="K42" s="28">
        <v>114687.33</v>
      </c>
      <c r="L42" s="28">
        <v>114687.33</v>
      </c>
      <c r="M42" s="28">
        <v>114687.33</v>
      </c>
      <c r="N42" s="28">
        <v>114687.33</v>
      </c>
      <c r="O42" s="28">
        <v>114687.33</v>
      </c>
      <c r="P42" s="28">
        <v>114687.33</v>
      </c>
      <c r="Q42" s="28">
        <v>114687.3</v>
      </c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</row>
    <row r="43" spans="1:33" ht="15" customHeight="1" x14ac:dyDescent="0.25">
      <c r="A43" s="1">
        <v>730156</v>
      </c>
      <c r="B43" s="26"/>
      <c r="C43" s="67" t="s">
        <v>53</v>
      </c>
      <c r="D43" s="65"/>
      <c r="E43" s="28">
        <f t="shared" si="2"/>
        <v>36160.120000000003</v>
      </c>
      <c r="F43" s="28">
        <v>3013.34</v>
      </c>
      <c r="G43" s="28">
        <v>3013.34</v>
      </c>
      <c r="H43" s="28">
        <v>3013.34</v>
      </c>
      <c r="I43" s="28">
        <v>3013.34</v>
      </c>
      <c r="J43" s="28">
        <v>3013.34</v>
      </c>
      <c r="K43" s="28">
        <v>3013.34</v>
      </c>
      <c r="L43" s="28">
        <v>3013.34</v>
      </c>
      <c r="M43" s="28">
        <v>3013.34</v>
      </c>
      <c r="N43" s="28">
        <v>3013.34</v>
      </c>
      <c r="O43" s="28">
        <v>3013.34</v>
      </c>
      <c r="P43" s="28">
        <v>3013.34</v>
      </c>
      <c r="Q43" s="28">
        <v>3013.38</v>
      </c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</row>
    <row r="44" spans="1:33" ht="15" customHeight="1" x14ac:dyDescent="0.25">
      <c r="A44" s="1">
        <v>730157</v>
      </c>
      <c r="B44" s="26"/>
      <c r="C44" s="67" t="s">
        <v>54</v>
      </c>
      <c r="D44" s="65"/>
      <c r="E44" s="28">
        <f t="shared" si="2"/>
        <v>29362.94</v>
      </c>
      <c r="F44" s="28">
        <v>2446.91</v>
      </c>
      <c r="G44" s="28">
        <v>2446.91</v>
      </c>
      <c r="H44" s="28">
        <v>2446.91</v>
      </c>
      <c r="I44" s="28">
        <v>2446.91</v>
      </c>
      <c r="J44" s="28">
        <v>2446.91</v>
      </c>
      <c r="K44" s="28">
        <v>2446.91</v>
      </c>
      <c r="L44" s="28">
        <v>2446.91</v>
      </c>
      <c r="M44" s="28">
        <v>2446.91</v>
      </c>
      <c r="N44" s="28">
        <v>2446.91</v>
      </c>
      <c r="O44" s="28">
        <v>2446.91</v>
      </c>
      <c r="P44" s="28">
        <v>2446.91</v>
      </c>
      <c r="Q44" s="28">
        <v>2446.9299999999998</v>
      </c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</row>
    <row r="45" spans="1:33" ht="15" customHeight="1" x14ac:dyDescent="0.25">
      <c r="A45" s="1">
        <v>730158</v>
      </c>
      <c r="B45" s="26"/>
      <c r="C45" s="67" t="s">
        <v>55</v>
      </c>
      <c r="D45" s="65"/>
      <c r="E45" s="28">
        <f t="shared" si="2"/>
        <v>6435.3999999999978</v>
      </c>
      <c r="F45" s="28">
        <v>536.28</v>
      </c>
      <c r="G45" s="28">
        <v>536.28</v>
      </c>
      <c r="H45" s="28">
        <v>536.28</v>
      </c>
      <c r="I45" s="28">
        <v>536.28</v>
      </c>
      <c r="J45" s="28">
        <v>536.28</v>
      </c>
      <c r="K45" s="28">
        <v>536.28</v>
      </c>
      <c r="L45" s="28">
        <v>536.28</v>
      </c>
      <c r="M45" s="28">
        <v>536.28</v>
      </c>
      <c r="N45" s="28">
        <v>536.28</v>
      </c>
      <c r="O45" s="28">
        <v>536.28</v>
      </c>
      <c r="P45" s="28">
        <v>536.28</v>
      </c>
      <c r="Q45" s="28">
        <v>536.31999999999994</v>
      </c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</row>
    <row r="46" spans="1:33" ht="15" customHeight="1" x14ac:dyDescent="0.25">
      <c r="A46" s="1">
        <v>730159</v>
      </c>
      <c r="B46" s="26"/>
      <c r="C46" s="67" t="s">
        <v>56</v>
      </c>
      <c r="D46" s="65"/>
      <c r="E46" s="28">
        <f t="shared" si="2"/>
        <v>11459.2</v>
      </c>
      <c r="F46" s="28">
        <v>954.93</v>
      </c>
      <c r="G46" s="28">
        <v>954.93</v>
      </c>
      <c r="H46" s="28">
        <v>954.93</v>
      </c>
      <c r="I46" s="28">
        <v>954.93</v>
      </c>
      <c r="J46" s="28">
        <v>954.93</v>
      </c>
      <c r="K46" s="28">
        <v>954.93</v>
      </c>
      <c r="L46" s="28">
        <v>954.93</v>
      </c>
      <c r="M46" s="28">
        <v>954.93</v>
      </c>
      <c r="N46" s="28">
        <v>954.93</v>
      </c>
      <c r="O46" s="28">
        <v>954.93</v>
      </c>
      <c r="P46" s="28">
        <v>954.93</v>
      </c>
      <c r="Q46" s="28">
        <v>954.96999999999991</v>
      </c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7" spans="1:33" ht="15" customHeight="1" x14ac:dyDescent="0.25">
      <c r="A47" s="1">
        <v>730160</v>
      </c>
      <c r="B47" s="26"/>
      <c r="C47" s="67" t="s">
        <v>57</v>
      </c>
      <c r="D47" s="65"/>
      <c r="E47" s="28">
        <f t="shared" si="2"/>
        <v>1036487.0800000001</v>
      </c>
      <c r="F47" s="28">
        <v>86373.92</v>
      </c>
      <c r="G47" s="28">
        <v>86373.92</v>
      </c>
      <c r="H47" s="28">
        <v>86373.92</v>
      </c>
      <c r="I47" s="28">
        <v>86373.92</v>
      </c>
      <c r="J47" s="28">
        <v>86373.92</v>
      </c>
      <c r="K47" s="28">
        <v>86373.92</v>
      </c>
      <c r="L47" s="28">
        <v>86373.92</v>
      </c>
      <c r="M47" s="28">
        <v>86373.92</v>
      </c>
      <c r="N47" s="28">
        <v>86373.92</v>
      </c>
      <c r="O47" s="28">
        <v>86373.92</v>
      </c>
      <c r="P47" s="28">
        <v>86373.92</v>
      </c>
      <c r="Q47" s="28">
        <v>86373.959999999992</v>
      </c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</row>
    <row r="48" spans="1:33" ht="15" customHeight="1" x14ac:dyDescent="0.25">
      <c r="A48" s="1">
        <v>730161</v>
      </c>
      <c r="B48" s="26"/>
      <c r="C48" s="67" t="s">
        <v>58</v>
      </c>
      <c r="D48" s="65"/>
      <c r="E48" s="28">
        <f t="shared" si="2"/>
        <v>71440.440000000017</v>
      </c>
      <c r="F48" s="28">
        <v>5953.37</v>
      </c>
      <c r="G48" s="28">
        <v>5953.37</v>
      </c>
      <c r="H48" s="28">
        <v>5953.37</v>
      </c>
      <c r="I48" s="28">
        <v>5953.37</v>
      </c>
      <c r="J48" s="28">
        <v>5953.37</v>
      </c>
      <c r="K48" s="28">
        <v>5953.37</v>
      </c>
      <c r="L48" s="28">
        <v>5953.37</v>
      </c>
      <c r="M48" s="28">
        <v>5953.37</v>
      </c>
      <c r="N48" s="28">
        <v>5953.37</v>
      </c>
      <c r="O48" s="28">
        <v>5953.37</v>
      </c>
      <c r="P48" s="28">
        <v>5953.37</v>
      </c>
      <c r="Q48" s="28">
        <v>5953.37</v>
      </c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</row>
    <row r="49" spans="1:33" ht="15" customHeight="1" x14ac:dyDescent="0.25">
      <c r="A49" s="1">
        <v>730162</v>
      </c>
      <c r="B49" s="26"/>
      <c r="C49" s="67" t="s">
        <v>59</v>
      </c>
      <c r="D49" s="65"/>
      <c r="E49" s="28">
        <f t="shared" si="2"/>
        <v>545039.38000000012</v>
      </c>
      <c r="F49" s="28">
        <v>45419.95</v>
      </c>
      <c r="G49" s="28">
        <v>45419.95</v>
      </c>
      <c r="H49" s="28">
        <v>45419.95</v>
      </c>
      <c r="I49" s="28">
        <v>45419.95</v>
      </c>
      <c r="J49" s="28">
        <v>45419.95</v>
      </c>
      <c r="K49" s="28">
        <v>45419.95</v>
      </c>
      <c r="L49" s="28">
        <v>45419.95</v>
      </c>
      <c r="M49" s="28">
        <v>45419.95</v>
      </c>
      <c r="N49" s="28">
        <v>45419.95</v>
      </c>
      <c r="O49" s="28">
        <v>45419.95</v>
      </c>
      <c r="P49" s="28">
        <v>45419.95</v>
      </c>
      <c r="Q49" s="28">
        <v>45419.93</v>
      </c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</row>
    <row r="50" spans="1:33" ht="15" customHeight="1" x14ac:dyDescent="0.25">
      <c r="A50" s="1">
        <v>730163</v>
      </c>
      <c r="B50" s="26"/>
      <c r="C50" s="67" t="s">
        <v>60</v>
      </c>
      <c r="D50" s="65"/>
      <c r="E50" s="28">
        <f t="shared" si="2"/>
        <v>51093.140000000014</v>
      </c>
      <c r="F50" s="28">
        <v>4257.76</v>
      </c>
      <c r="G50" s="28">
        <v>4257.76</v>
      </c>
      <c r="H50" s="28">
        <v>4257.76</v>
      </c>
      <c r="I50" s="28">
        <v>4257.76</v>
      </c>
      <c r="J50" s="28">
        <v>4257.76</v>
      </c>
      <c r="K50" s="28">
        <v>4257.76</v>
      </c>
      <c r="L50" s="28">
        <v>4257.76</v>
      </c>
      <c r="M50" s="28">
        <v>4257.76</v>
      </c>
      <c r="N50" s="28">
        <v>4257.76</v>
      </c>
      <c r="O50" s="28">
        <v>4257.76</v>
      </c>
      <c r="P50" s="28">
        <v>4257.76</v>
      </c>
      <c r="Q50" s="28">
        <v>4257.7800000000007</v>
      </c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</row>
    <row r="51" spans="1:33" ht="15" customHeight="1" x14ac:dyDescent="0.25">
      <c r="A51" s="1">
        <v>730164</v>
      </c>
      <c r="B51" s="26"/>
      <c r="C51" s="67" t="s">
        <v>61</v>
      </c>
      <c r="D51" s="65"/>
      <c r="E51" s="28">
        <f t="shared" si="2"/>
        <v>31812.629999999997</v>
      </c>
      <c r="F51" s="28">
        <v>2651.05</v>
      </c>
      <c r="G51" s="28">
        <v>2651.05</v>
      </c>
      <c r="H51" s="28">
        <v>2651.05</v>
      </c>
      <c r="I51" s="28">
        <v>2651.05</v>
      </c>
      <c r="J51" s="28">
        <v>2651.05</v>
      </c>
      <c r="K51" s="28">
        <v>2651.05</v>
      </c>
      <c r="L51" s="28">
        <v>2651.05</v>
      </c>
      <c r="M51" s="28">
        <v>2651.05</v>
      </c>
      <c r="N51" s="28">
        <v>2651.05</v>
      </c>
      <c r="O51" s="28">
        <v>2651.05</v>
      </c>
      <c r="P51" s="28">
        <v>2651.05</v>
      </c>
      <c r="Q51" s="28">
        <v>2651.0800000000004</v>
      </c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</row>
    <row r="52" spans="1:33" ht="15" customHeight="1" x14ac:dyDescent="0.25">
      <c r="A52" s="1">
        <v>730165</v>
      </c>
      <c r="B52" s="26"/>
      <c r="C52" s="67" t="s">
        <v>62</v>
      </c>
      <c r="D52" s="65"/>
      <c r="E52" s="28">
        <f t="shared" si="2"/>
        <v>36257.46</v>
      </c>
      <c r="F52" s="28">
        <v>3021.46</v>
      </c>
      <c r="G52" s="28">
        <v>3021.46</v>
      </c>
      <c r="H52" s="28">
        <v>3021.46</v>
      </c>
      <c r="I52" s="28">
        <v>3021.46</v>
      </c>
      <c r="J52" s="28">
        <v>3021.46</v>
      </c>
      <c r="K52" s="28">
        <v>3021.46</v>
      </c>
      <c r="L52" s="28">
        <v>3021.46</v>
      </c>
      <c r="M52" s="28">
        <v>3021.46</v>
      </c>
      <c r="N52" s="28">
        <v>3021.46</v>
      </c>
      <c r="O52" s="28">
        <v>3021.46</v>
      </c>
      <c r="P52" s="28">
        <v>3021.46</v>
      </c>
      <c r="Q52" s="28">
        <v>3021.4</v>
      </c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</row>
    <row r="53" spans="1:33" ht="15" customHeight="1" x14ac:dyDescent="0.25">
      <c r="A53" s="1">
        <v>730166</v>
      </c>
      <c r="B53" s="26"/>
      <c r="C53" s="67" t="s">
        <v>63</v>
      </c>
      <c r="D53" s="65"/>
      <c r="E53" s="28">
        <f t="shared" si="2"/>
        <v>25135.030000000002</v>
      </c>
      <c r="F53" s="28">
        <v>2094.59</v>
      </c>
      <c r="G53" s="28">
        <v>2094.59</v>
      </c>
      <c r="H53" s="28">
        <v>2094.59</v>
      </c>
      <c r="I53" s="28">
        <v>2094.59</v>
      </c>
      <c r="J53" s="28">
        <v>2094.59</v>
      </c>
      <c r="K53" s="28">
        <v>2094.59</v>
      </c>
      <c r="L53" s="28">
        <v>2094.59</v>
      </c>
      <c r="M53" s="28">
        <v>2094.59</v>
      </c>
      <c r="N53" s="28">
        <v>2094.59</v>
      </c>
      <c r="O53" s="28">
        <v>2094.59</v>
      </c>
      <c r="P53" s="28">
        <v>2094.59</v>
      </c>
      <c r="Q53" s="28">
        <v>2094.54</v>
      </c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</row>
    <row r="54" spans="1:33" ht="15" customHeight="1" x14ac:dyDescent="0.25">
      <c r="A54" s="1">
        <v>730167</v>
      </c>
      <c r="B54" s="26"/>
      <c r="C54" s="67" t="s">
        <v>64</v>
      </c>
      <c r="D54" s="65"/>
      <c r="E54" s="28">
        <f t="shared" si="2"/>
        <v>4466724.1099999994</v>
      </c>
      <c r="F54" s="28">
        <v>372227.01</v>
      </c>
      <c r="G54" s="28">
        <v>372227.01</v>
      </c>
      <c r="H54" s="28">
        <v>372227.01</v>
      </c>
      <c r="I54" s="28">
        <v>372227.01</v>
      </c>
      <c r="J54" s="28">
        <v>372227.01</v>
      </c>
      <c r="K54" s="28">
        <v>372227.01</v>
      </c>
      <c r="L54" s="28">
        <v>372227.01</v>
      </c>
      <c r="M54" s="28">
        <v>372227.01</v>
      </c>
      <c r="N54" s="28">
        <v>372227.01</v>
      </c>
      <c r="O54" s="28">
        <v>372227.01</v>
      </c>
      <c r="P54" s="28">
        <v>372227.01</v>
      </c>
      <c r="Q54" s="28">
        <v>372227</v>
      </c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</row>
    <row r="55" spans="1:33" ht="15" customHeight="1" x14ac:dyDescent="0.25">
      <c r="A55" s="1">
        <v>730168</v>
      </c>
      <c r="B55" s="26"/>
      <c r="C55" s="67" t="s">
        <v>65</v>
      </c>
      <c r="D55" s="65"/>
      <c r="E55" s="28">
        <f t="shared" si="2"/>
        <v>159818.46000000002</v>
      </c>
      <c r="F55" s="28">
        <v>13318.2</v>
      </c>
      <c r="G55" s="28">
        <v>13318.2</v>
      </c>
      <c r="H55" s="28">
        <v>13318.2</v>
      </c>
      <c r="I55" s="28">
        <v>13318.2</v>
      </c>
      <c r="J55" s="28">
        <v>13318.2</v>
      </c>
      <c r="K55" s="28">
        <v>13318.2</v>
      </c>
      <c r="L55" s="28">
        <v>13318.2</v>
      </c>
      <c r="M55" s="28">
        <v>13318.2</v>
      </c>
      <c r="N55" s="28">
        <v>13318.2</v>
      </c>
      <c r="O55" s="28">
        <v>13318.2</v>
      </c>
      <c r="P55" s="28">
        <v>13318.2</v>
      </c>
      <c r="Q55" s="28">
        <v>13318.26</v>
      </c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</row>
    <row r="56" spans="1:33" ht="15" customHeight="1" x14ac:dyDescent="0.25">
      <c r="A56" s="1">
        <v>730171</v>
      </c>
      <c r="B56" s="26"/>
      <c r="C56" s="67" t="s">
        <v>66</v>
      </c>
      <c r="D56" s="65"/>
      <c r="E56" s="28">
        <f t="shared" si="2"/>
        <v>22304.27</v>
      </c>
      <c r="F56" s="28">
        <v>1858.69</v>
      </c>
      <c r="G56" s="28">
        <v>1858.69</v>
      </c>
      <c r="H56" s="28">
        <v>1858.69</v>
      </c>
      <c r="I56" s="28">
        <v>1858.69</v>
      </c>
      <c r="J56" s="28">
        <v>1858.69</v>
      </c>
      <c r="K56" s="28">
        <v>1858.69</v>
      </c>
      <c r="L56" s="28">
        <v>1858.69</v>
      </c>
      <c r="M56" s="28">
        <v>1858.69</v>
      </c>
      <c r="N56" s="28">
        <v>1858.69</v>
      </c>
      <c r="O56" s="28">
        <v>1858.69</v>
      </c>
      <c r="P56" s="28">
        <v>1858.69</v>
      </c>
      <c r="Q56" s="28">
        <v>1858.68</v>
      </c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</row>
    <row r="57" spans="1:33" ht="15" customHeight="1" x14ac:dyDescent="0.25">
      <c r="A57" s="1">
        <v>730172</v>
      </c>
      <c r="B57" s="26"/>
      <c r="C57" s="67" t="s">
        <v>67</v>
      </c>
      <c r="D57" s="65"/>
      <c r="E57" s="28">
        <f t="shared" si="2"/>
        <v>5837.7099999999991</v>
      </c>
      <c r="F57" s="28">
        <v>486.48</v>
      </c>
      <c r="G57" s="28">
        <v>486.48</v>
      </c>
      <c r="H57" s="28">
        <v>486.48</v>
      </c>
      <c r="I57" s="28">
        <v>486.48</v>
      </c>
      <c r="J57" s="28">
        <v>486.48</v>
      </c>
      <c r="K57" s="28">
        <v>486.48</v>
      </c>
      <c r="L57" s="28">
        <v>486.48</v>
      </c>
      <c r="M57" s="28">
        <v>486.48</v>
      </c>
      <c r="N57" s="28">
        <v>486.48</v>
      </c>
      <c r="O57" s="28">
        <v>486.48</v>
      </c>
      <c r="P57" s="28">
        <v>486.48</v>
      </c>
      <c r="Q57" s="28">
        <v>486.43</v>
      </c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</row>
    <row r="58" spans="1:33" ht="15" customHeight="1" x14ac:dyDescent="0.25">
      <c r="A58" s="1">
        <v>730173</v>
      </c>
      <c r="B58" s="26"/>
      <c r="C58" s="67" t="s">
        <v>68</v>
      </c>
      <c r="D58" s="65"/>
      <c r="E58" s="28">
        <f t="shared" si="2"/>
        <v>1200000</v>
      </c>
      <c r="F58" s="28">
        <v>100000</v>
      </c>
      <c r="G58" s="28">
        <v>100000</v>
      </c>
      <c r="H58" s="28">
        <v>100000</v>
      </c>
      <c r="I58" s="28">
        <v>100000</v>
      </c>
      <c r="J58" s="28">
        <v>100000</v>
      </c>
      <c r="K58" s="28">
        <v>100000</v>
      </c>
      <c r="L58" s="28">
        <v>100000</v>
      </c>
      <c r="M58" s="28">
        <v>100000</v>
      </c>
      <c r="N58" s="28">
        <v>100000</v>
      </c>
      <c r="O58" s="28">
        <v>100000</v>
      </c>
      <c r="P58" s="28">
        <v>100000</v>
      </c>
      <c r="Q58" s="28">
        <v>100000</v>
      </c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</row>
    <row r="59" spans="1:33" ht="15" customHeight="1" x14ac:dyDescent="0.25">
      <c r="A59" s="1">
        <v>730175</v>
      </c>
      <c r="B59" s="26"/>
      <c r="C59" s="67" t="s">
        <v>69</v>
      </c>
      <c r="D59" s="65"/>
      <c r="E59" s="28">
        <f t="shared" si="2"/>
        <v>6364.2100000000009</v>
      </c>
      <c r="F59" s="28">
        <v>530.35</v>
      </c>
      <c r="G59" s="28">
        <v>530.35</v>
      </c>
      <c r="H59" s="28">
        <v>530.35</v>
      </c>
      <c r="I59" s="28">
        <v>530.35</v>
      </c>
      <c r="J59" s="28">
        <v>530.35</v>
      </c>
      <c r="K59" s="28">
        <v>530.35</v>
      </c>
      <c r="L59" s="28">
        <v>530.35</v>
      </c>
      <c r="M59" s="28">
        <v>530.35</v>
      </c>
      <c r="N59" s="28">
        <v>530.35</v>
      </c>
      <c r="O59" s="28">
        <v>530.35</v>
      </c>
      <c r="P59" s="28">
        <v>530.35</v>
      </c>
      <c r="Q59" s="28">
        <v>530.36</v>
      </c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</row>
    <row r="60" spans="1:33" ht="15" customHeight="1" x14ac:dyDescent="0.25">
      <c r="A60" s="1">
        <v>730176</v>
      </c>
      <c r="B60" s="26"/>
      <c r="C60" s="67" t="s">
        <v>70</v>
      </c>
      <c r="D60" s="65"/>
      <c r="E60" s="28">
        <f t="shared" si="2"/>
        <v>4863.1799999999994</v>
      </c>
      <c r="F60" s="28">
        <v>405.27</v>
      </c>
      <c r="G60" s="28">
        <v>405.27</v>
      </c>
      <c r="H60" s="28">
        <v>405.27</v>
      </c>
      <c r="I60" s="28">
        <v>405.27</v>
      </c>
      <c r="J60" s="28">
        <v>405.27</v>
      </c>
      <c r="K60" s="28">
        <v>405.27</v>
      </c>
      <c r="L60" s="28">
        <v>405.27</v>
      </c>
      <c r="M60" s="28">
        <v>405.27</v>
      </c>
      <c r="N60" s="28">
        <v>405.27</v>
      </c>
      <c r="O60" s="28">
        <v>405.27</v>
      </c>
      <c r="P60" s="28">
        <v>405.27</v>
      </c>
      <c r="Q60" s="28">
        <v>405.21</v>
      </c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</row>
    <row r="61" spans="1:33" ht="15" customHeight="1" x14ac:dyDescent="0.25">
      <c r="A61" s="1">
        <v>730177</v>
      </c>
      <c r="B61" s="26"/>
      <c r="C61" s="67" t="s">
        <v>71</v>
      </c>
      <c r="D61" s="65"/>
      <c r="E61" s="28">
        <f t="shared" si="2"/>
        <v>60342.520000000004</v>
      </c>
      <c r="F61" s="28">
        <v>5028.54</v>
      </c>
      <c r="G61" s="28">
        <v>5028.54</v>
      </c>
      <c r="H61" s="28">
        <v>5028.54</v>
      </c>
      <c r="I61" s="28">
        <v>5028.54</v>
      </c>
      <c r="J61" s="28">
        <v>5028.54</v>
      </c>
      <c r="K61" s="28">
        <v>5028.54</v>
      </c>
      <c r="L61" s="28">
        <v>5028.54</v>
      </c>
      <c r="M61" s="28">
        <v>5028.54</v>
      </c>
      <c r="N61" s="28">
        <v>5028.54</v>
      </c>
      <c r="O61" s="28">
        <v>5028.54</v>
      </c>
      <c r="P61" s="28">
        <v>5028.54</v>
      </c>
      <c r="Q61" s="28">
        <v>5028.58</v>
      </c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</row>
    <row r="62" spans="1:33" ht="15" customHeight="1" x14ac:dyDescent="0.25">
      <c r="A62" s="1">
        <v>730178</v>
      </c>
      <c r="B62" s="26"/>
      <c r="C62" s="67" t="s">
        <v>72</v>
      </c>
      <c r="D62" s="65"/>
      <c r="E62" s="28">
        <f t="shared" si="2"/>
        <v>1132799.1999999997</v>
      </c>
      <c r="F62" s="28">
        <v>94399.93</v>
      </c>
      <c r="G62" s="28">
        <v>94399.93</v>
      </c>
      <c r="H62" s="28">
        <v>94399.93</v>
      </c>
      <c r="I62" s="28">
        <v>94399.93</v>
      </c>
      <c r="J62" s="28">
        <v>94399.93</v>
      </c>
      <c r="K62" s="28">
        <v>94399.93</v>
      </c>
      <c r="L62" s="28">
        <v>94399.93</v>
      </c>
      <c r="M62" s="28">
        <v>94399.93</v>
      </c>
      <c r="N62" s="28">
        <v>94399.93</v>
      </c>
      <c r="O62" s="28">
        <v>94399.93</v>
      </c>
      <c r="P62" s="28">
        <v>94399.93</v>
      </c>
      <c r="Q62" s="28">
        <v>94399.969999999987</v>
      </c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</row>
    <row r="63" spans="1:33" ht="15" customHeight="1" x14ac:dyDescent="0.25">
      <c r="A63" s="1">
        <v>730179</v>
      </c>
      <c r="B63" s="26"/>
      <c r="C63" s="67" t="s">
        <v>73</v>
      </c>
      <c r="D63" s="65"/>
      <c r="E63" s="28">
        <f t="shared" si="2"/>
        <v>1508.82</v>
      </c>
      <c r="F63" s="28">
        <v>125.73</v>
      </c>
      <c r="G63" s="28">
        <v>125.73</v>
      </c>
      <c r="H63" s="28">
        <v>125.73</v>
      </c>
      <c r="I63" s="28">
        <v>125.73</v>
      </c>
      <c r="J63" s="28">
        <v>125.73</v>
      </c>
      <c r="K63" s="28">
        <v>125.73</v>
      </c>
      <c r="L63" s="28">
        <v>125.73</v>
      </c>
      <c r="M63" s="28">
        <v>125.73</v>
      </c>
      <c r="N63" s="28">
        <v>125.73</v>
      </c>
      <c r="O63" s="28">
        <v>125.73</v>
      </c>
      <c r="P63" s="28">
        <v>125.73</v>
      </c>
      <c r="Q63" s="28">
        <v>125.79</v>
      </c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</row>
    <row r="64" spans="1:33" ht="15" customHeight="1" x14ac:dyDescent="0.25">
      <c r="A64" s="1">
        <v>730180</v>
      </c>
      <c r="B64" s="26"/>
      <c r="C64" s="67" t="s">
        <v>74</v>
      </c>
      <c r="D64" s="65"/>
      <c r="E64" s="28">
        <f t="shared" si="2"/>
        <v>21777.480000000007</v>
      </c>
      <c r="F64" s="28">
        <v>1814.79</v>
      </c>
      <c r="G64" s="28">
        <v>1814.79</v>
      </c>
      <c r="H64" s="28">
        <v>1814.79</v>
      </c>
      <c r="I64" s="28">
        <v>1814.79</v>
      </c>
      <c r="J64" s="28">
        <v>1814.79</v>
      </c>
      <c r="K64" s="28">
        <v>1814.79</v>
      </c>
      <c r="L64" s="28">
        <v>1814.79</v>
      </c>
      <c r="M64" s="28">
        <v>1814.79</v>
      </c>
      <c r="N64" s="28">
        <v>1814.79</v>
      </c>
      <c r="O64" s="28">
        <v>1814.79</v>
      </c>
      <c r="P64" s="28">
        <v>1814.79</v>
      </c>
      <c r="Q64" s="28">
        <v>1814.79</v>
      </c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</row>
    <row r="65" spans="1:33" ht="15" customHeight="1" x14ac:dyDescent="0.25">
      <c r="A65" s="1">
        <v>730181</v>
      </c>
      <c r="B65" s="26"/>
      <c r="C65" s="67" t="s">
        <v>75</v>
      </c>
      <c r="D65" s="65"/>
      <c r="E65" s="28">
        <f t="shared" si="2"/>
        <v>1664.1300000000006</v>
      </c>
      <c r="F65" s="28">
        <v>138.68</v>
      </c>
      <c r="G65" s="28">
        <v>138.68</v>
      </c>
      <c r="H65" s="28">
        <v>138.68</v>
      </c>
      <c r="I65" s="28">
        <v>138.68</v>
      </c>
      <c r="J65" s="28">
        <v>138.68</v>
      </c>
      <c r="K65" s="28">
        <v>138.68</v>
      </c>
      <c r="L65" s="28">
        <v>138.68</v>
      </c>
      <c r="M65" s="28">
        <v>138.68</v>
      </c>
      <c r="N65" s="28">
        <v>138.68</v>
      </c>
      <c r="O65" s="28">
        <v>138.68</v>
      </c>
      <c r="P65" s="28">
        <v>138.68</v>
      </c>
      <c r="Q65" s="28">
        <v>138.65</v>
      </c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</row>
    <row r="66" spans="1:33" ht="15" customHeight="1" x14ac:dyDescent="0.25">
      <c r="A66" s="1">
        <v>730183</v>
      </c>
      <c r="B66" s="26"/>
      <c r="C66" s="67" t="s">
        <v>76</v>
      </c>
      <c r="D66" s="65"/>
      <c r="E66" s="28">
        <f t="shared" si="2"/>
        <v>91499.310000000012</v>
      </c>
      <c r="F66" s="28">
        <v>7624.94</v>
      </c>
      <c r="G66" s="28">
        <v>7624.94</v>
      </c>
      <c r="H66" s="28">
        <v>7624.94</v>
      </c>
      <c r="I66" s="28">
        <v>7624.94</v>
      </c>
      <c r="J66" s="28">
        <v>7624.94</v>
      </c>
      <c r="K66" s="28">
        <v>7624.94</v>
      </c>
      <c r="L66" s="28">
        <v>7624.94</v>
      </c>
      <c r="M66" s="28">
        <v>7624.94</v>
      </c>
      <c r="N66" s="28">
        <v>7624.94</v>
      </c>
      <c r="O66" s="28">
        <v>7624.94</v>
      </c>
      <c r="P66" s="28">
        <v>7624.94</v>
      </c>
      <c r="Q66" s="28">
        <v>7624.9699999999993</v>
      </c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</row>
    <row r="67" spans="1:33" ht="15" customHeight="1" x14ac:dyDescent="0.25">
      <c r="A67" s="1">
        <v>730184</v>
      </c>
      <c r="B67" s="26"/>
      <c r="C67" s="67" t="s">
        <v>77</v>
      </c>
      <c r="D67" s="65"/>
      <c r="E67" s="28">
        <f t="shared" si="2"/>
        <v>68557.3</v>
      </c>
      <c r="F67" s="28">
        <v>5713.11</v>
      </c>
      <c r="G67" s="28">
        <v>5713.11</v>
      </c>
      <c r="H67" s="28">
        <v>5713.11</v>
      </c>
      <c r="I67" s="28">
        <v>5713.11</v>
      </c>
      <c r="J67" s="28">
        <v>5713.11</v>
      </c>
      <c r="K67" s="28">
        <v>5713.11</v>
      </c>
      <c r="L67" s="28">
        <v>5713.11</v>
      </c>
      <c r="M67" s="28">
        <v>5713.11</v>
      </c>
      <c r="N67" s="28">
        <v>5713.11</v>
      </c>
      <c r="O67" s="28">
        <v>5713.11</v>
      </c>
      <c r="P67" s="28">
        <v>5713.11</v>
      </c>
      <c r="Q67" s="28">
        <v>5713.0899999999992</v>
      </c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</row>
    <row r="68" spans="1:33" ht="15" customHeight="1" x14ac:dyDescent="0.25">
      <c r="A68" s="1">
        <v>730185</v>
      </c>
      <c r="B68" s="26"/>
      <c r="C68" s="67" t="s">
        <v>78</v>
      </c>
      <c r="D68" s="65"/>
      <c r="E68" s="28">
        <f t="shared" si="2"/>
        <v>3143.6800000000012</v>
      </c>
      <c r="F68" s="28">
        <v>261.97000000000003</v>
      </c>
      <c r="G68" s="28">
        <v>261.97000000000003</v>
      </c>
      <c r="H68" s="28">
        <v>261.97000000000003</v>
      </c>
      <c r="I68" s="28">
        <v>261.97000000000003</v>
      </c>
      <c r="J68" s="28">
        <v>261.97000000000003</v>
      </c>
      <c r="K68" s="28">
        <v>261.97000000000003</v>
      </c>
      <c r="L68" s="28">
        <v>261.97000000000003</v>
      </c>
      <c r="M68" s="28">
        <v>261.97000000000003</v>
      </c>
      <c r="N68" s="28">
        <v>261.97000000000003</v>
      </c>
      <c r="O68" s="28">
        <v>261.97000000000003</v>
      </c>
      <c r="P68" s="28">
        <v>261.97000000000003</v>
      </c>
      <c r="Q68" s="28">
        <v>262.01000000000005</v>
      </c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</row>
    <row r="69" spans="1:33" ht="15" customHeight="1" x14ac:dyDescent="0.25">
      <c r="A69" s="1">
        <v>730186</v>
      </c>
      <c r="B69" s="26"/>
      <c r="C69" s="67" t="s">
        <v>79</v>
      </c>
      <c r="D69" s="65"/>
      <c r="E69" s="28">
        <f t="shared" si="2"/>
        <v>628.74</v>
      </c>
      <c r="F69" s="28">
        <v>52.39</v>
      </c>
      <c r="G69" s="28">
        <v>52.39</v>
      </c>
      <c r="H69" s="28">
        <v>52.39</v>
      </c>
      <c r="I69" s="28">
        <v>52.39</v>
      </c>
      <c r="J69" s="28">
        <v>52.39</v>
      </c>
      <c r="K69" s="28">
        <v>52.39</v>
      </c>
      <c r="L69" s="28">
        <v>52.39</v>
      </c>
      <c r="M69" s="28">
        <v>52.39</v>
      </c>
      <c r="N69" s="28">
        <v>52.39</v>
      </c>
      <c r="O69" s="28">
        <v>52.39</v>
      </c>
      <c r="P69" s="28">
        <v>52.39</v>
      </c>
      <c r="Q69" s="28">
        <v>52.45</v>
      </c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</row>
    <row r="70" spans="1:33" ht="15" customHeight="1" x14ac:dyDescent="0.25">
      <c r="A70" s="1">
        <v>730187</v>
      </c>
      <c r="B70" s="26"/>
      <c r="C70" s="67" t="s">
        <v>80</v>
      </c>
      <c r="D70" s="65"/>
      <c r="E70" s="28">
        <f t="shared" si="2"/>
        <v>10323690.939999999</v>
      </c>
      <c r="F70" s="28">
        <v>860307.58</v>
      </c>
      <c r="G70" s="28">
        <v>860307.58</v>
      </c>
      <c r="H70" s="28">
        <v>860307.58</v>
      </c>
      <c r="I70" s="28">
        <v>860307.58</v>
      </c>
      <c r="J70" s="28">
        <v>860307.58</v>
      </c>
      <c r="K70" s="28">
        <v>860307.58</v>
      </c>
      <c r="L70" s="28">
        <v>860307.58</v>
      </c>
      <c r="M70" s="28">
        <v>860307.58</v>
      </c>
      <c r="N70" s="28">
        <v>860307.58</v>
      </c>
      <c r="O70" s="28">
        <v>860307.58</v>
      </c>
      <c r="P70" s="28">
        <v>860307.58</v>
      </c>
      <c r="Q70" s="28">
        <v>860307.55999999994</v>
      </c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</row>
    <row r="71" spans="1:33" ht="15" customHeight="1" x14ac:dyDescent="0.25">
      <c r="A71" s="1">
        <v>730188</v>
      </c>
      <c r="B71" s="26"/>
      <c r="C71" s="67" t="s">
        <v>81</v>
      </c>
      <c r="D71" s="65"/>
      <c r="E71" s="28">
        <f t="shared" si="2"/>
        <v>716309.05999999994</v>
      </c>
      <c r="F71" s="28">
        <v>59692.42</v>
      </c>
      <c r="G71" s="28">
        <v>59692.42</v>
      </c>
      <c r="H71" s="28">
        <v>59692.42</v>
      </c>
      <c r="I71" s="28">
        <v>59692.42</v>
      </c>
      <c r="J71" s="28">
        <v>59692.42</v>
      </c>
      <c r="K71" s="28">
        <v>59692.42</v>
      </c>
      <c r="L71" s="28">
        <v>59692.42</v>
      </c>
      <c r="M71" s="28">
        <v>59692.42</v>
      </c>
      <c r="N71" s="28">
        <v>59692.42</v>
      </c>
      <c r="O71" s="28">
        <v>59692.42</v>
      </c>
      <c r="P71" s="28">
        <v>59692.42</v>
      </c>
      <c r="Q71" s="28">
        <v>59692.439999999995</v>
      </c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</row>
    <row r="72" spans="1:33" ht="15" customHeight="1" x14ac:dyDescent="0.25">
      <c r="A72" s="1">
        <v>730189</v>
      </c>
      <c r="B72" s="26"/>
      <c r="C72" s="67" t="s">
        <v>82</v>
      </c>
      <c r="D72" s="65"/>
      <c r="E72" s="28">
        <f t="shared" si="2"/>
        <v>873484.28</v>
      </c>
      <c r="F72" s="28">
        <v>72790.36</v>
      </c>
      <c r="G72" s="28">
        <v>72790.36</v>
      </c>
      <c r="H72" s="28">
        <v>72790.36</v>
      </c>
      <c r="I72" s="28">
        <v>72790.36</v>
      </c>
      <c r="J72" s="28">
        <v>72790.36</v>
      </c>
      <c r="K72" s="28">
        <v>72790.36</v>
      </c>
      <c r="L72" s="28">
        <v>72790.36</v>
      </c>
      <c r="M72" s="28">
        <v>72790.36</v>
      </c>
      <c r="N72" s="28">
        <v>72790.36</v>
      </c>
      <c r="O72" s="28">
        <v>72790.36</v>
      </c>
      <c r="P72" s="28">
        <v>72790.36</v>
      </c>
      <c r="Q72" s="28">
        <v>72790.320000000007</v>
      </c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</row>
    <row r="73" spans="1:33" ht="15" customHeight="1" x14ac:dyDescent="0.25">
      <c r="A73" s="1">
        <v>730215</v>
      </c>
      <c r="B73" s="26"/>
      <c r="C73" s="67" t="s">
        <v>83</v>
      </c>
      <c r="D73" s="65"/>
      <c r="E73" s="28">
        <f t="shared" si="2"/>
        <v>86515.72</v>
      </c>
      <c r="F73" s="28">
        <v>7209.64</v>
      </c>
      <c r="G73" s="28">
        <v>7209.64</v>
      </c>
      <c r="H73" s="28">
        <v>7209.64</v>
      </c>
      <c r="I73" s="28">
        <v>7209.64</v>
      </c>
      <c r="J73" s="28">
        <v>7209.64</v>
      </c>
      <c r="K73" s="28">
        <v>7209.64</v>
      </c>
      <c r="L73" s="28">
        <v>7209.64</v>
      </c>
      <c r="M73" s="28">
        <v>7209.64</v>
      </c>
      <c r="N73" s="28">
        <v>7209.64</v>
      </c>
      <c r="O73" s="28">
        <v>7209.64</v>
      </c>
      <c r="P73" s="28">
        <v>7209.64</v>
      </c>
      <c r="Q73" s="28">
        <v>7209.68</v>
      </c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</row>
    <row r="74" spans="1:33" ht="15" customHeight="1" x14ac:dyDescent="0.25">
      <c r="A74" s="1">
        <v>730217</v>
      </c>
      <c r="B74" s="26"/>
      <c r="C74" s="67" t="s">
        <v>84</v>
      </c>
      <c r="D74" s="65"/>
      <c r="E74" s="28">
        <f t="shared" si="2"/>
        <v>41030.640000000007</v>
      </c>
      <c r="F74" s="28">
        <v>3419.22</v>
      </c>
      <c r="G74" s="28">
        <v>3419.22</v>
      </c>
      <c r="H74" s="28">
        <v>3419.22</v>
      </c>
      <c r="I74" s="28">
        <v>3419.22</v>
      </c>
      <c r="J74" s="28">
        <v>3419.22</v>
      </c>
      <c r="K74" s="28">
        <v>3419.22</v>
      </c>
      <c r="L74" s="28">
        <v>3419.22</v>
      </c>
      <c r="M74" s="28">
        <v>3419.22</v>
      </c>
      <c r="N74" s="28">
        <v>3419.22</v>
      </c>
      <c r="O74" s="28">
        <v>3419.22</v>
      </c>
      <c r="P74" s="28">
        <v>3419.22</v>
      </c>
      <c r="Q74" s="28">
        <v>3419.22</v>
      </c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</row>
    <row r="75" spans="1:33" ht="15" customHeight="1" x14ac:dyDescent="0.25">
      <c r="A75" s="1">
        <v>0</v>
      </c>
      <c r="B75" s="26"/>
      <c r="C75" s="67" t="s">
        <v>85</v>
      </c>
      <c r="D75" s="65"/>
      <c r="E75" s="28">
        <f t="shared" si="2"/>
        <v>338.71</v>
      </c>
      <c r="F75" s="28">
        <v>28.23</v>
      </c>
      <c r="G75" s="28">
        <v>28.23</v>
      </c>
      <c r="H75" s="28">
        <v>28.23</v>
      </c>
      <c r="I75" s="28">
        <v>28.23</v>
      </c>
      <c r="J75" s="28">
        <v>28.23</v>
      </c>
      <c r="K75" s="28">
        <v>28.23</v>
      </c>
      <c r="L75" s="28">
        <v>28.23</v>
      </c>
      <c r="M75" s="28">
        <v>28.23</v>
      </c>
      <c r="N75" s="28">
        <v>28.23</v>
      </c>
      <c r="O75" s="28">
        <v>28.23</v>
      </c>
      <c r="P75" s="28">
        <v>28.23</v>
      </c>
      <c r="Q75" s="28">
        <v>28.18</v>
      </c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</row>
    <row r="76" spans="1:33" ht="15" customHeight="1" x14ac:dyDescent="0.25">
      <c r="A76" s="1">
        <v>0</v>
      </c>
      <c r="B76" s="26"/>
      <c r="C76" s="67" t="s">
        <v>86</v>
      </c>
      <c r="D76" s="65"/>
      <c r="E76" s="28">
        <f t="shared" si="2"/>
        <v>1186.0700000000002</v>
      </c>
      <c r="F76" s="28">
        <v>98.84</v>
      </c>
      <c r="G76" s="28">
        <v>98.84</v>
      </c>
      <c r="H76" s="28">
        <v>98.84</v>
      </c>
      <c r="I76" s="28">
        <v>98.84</v>
      </c>
      <c r="J76" s="28">
        <v>98.84</v>
      </c>
      <c r="K76" s="28">
        <v>98.84</v>
      </c>
      <c r="L76" s="28">
        <v>98.84</v>
      </c>
      <c r="M76" s="28">
        <v>98.84</v>
      </c>
      <c r="N76" s="28">
        <v>98.84</v>
      </c>
      <c r="O76" s="28">
        <v>98.84</v>
      </c>
      <c r="P76" s="28">
        <v>98.84</v>
      </c>
      <c r="Q76" s="28">
        <v>98.83</v>
      </c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</row>
    <row r="77" spans="1:33" ht="15" customHeight="1" x14ac:dyDescent="0.25">
      <c r="A77" s="1">
        <v>0</v>
      </c>
      <c r="B77" s="26"/>
      <c r="C77" s="67" t="s">
        <v>87</v>
      </c>
      <c r="D77" s="65"/>
      <c r="E77" s="28">
        <f t="shared" si="2"/>
        <v>1186.0700000000002</v>
      </c>
      <c r="F77" s="28">
        <v>98.84</v>
      </c>
      <c r="G77" s="28">
        <v>98.84</v>
      </c>
      <c r="H77" s="28">
        <v>98.84</v>
      </c>
      <c r="I77" s="28">
        <v>98.84</v>
      </c>
      <c r="J77" s="28">
        <v>98.84</v>
      </c>
      <c r="K77" s="28">
        <v>98.84</v>
      </c>
      <c r="L77" s="28">
        <v>98.84</v>
      </c>
      <c r="M77" s="28">
        <v>98.84</v>
      </c>
      <c r="N77" s="28">
        <v>98.84</v>
      </c>
      <c r="O77" s="28">
        <v>98.84</v>
      </c>
      <c r="P77" s="28">
        <v>98.84</v>
      </c>
      <c r="Q77" s="28">
        <v>98.83</v>
      </c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</row>
    <row r="78" spans="1:33" ht="15" customHeight="1" x14ac:dyDescent="0.25">
      <c r="A78" s="1">
        <v>0</v>
      </c>
      <c r="B78" s="26"/>
      <c r="C78" s="67" t="s">
        <v>88</v>
      </c>
      <c r="D78" s="65"/>
      <c r="E78" s="28">
        <f t="shared" si="2"/>
        <v>5722.45</v>
      </c>
      <c r="F78" s="28">
        <v>476.87</v>
      </c>
      <c r="G78" s="28">
        <v>476.87</v>
      </c>
      <c r="H78" s="28">
        <v>476.87</v>
      </c>
      <c r="I78" s="28">
        <v>476.87</v>
      </c>
      <c r="J78" s="28">
        <v>476.87</v>
      </c>
      <c r="K78" s="28">
        <v>476.87</v>
      </c>
      <c r="L78" s="28">
        <v>476.87</v>
      </c>
      <c r="M78" s="28">
        <v>476.87</v>
      </c>
      <c r="N78" s="28">
        <v>476.87</v>
      </c>
      <c r="O78" s="28">
        <v>476.87</v>
      </c>
      <c r="P78" s="28">
        <v>476.87</v>
      </c>
      <c r="Q78" s="28">
        <v>476.88</v>
      </c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</row>
    <row r="79" spans="1:33" ht="15" customHeight="1" x14ac:dyDescent="0.25">
      <c r="A79" s="1">
        <v>0</v>
      </c>
      <c r="B79" s="26"/>
      <c r="C79" s="67" t="s">
        <v>89</v>
      </c>
      <c r="D79" s="65"/>
      <c r="E79" s="28">
        <f t="shared" si="2"/>
        <v>67119.160000000018</v>
      </c>
      <c r="F79" s="28">
        <v>5593.26</v>
      </c>
      <c r="G79" s="28">
        <v>5593.26</v>
      </c>
      <c r="H79" s="28">
        <v>5593.26</v>
      </c>
      <c r="I79" s="28">
        <v>5593.26</v>
      </c>
      <c r="J79" s="28">
        <v>5593.26</v>
      </c>
      <c r="K79" s="28">
        <v>5593.26</v>
      </c>
      <c r="L79" s="28">
        <v>5593.26</v>
      </c>
      <c r="M79" s="28">
        <v>5593.26</v>
      </c>
      <c r="N79" s="28">
        <v>5593.26</v>
      </c>
      <c r="O79" s="28">
        <v>5593.26</v>
      </c>
      <c r="P79" s="28">
        <v>5593.26</v>
      </c>
      <c r="Q79" s="28">
        <v>5593.3</v>
      </c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</row>
    <row r="80" spans="1:33" ht="15" customHeight="1" x14ac:dyDescent="0.25">
      <c r="A80" s="1">
        <v>0</v>
      </c>
      <c r="B80" s="39"/>
      <c r="C80" s="61" t="s">
        <v>90</v>
      </c>
      <c r="D80" s="62"/>
      <c r="E80" s="28">
        <f t="shared" si="2"/>
        <v>6671.369999999999</v>
      </c>
      <c r="F80" s="28">
        <v>555.95000000000005</v>
      </c>
      <c r="G80" s="28">
        <v>555.95000000000005</v>
      </c>
      <c r="H80" s="28">
        <v>555.95000000000005</v>
      </c>
      <c r="I80" s="28">
        <v>555.95000000000005</v>
      </c>
      <c r="J80" s="28">
        <v>555.95000000000005</v>
      </c>
      <c r="K80" s="28">
        <v>555.95000000000005</v>
      </c>
      <c r="L80" s="28">
        <v>555.95000000000005</v>
      </c>
      <c r="M80" s="28">
        <v>555.95000000000005</v>
      </c>
      <c r="N80" s="28">
        <v>555.95000000000005</v>
      </c>
      <c r="O80" s="28">
        <v>555.95000000000005</v>
      </c>
      <c r="P80" s="28">
        <v>555.95000000000005</v>
      </c>
      <c r="Q80" s="28">
        <v>555.92000000000007</v>
      </c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spans="1:32" ht="36.75" customHeight="1" x14ac:dyDescent="0.25">
      <c r="B81" s="63" t="s">
        <v>91</v>
      </c>
      <c r="C81" s="63"/>
      <c r="D81" s="63"/>
      <c r="E81" s="40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E81" s="38"/>
      <c r="AF81" s="38"/>
    </row>
    <row r="82" spans="1:32" ht="25.5" customHeight="1" x14ac:dyDescent="0.25">
      <c r="B82" s="63" t="s">
        <v>92</v>
      </c>
      <c r="C82" s="63"/>
      <c r="D82" s="63"/>
      <c r="E82" s="40">
        <f>SUM(E83:E84)</f>
        <v>75000000</v>
      </c>
      <c r="F82" s="41">
        <f t="shared" ref="F82:Q82" si="3">SUM(F83:F84)</f>
        <v>18333333.329999998</v>
      </c>
      <c r="G82" s="41">
        <f t="shared" si="3"/>
        <v>5151515.1500000004</v>
      </c>
      <c r="H82" s="41">
        <f t="shared" si="3"/>
        <v>5151515.1500000004</v>
      </c>
      <c r="I82" s="41">
        <f t="shared" si="3"/>
        <v>5151515.1500000004</v>
      </c>
      <c r="J82" s="41">
        <f t="shared" si="3"/>
        <v>5151515.1500000004</v>
      </c>
      <c r="K82" s="41">
        <f t="shared" si="3"/>
        <v>5151515.1500000004</v>
      </c>
      <c r="L82" s="41">
        <f t="shared" si="3"/>
        <v>5151515.1500000004</v>
      </c>
      <c r="M82" s="41">
        <f t="shared" si="3"/>
        <v>5151515.1500000004</v>
      </c>
      <c r="N82" s="41">
        <f t="shared" si="3"/>
        <v>5151515.1500000004</v>
      </c>
      <c r="O82" s="41">
        <f t="shared" si="3"/>
        <v>5151515.1500000004</v>
      </c>
      <c r="P82" s="41">
        <f t="shared" si="3"/>
        <v>5151515.1500000004</v>
      </c>
      <c r="Q82" s="41">
        <f t="shared" si="3"/>
        <v>5151515.17</v>
      </c>
      <c r="AE82" s="38"/>
      <c r="AF82" s="38"/>
    </row>
    <row r="83" spans="1:32" ht="25.5" customHeight="1" x14ac:dyDescent="0.25">
      <c r="B83" s="42"/>
      <c r="C83" s="64" t="s">
        <v>93</v>
      </c>
      <c r="D83" s="65"/>
      <c r="E83" s="27">
        <f>SUM(F83:Q83)</f>
        <v>39999999.999999993</v>
      </c>
      <c r="F83" s="28">
        <v>3333333.33</v>
      </c>
      <c r="G83" s="28">
        <v>3333333.33</v>
      </c>
      <c r="H83" s="28">
        <v>3333333.33</v>
      </c>
      <c r="I83" s="28">
        <v>3333333.33</v>
      </c>
      <c r="J83" s="28">
        <v>3333333.33</v>
      </c>
      <c r="K83" s="28">
        <v>3333333.33</v>
      </c>
      <c r="L83" s="28">
        <v>3333333.33</v>
      </c>
      <c r="M83" s="28">
        <v>3333333.33</v>
      </c>
      <c r="N83" s="28">
        <v>3333333.33</v>
      </c>
      <c r="O83" s="28">
        <v>3333333.33</v>
      </c>
      <c r="P83" s="28">
        <v>3333333.33</v>
      </c>
      <c r="Q83" s="28">
        <v>3333333.37</v>
      </c>
      <c r="AE83" s="38"/>
      <c r="AF83" s="38"/>
    </row>
    <row r="84" spans="1:32" ht="25.5" customHeight="1" x14ac:dyDescent="0.25">
      <c r="A84" s="1">
        <v>9301</v>
      </c>
      <c r="B84" s="26"/>
      <c r="C84" s="64" t="s">
        <v>94</v>
      </c>
      <c r="D84" s="65"/>
      <c r="E84" s="27">
        <f>SUM(F84:Q84)</f>
        <v>35000000</v>
      </c>
      <c r="F84" s="28">
        <v>15000000</v>
      </c>
      <c r="G84" s="28">
        <v>1818181.82</v>
      </c>
      <c r="H84" s="28">
        <v>1818181.82</v>
      </c>
      <c r="I84" s="28">
        <v>1818181.82</v>
      </c>
      <c r="J84" s="28">
        <v>1818181.82</v>
      </c>
      <c r="K84" s="28">
        <v>1818181.82</v>
      </c>
      <c r="L84" s="28">
        <v>1818181.82</v>
      </c>
      <c r="M84" s="28">
        <v>1818181.82</v>
      </c>
      <c r="N84" s="28">
        <v>1818181.82</v>
      </c>
      <c r="O84" s="28">
        <v>1818181.82</v>
      </c>
      <c r="P84" s="28">
        <v>1818181.82</v>
      </c>
      <c r="Q84" s="28">
        <v>1818181.8</v>
      </c>
      <c r="AE84" s="38"/>
      <c r="AF84" s="38"/>
    </row>
    <row r="85" spans="1:32" ht="15" customHeight="1" x14ac:dyDescent="0.25">
      <c r="B85" s="66" t="s">
        <v>95</v>
      </c>
      <c r="C85" s="66"/>
      <c r="D85" s="66"/>
      <c r="E85" s="18">
        <v>0</v>
      </c>
      <c r="F85" s="28"/>
      <c r="G85" s="19"/>
      <c r="H85" s="28"/>
      <c r="I85" s="16"/>
      <c r="J85" s="19"/>
      <c r="K85" s="19"/>
      <c r="L85" s="19"/>
      <c r="M85" s="19"/>
      <c r="N85" s="19"/>
      <c r="O85" s="19"/>
      <c r="P85" s="19"/>
      <c r="Q85" s="19"/>
      <c r="AE85" s="38"/>
      <c r="AF85" s="38"/>
    </row>
    <row r="86" spans="1:32" s="43" customFormat="1" ht="11.25" customHeight="1" thickBot="1" x14ac:dyDescent="0.3">
      <c r="B86" s="44"/>
      <c r="C86" s="45"/>
      <c r="D86" s="46"/>
      <c r="E86" s="47"/>
      <c r="F86" s="47"/>
      <c r="G86" s="47"/>
      <c r="H86" s="47"/>
      <c r="I86" s="48"/>
      <c r="J86" s="49"/>
      <c r="K86" s="49"/>
      <c r="L86" s="49"/>
      <c r="M86" s="49"/>
      <c r="N86" s="49"/>
      <c r="O86" s="49"/>
      <c r="P86" s="49"/>
      <c r="Q86" s="49"/>
    </row>
    <row r="87" spans="1:32" s="43" customFormat="1" ht="20.25" customHeight="1" thickBot="1" x14ac:dyDescent="0.3">
      <c r="B87" s="50"/>
      <c r="C87" s="60" t="s">
        <v>96</v>
      </c>
      <c r="D87" s="60"/>
      <c r="E87" s="51">
        <f t="shared" ref="E87" si="4">E7+E10+E11+E15+E81+E82+E85</f>
        <v>1051586175.7900006</v>
      </c>
      <c r="F87" s="52">
        <f>F7+F10+F11+F15+F81+F82+F85</f>
        <v>94353634.070000082</v>
      </c>
      <c r="G87" s="52">
        <f t="shared" ref="G87:Q87" si="5">G7+G10+G11+G15+G81+G82+G85</f>
        <v>89233772.370000079</v>
      </c>
      <c r="H87" s="52">
        <f t="shared" si="5"/>
        <v>87206657.830000088</v>
      </c>
      <c r="I87" s="52">
        <f t="shared" si="5"/>
        <v>85698172.620000079</v>
      </c>
      <c r="J87" s="52">
        <f t="shared" si="5"/>
        <v>86513457.820000082</v>
      </c>
      <c r="K87" s="52">
        <f t="shared" si="5"/>
        <v>87815241.15000008</v>
      </c>
      <c r="L87" s="52">
        <f t="shared" si="5"/>
        <v>86388790.930000082</v>
      </c>
      <c r="M87" s="52">
        <f t="shared" si="5"/>
        <v>88689624.460000083</v>
      </c>
      <c r="N87" s="52">
        <f t="shared" si="5"/>
        <v>84753941.130000085</v>
      </c>
      <c r="O87" s="52">
        <f t="shared" si="5"/>
        <v>86233835.930000082</v>
      </c>
      <c r="P87" s="52">
        <f t="shared" si="5"/>
        <v>81058891.130000085</v>
      </c>
      <c r="Q87" s="53">
        <f t="shared" si="5"/>
        <v>93640156.350000069</v>
      </c>
    </row>
    <row r="88" spans="1:32" s="43" customFormat="1" hidden="1" x14ac:dyDescent="0.25"/>
    <row r="89" spans="1:32" hidden="1" x14ac:dyDescent="0.25"/>
    <row r="90" spans="1:32" hidden="1" x14ac:dyDescent="0.25"/>
    <row r="91" spans="1:32" hidden="1" x14ac:dyDescent="0.25"/>
    <row r="92" spans="1:32" hidden="1" x14ac:dyDescent="0.25">
      <c r="E92" s="54"/>
      <c r="F92" s="54"/>
      <c r="G92" s="54"/>
      <c r="H92" s="54"/>
      <c r="I92" s="54"/>
    </row>
    <row r="93" spans="1:32" hidden="1" x14ac:dyDescent="0.25"/>
    <row r="94" spans="1:32" hidden="1" x14ac:dyDescent="0.25">
      <c r="E94" s="54"/>
      <c r="F94" s="54"/>
      <c r="G94" s="54"/>
      <c r="H94" s="54"/>
      <c r="I94" s="54"/>
      <c r="J94" s="55"/>
      <c r="K94" s="55"/>
      <c r="L94" s="55"/>
      <c r="M94" s="55"/>
      <c r="N94" s="55"/>
      <c r="O94" s="55"/>
      <c r="P94" s="55"/>
      <c r="Q94" s="55"/>
    </row>
    <row r="95" spans="1:32" hidden="1" x14ac:dyDescent="0.25"/>
    <row r="96" spans="1:32" hidden="1" x14ac:dyDescent="0.25"/>
    <row r="97" spans="5:17" hidden="1" x14ac:dyDescent="0.25"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</row>
    <row r="98" spans="5:17" hidden="1" x14ac:dyDescent="0.25"/>
    <row r="99" spans="5:17" hidden="1" x14ac:dyDescent="0.25"/>
    <row r="100" spans="5:17" hidden="1" x14ac:dyDescent="0.25"/>
    <row r="101" spans="5:17" hidden="1" x14ac:dyDescent="0.25"/>
    <row r="102" spans="5:17" hidden="1" x14ac:dyDescent="0.25"/>
    <row r="103" spans="5:17" hidden="1" x14ac:dyDescent="0.25"/>
    <row r="104" spans="5:17" x14ac:dyDescent="0.25">
      <c r="E104" s="38"/>
      <c r="F104" s="56"/>
      <c r="G104" s="56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5:17" x14ac:dyDescent="0.25"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5:17" x14ac:dyDescent="0.25">
      <c r="E106" s="38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</row>
    <row r="107" spans="5:17" x14ac:dyDescent="0.25">
      <c r="E107" s="54"/>
      <c r="F107" s="54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</row>
    <row r="108" spans="5:17" x14ac:dyDescent="0.25">
      <c r="E108" s="38"/>
    </row>
  </sheetData>
  <mergeCells count="85">
    <mergeCell ref="B7:D7"/>
    <mergeCell ref="B1:Q1"/>
    <mergeCell ref="B2:Q2"/>
    <mergeCell ref="B3:Q3"/>
    <mergeCell ref="B4:D6"/>
    <mergeCell ref="E4:Q4"/>
    <mergeCell ref="C19:D19"/>
    <mergeCell ref="B8:D8"/>
    <mergeCell ref="B9:D9"/>
    <mergeCell ref="B10:D10"/>
    <mergeCell ref="B11:D11"/>
    <mergeCell ref="C12:D12"/>
    <mergeCell ref="C13:D13"/>
    <mergeCell ref="B14:D14"/>
    <mergeCell ref="B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79:D79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87:D87"/>
    <mergeCell ref="C80:D80"/>
    <mergeCell ref="B81:D81"/>
    <mergeCell ref="B82:D82"/>
    <mergeCell ref="C83:D83"/>
    <mergeCell ref="C84:D84"/>
    <mergeCell ref="B85:D85"/>
  </mergeCells>
  <printOptions horizontalCentered="1"/>
  <pageMargins left="1.1100000000000001" right="0.27559055118110237" top="0.54" bottom="0.48" header="0" footer="0"/>
  <pageSetup paperSize="5" scale="65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DE INGRESOS 2026</vt:lpstr>
      <vt:lpstr>'CALENDARIO DE INGRESOS 2026'!Área_de_impresión</vt:lpstr>
      <vt:lpstr>'CALENDARIO DE INGRESOS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ROX_PRESUPUESTO</cp:lastModifiedBy>
  <dcterms:created xsi:type="dcterms:W3CDTF">2026-01-21T20:02:57Z</dcterms:created>
  <dcterms:modified xsi:type="dcterms:W3CDTF">2026-01-22T16:12:49Z</dcterms:modified>
</cp:coreProperties>
</file>