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_PRESUPUESTO\Desktop\Jhonatan Contreras\Escaneo 2025\"/>
    </mc:Choice>
  </mc:AlternateContent>
  <bookViews>
    <workbookView xWindow="0" yWindow="0" windowWidth="20490" windowHeight="7650"/>
  </bookViews>
  <sheets>
    <sheet name="CALENDARIO DE INGRESOS 2025 (2)" sheetId="1" r:id="rId1"/>
  </sheets>
  <definedNames>
    <definedName name="_xlnm._FilterDatabase" localSheetId="0" hidden="1">'CALENDARIO DE INGRESOS 2025 (2)'!#REF!</definedName>
    <definedName name="_xlnm.Print_Area" localSheetId="0">'CALENDARIO DE INGRESOS 2025 (2)'!$A$1:$P$109</definedName>
    <definedName name="_xlnm.Print_Titles" localSheetId="0">'CALENDARIO DE INGRESOS 2025 (2)'!$1:$6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79" i="1" s="1"/>
  <c r="P79" i="1"/>
  <c r="O79" i="1"/>
  <c r="N79" i="1"/>
  <c r="M79" i="1"/>
  <c r="L79" i="1"/>
  <c r="K79" i="1"/>
  <c r="J79" i="1"/>
  <c r="I79" i="1"/>
  <c r="H79" i="1"/>
  <c r="G79" i="1"/>
  <c r="F79" i="1"/>
  <c r="E79" i="1"/>
  <c r="D78" i="1"/>
  <c r="D77" i="1" s="1"/>
  <c r="P77" i="1"/>
  <c r="O77" i="1"/>
  <c r="N77" i="1"/>
  <c r="M77" i="1"/>
  <c r="L77" i="1"/>
  <c r="K77" i="1"/>
  <c r="J77" i="1"/>
  <c r="I77" i="1"/>
  <c r="H77" i="1"/>
  <c r="G77" i="1"/>
  <c r="F77" i="1"/>
  <c r="E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4" i="1"/>
  <c r="D13" i="1"/>
  <c r="P11" i="1"/>
  <c r="P83" i="1" s="1"/>
  <c r="O11" i="1"/>
  <c r="N11" i="1"/>
  <c r="M11" i="1"/>
  <c r="M83" i="1" s="1"/>
  <c r="L11" i="1"/>
  <c r="L83" i="1" s="1"/>
  <c r="K11" i="1"/>
  <c r="J11" i="1"/>
  <c r="I11" i="1"/>
  <c r="I83" i="1" s="1"/>
  <c r="H11" i="1"/>
  <c r="H83" i="1" s="1"/>
  <c r="G11" i="1"/>
  <c r="F11" i="1"/>
  <c r="E11" i="1"/>
  <c r="E83" i="1" s="1"/>
  <c r="F83" i="1" l="1"/>
  <c r="N83" i="1"/>
  <c r="G83" i="1"/>
  <c r="O83" i="1"/>
  <c r="J83" i="1"/>
  <c r="D11" i="1"/>
  <c r="D16" i="1"/>
  <c r="K83" i="1"/>
  <c r="D83" i="1"/>
</calcChain>
</file>

<file path=xl/sharedStrings.xml><?xml version="1.0" encoding="utf-8"?>
<sst xmlns="http://schemas.openxmlformats.org/spreadsheetml/2006/main" count="94" uniqueCount="94">
  <si>
    <t>COMISIÓN DE AGUA POTABLE Y ALCANTARILLADO DEL MUNICIPIO DE ACAPULCO</t>
  </si>
  <si>
    <t>PROYECTO DE LA LEY DE INGRESOS 2025</t>
  </si>
  <si>
    <t>DEL 01 DE ENERO AL 31 DE DICIEMBRE DE 2025</t>
  </si>
  <si>
    <t xml:space="preserve"> Por Rubro de Ingresos</t>
  </si>
  <si>
    <t>Ingreso</t>
  </si>
  <si>
    <t>Estimado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</si>
  <si>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</si>
  <si>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</si>
  <si>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</si>
  <si>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</si>
  <si>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</si>
  <si>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</si>
  <si>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</si>
  <si>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</si>
  <si>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</si>
  <si>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</si>
  <si>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</si>
  <si>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</si>
  <si>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</si>
  <si>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</si>
  <si>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</si>
  <si>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</si>
  <si>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</si>
  <si>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</si>
  <si>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</si>
  <si>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</si>
  <si>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</si>
  <si>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</si>
  <si>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</si>
  <si>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</si>
  <si>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</si>
  <si>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</si>
  <si>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</si>
  <si>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</si>
  <si>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</si>
  <si>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</si>
  <si>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</si>
  <si>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</si>
  <si>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</si>
  <si>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</si>
  <si>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</si>
  <si>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</si>
  <si>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</si>
  <si>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</si>
  <si>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</si>
  <si>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</si>
  <si>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</si>
  <si>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</si>
  <si>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</si>
  <si>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</si>
  <si>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</si>
  <si>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</si>
  <si>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</si>
  <si>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</si>
  <si>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</si>
  <si>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</si>
  <si>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</si>
  <si>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</si>
  <si>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</si>
  <si>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</si>
  <si>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</si>
  <si>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</si>
  <si>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</si>
  <si>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</si>
  <si>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</si>
  <si>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</si>
  <si>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</si>
  <si>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</si>
  <si>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</si>
  <si>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</si>
  <si>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</si>
  <si>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</si>
  <si>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</si>
  <si>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</si>
  <si>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</si>
  <si>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</si>
  <si>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</si>
  <si>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</si>
  <si>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</si>
  <si>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</si>
  <si>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</si>
  <si>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</si>
  <si>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</si>
  <si>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</si>
  <si>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</si>
  <si>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</si>
  <si>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</si>
  <si>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OTROS REDONDEOS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</si>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</sst>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2"/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1" xfId="3" applyNumberFormat="1" applyFont="1" applyFill="1" applyBorder="1" applyAlignment="1" applyProtection="1">
      <alignment horizontal="center" vertical="center" wrapText="1"/>
    </xf>
    <xf numFmtId="37" fontId="3" fillId="2" borderId="4" xfId="3" applyNumberFormat="1" applyFont="1" applyFill="1" applyBorder="1" applyAlignment="1" applyProtection="1">
      <alignment horizontal="center"/>
    </xf>
    <xf numFmtId="37" fontId="3" fillId="2" borderId="5" xfId="3" applyNumberFormat="1" applyFont="1" applyFill="1" applyBorder="1" applyAlignment="1" applyProtection="1">
      <alignment horizontal="center"/>
    </xf>
    <xf numFmtId="43" fontId="5" fillId="3" borderId="7" xfId="3" applyFont="1" applyFill="1" applyBorder="1" applyAlignment="1" applyProtection="1">
      <alignment horizontal="right"/>
      <protection locked="0"/>
    </xf>
    <xf numFmtId="43" fontId="5" fillId="3" borderId="7" xfId="3" applyFont="1" applyFill="1" applyBorder="1" applyAlignment="1" applyProtection="1">
      <alignment horizontal="right"/>
    </xf>
    <xf numFmtId="43" fontId="5" fillId="0" borderId="7" xfId="3" applyFont="1" applyFill="1" applyBorder="1" applyAlignment="1" applyProtection="1">
      <alignment horizontal="right"/>
      <protection locked="0"/>
    </xf>
    <xf numFmtId="43" fontId="5" fillId="3" borderId="8" xfId="3" applyFont="1" applyFill="1" applyBorder="1" applyAlignment="1" applyProtection="1">
      <alignment horizontal="right"/>
    </xf>
    <xf numFmtId="43" fontId="5" fillId="3" borderId="1" xfId="3" applyFont="1" applyFill="1" applyBorder="1" applyAlignment="1" applyProtection="1">
      <alignment horizontal="right"/>
      <protection locked="0"/>
    </xf>
    <xf numFmtId="43" fontId="5" fillId="3" borderId="1" xfId="3" applyFont="1" applyFill="1" applyBorder="1" applyAlignment="1" applyProtection="1">
      <alignment horizontal="right"/>
    </xf>
    <xf numFmtId="43" fontId="5" fillId="0" borderId="1" xfId="3" applyFont="1" applyFill="1" applyBorder="1" applyAlignment="1" applyProtection="1">
      <alignment horizontal="right"/>
      <protection locked="0"/>
    </xf>
    <xf numFmtId="43" fontId="5" fillId="3" borderId="10" xfId="3" applyFont="1" applyFill="1" applyBorder="1" applyAlignment="1" applyProtection="1">
      <alignment horizontal="right"/>
    </xf>
    <xf numFmtId="43" fontId="5" fillId="0" borderId="1" xfId="3" applyFont="1" applyFill="1" applyBorder="1" applyAlignment="1" applyProtection="1">
      <alignment horizontal="right"/>
    </xf>
    <xf numFmtId="43" fontId="6" fillId="0" borderId="1" xfId="3" applyFont="1" applyFill="1" applyBorder="1" applyAlignment="1" applyProtection="1">
      <alignment horizontal="right"/>
      <protection locked="0"/>
    </xf>
    <xf numFmtId="43" fontId="5" fillId="0" borderId="10" xfId="3" applyFont="1" applyFill="1" applyBorder="1" applyAlignment="1" applyProtection="1">
      <alignment horizontal="right"/>
    </xf>
    <xf numFmtId="43" fontId="7" fillId="0" borderId="1" xfId="3" applyFont="1" applyFill="1" applyBorder="1" applyAlignment="1" applyProtection="1">
      <alignment horizontal="right"/>
    </xf>
    <xf numFmtId="0" fontId="8" fillId="0" borderId="11" xfId="2" applyFont="1" applyBorder="1" applyAlignment="1">
      <alignment horizontal="left"/>
    </xf>
    <xf numFmtId="43" fontId="10" fillId="0" borderId="1" xfId="3" applyFont="1" applyFill="1" applyBorder="1" applyAlignment="1" applyProtection="1">
      <alignment horizontal="right"/>
    </xf>
    <xf numFmtId="43" fontId="1" fillId="0" borderId="0" xfId="2" applyNumberFormat="1"/>
    <xf numFmtId="43" fontId="6" fillId="0" borderId="1" xfId="3" applyFont="1" applyFill="1" applyBorder="1" applyAlignment="1" applyProtection="1">
      <alignment horizontal="right"/>
    </xf>
    <xf numFmtId="43" fontId="10" fillId="0" borderId="10" xfId="3" applyFont="1" applyFill="1" applyBorder="1" applyAlignment="1" applyProtection="1">
      <alignment horizontal="right"/>
    </xf>
    <xf numFmtId="43" fontId="7" fillId="0" borderId="1" xfId="3" applyFont="1" applyFill="1" applyBorder="1" applyAlignment="1" applyProtection="1">
      <alignment horizontal="right" vertical="center"/>
      <protection locked="0"/>
    </xf>
    <xf numFmtId="4" fontId="1" fillId="0" borderId="0" xfId="2" applyNumberFormat="1"/>
    <xf numFmtId="0" fontId="8" fillId="0" borderId="14" xfId="2" applyFont="1" applyBorder="1" applyAlignment="1">
      <alignment horizontal="left"/>
    </xf>
    <xf numFmtId="43" fontId="7" fillId="0" borderId="1" xfId="3" applyFont="1" applyFill="1" applyBorder="1" applyAlignment="1" applyProtection="1">
      <alignment horizontal="right"/>
      <protection locked="0"/>
    </xf>
    <xf numFmtId="0" fontId="5" fillId="3" borderId="18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wrapText="1"/>
    </xf>
    <xf numFmtId="164" fontId="5" fillId="3" borderId="20" xfId="5" applyNumberFormat="1" applyFont="1" applyFill="1" applyBorder="1" applyAlignment="1">
      <alignment horizontal="center"/>
    </xf>
    <xf numFmtId="164" fontId="5" fillId="3" borderId="21" xfId="5" applyNumberFormat="1" applyFont="1" applyFill="1" applyBorder="1" applyAlignment="1">
      <alignment horizontal="center"/>
    </xf>
    <xf numFmtId="0" fontId="1" fillId="3" borderId="0" xfId="2" applyFill="1"/>
    <xf numFmtId="0" fontId="7" fillId="3" borderId="22" xfId="2" applyFont="1" applyFill="1" applyBorder="1" applyAlignment="1">
      <alignment horizontal="centerContinuous"/>
    </xf>
    <xf numFmtId="44" fontId="12" fillId="3" borderId="7" xfId="6" applyFont="1" applyFill="1" applyBorder="1" applyAlignment="1" applyProtection="1">
      <alignment horizontal="right" vertical="center"/>
    </xf>
    <xf numFmtId="44" fontId="1" fillId="0" borderId="0" xfId="2" applyNumberFormat="1"/>
    <xf numFmtId="43" fontId="1" fillId="0" borderId="0" xfId="1"/>
    <xf numFmtId="0" fontId="9" fillId="0" borderId="12" xfId="4" applyFont="1" applyBorder="1" applyAlignment="1">
      <alignment horizontal="left" vertical="center" wrapText="1"/>
    </xf>
    <xf numFmtId="0" fontId="9" fillId="0" borderId="13" xfId="4" applyFont="1" applyBorder="1" applyAlignment="1">
      <alignment horizontal="left" vertical="center" wrapText="1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/>
    </xf>
    <xf numFmtId="37" fontId="3" fillId="2" borderId="1" xfId="3" applyNumberFormat="1" applyFont="1" applyFill="1" applyBorder="1" applyAlignment="1" applyProtection="1">
      <alignment horizontal="center" vertical="center" wrapText="1"/>
    </xf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2" xfId="3" applyNumberFormat="1" applyFont="1" applyFill="1" applyBorder="1" applyAlignment="1" applyProtection="1">
      <alignment horizontal="center"/>
    </xf>
    <xf numFmtId="37" fontId="3" fillId="2" borderId="3" xfId="3" applyNumberFormat="1" applyFont="1" applyFill="1" applyBorder="1" applyAlignment="1" applyProtection="1">
      <alignment horizontal="center"/>
    </xf>
    <xf numFmtId="0" fontId="4" fillId="3" borderId="6" xfId="4" applyFont="1" applyFill="1" applyBorder="1" applyAlignment="1">
      <alignment horizontal="left" vertical="center" wrapText="1"/>
    </xf>
    <xf numFmtId="0" fontId="4" fillId="3" borderId="7" xfId="4" applyFont="1" applyFill="1" applyBorder="1" applyAlignment="1">
      <alignment horizontal="left" vertical="center" wrapText="1"/>
    </xf>
    <xf numFmtId="0" fontId="4" fillId="3" borderId="9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0" fontId="9" fillId="0" borderId="15" xfId="4" applyFont="1" applyBorder="1" applyAlignment="1">
      <alignment horizontal="left" vertical="center" wrapText="1"/>
    </xf>
    <xf numFmtId="0" fontId="9" fillId="0" borderId="16" xfId="4" applyFont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23" xfId="2" applyFont="1" applyFill="1" applyBorder="1" applyAlignment="1">
      <alignment horizontal="left" vertical="center" wrapText="1"/>
    </xf>
    <xf numFmtId="0" fontId="4" fillId="0" borderId="17" xfId="4" applyFont="1" applyBorder="1" applyAlignment="1">
      <alignment horizontal="left" vertical="center" wrapText="1"/>
    </xf>
    <xf numFmtId="0" fontId="4" fillId="0" borderId="15" xfId="4" applyFont="1" applyBorder="1" applyAlignment="1">
      <alignment horizontal="left" vertical="center" wrapText="1"/>
    </xf>
    <xf numFmtId="0" fontId="4" fillId="0" borderId="16" xfId="4" applyFont="1" applyBorder="1" applyAlignment="1">
      <alignment horizontal="left" vertical="center" wrapText="1"/>
    </xf>
  </cellXfs>
  <cellStyles count="7">
    <cellStyle name="Millares" xfId="1" builtinId="3"/>
    <cellStyle name="Millares 2 3" xfId="5"/>
    <cellStyle name="Millares 5 2" xfId="3"/>
    <cellStyle name="Moneda 3" xfId="6"/>
    <cellStyle name="Normal" xfId="0" builtinId="0"/>
    <cellStyle name="Normal 10 2" xfId="4"/>
    <cellStyle name="Normal 9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86</xdr:row>
      <xdr:rowOff>66675</xdr:rowOff>
    </xdr:from>
    <xdr:to>
      <xdr:col>3</xdr:col>
      <xdr:colOff>1076325</xdr:colOff>
      <xdr:row>97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B857D0A-C0B9-4331-8279-8324FA052154}"/>
            </a:ext>
          </a:extLst>
        </xdr:cNvPr>
        <xdr:cNvSpPr txBox="1">
          <a:spLocks noChangeArrowheads="1"/>
        </xdr:cNvSpPr>
      </xdr:nvSpPr>
      <xdr:spPr bwMode="auto">
        <a:xfrm>
          <a:off x="1600199" y="16802100"/>
          <a:ext cx="30480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Jose Juan Pelaez Salgado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Aux.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600075</xdr:colOff>
      <xdr:row>86</xdr:row>
      <xdr:rowOff>76200</xdr:rowOff>
    </xdr:from>
    <xdr:to>
      <xdr:col>7</xdr:col>
      <xdr:colOff>504825</xdr:colOff>
      <xdr:row>97</xdr:row>
      <xdr:rowOff>104774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13270B64-081E-4631-90BA-BB0CC538B476}"/>
            </a:ext>
          </a:extLst>
        </xdr:cNvPr>
        <xdr:cNvSpPr txBox="1">
          <a:spLocks noChangeArrowheads="1"/>
        </xdr:cNvSpPr>
      </xdr:nvSpPr>
      <xdr:spPr bwMode="auto">
        <a:xfrm>
          <a:off x="5257800" y="16802100"/>
          <a:ext cx="3086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103</xdr:row>
      <xdr:rowOff>19050</xdr:rowOff>
    </xdr:from>
    <xdr:to>
      <xdr:col>3</xdr:col>
      <xdr:colOff>807992</xdr:colOff>
      <xdr:row>108</xdr:row>
      <xdr:rowOff>168137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EF6DE69B-9678-41D1-A216-504644ADF652}"/>
            </a:ext>
          </a:extLst>
        </xdr:cNvPr>
        <xdr:cNvSpPr txBox="1">
          <a:spLocks noChangeArrowheads="1"/>
        </xdr:cNvSpPr>
      </xdr:nvSpPr>
      <xdr:spPr bwMode="auto">
        <a:xfrm>
          <a:off x="1057275" y="17583150"/>
          <a:ext cx="3322592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504825</xdr:colOff>
      <xdr:row>102</xdr:row>
      <xdr:rowOff>38100</xdr:rowOff>
    </xdr:from>
    <xdr:to>
      <xdr:col>8</xdr:col>
      <xdr:colOff>138393</xdr:colOff>
      <xdr:row>109</xdr:row>
      <xdr:rowOff>19050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81919E5-4260-411D-8AFD-8E46AD66C422}"/>
            </a:ext>
          </a:extLst>
        </xdr:cNvPr>
        <xdr:cNvSpPr txBox="1">
          <a:spLocks noChangeArrowheads="1"/>
        </xdr:cNvSpPr>
      </xdr:nvSpPr>
      <xdr:spPr bwMode="auto">
        <a:xfrm>
          <a:off x="6172200" y="17411700"/>
          <a:ext cx="3005418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 de Finanzas y Administración </a:t>
          </a:r>
        </a:p>
      </xdr:txBody>
    </xdr:sp>
    <xdr:clientData/>
  </xdr:twoCellAnchor>
  <xdr:twoCellAnchor>
    <xdr:from>
      <xdr:col>8</xdr:col>
      <xdr:colOff>962025</xdr:colOff>
      <xdr:row>103</xdr:row>
      <xdr:rowOff>47625</xdr:rowOff>
    </xdr:from>
    <xdr:to>
      <xdr:col>12</xdr:col>
      <xdr:colOff>28575</xdr:colOff>
      <xdr:row>108</xdr:row>
      <xdr:rowOff>14494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2A8396E-EB3E-4564-9201-DFA7200CBF30}"/>
            </a:ext>
          </a:extLst>
        </xdr:cNvPr>
        <xdr:cNvSpPr txBox="1">
          <a:spLocks noChangeArrowheads="1"/>
        </xdr:cNvSpPr>
      </xdr:nvSpPr>
      <xdr:spPr bwMode="auto">
        <a:xfrm>
          <a:off x="10001250" y="17611725"/>
          <a:ext cx="3028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523875</xdr:colOff>
      <xdr:row>103</xdr:row>
      <xdr:rowOff>66675</xdr:rowOff>
    </xdr:from>
    <xdr:to>
      <xdr:col>15</xdr:col>
      <xdr:colOff>939053</xdr:colOff>
      <xdr:row>108</xdr:row>
      <xdr:rowOff>41827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6D0D263-9B52-4104-89B5-29BD74036F16}"/>
            </a:ext>
          </a:extLst>
        </xdr:cNvPr>
        <xdr:cNvSpPr txBox="1">
          <a:spLocks noChangeArrowheads="1"/>
        </xdr:cNvSpPr>
      </xdr:nvSpPr>
      <xdr:spPr bwMode="auto">
        <a:xfrm>
          <a:off x="13525500" y="17630775"/>
          <a:ext cx="3386978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102"/>
  <sheetViews>
    <sheetView showGridLines="0" tabSelected="1" view="pageBreakPreview" topLeftCell="A77" zoomScaleNormal="100" zoomScaleSheetLayoutView="100" workbookViewId="0">
      <selection activeCell="E103" sqref="E103"/>
    </sheetView>
  </sheetViews>
  <sheetFormatPr baseColWidth="10" defaultRowHeight="15" x14ac:dyDescent="0.25"/>
  <cols>
    <col min="1" max="1" width="5.140625" style="1" customWidth="1"/>
    <col min="2" max="2" width="11.42578125" style="1"/>
    <col min="3" max="3" width="25.140625" style="1" customWidth="1"/>
    <col min="4" max="4" width="16.28515625" style="1" bestFit="1" customWidth="1"/>
    <col min="5" max="5" width="15.140625" style="1" bestFit="1" customWidth="1"/>
    <col min="6" max="7" width="16.28515625" style="1" bestFit="1" customWidth="1"/>
    <col min="8" max="8" width="18" style="1" bestFit="1" customWidth="1"/>
    <col min="9" max="15" width="14.85546875" style="1" bestFit="1" customWidth="1"/>
    <col min="16" max="16" width="15.85546875" style="1" bestFit="1" customWidth="1"/>
    <col min="17" max="17" width="15.140625" style="1" bestFit="1" customWidth="1"/>
    <col min="18" max="27" width="11.42578125" style="1"/>
    <col min="28" max="28" width="14.140625" style="1" bestFit="1" customWidth="1"/>
    <col min="29" max="226" width="11.42578125" style="1"/>
    <col min="227" max="227" width="0.140625" style="1" customWidth="1"/>
    <col min="228" max="228" width="4.140625" style="1" customWidth="1"/>
    <col min="229" max="229" width="11.42578125" style="1"/>
    <col min="230" max="230" width="26.28515625" style="1" customWidth="1"/>
    <col min="231" max="231" width="15.5703125" style="1" customWidth="1"/>
    <col min="232" max="232" width="15.7109375" style="1" customWidth="1"/>
    <col min="233" max="233" width="15.42578125" style="1" customWidth="1"/>
    <col min="234" max="234" width="15.28515625" style="1" customWidth="1"/>
    <col min="235" max="235" width="15.7109375" style="1" customWidth="1"/>
    <col min="236" max="236" width="15.5703125" style="1" customWidth="1"/>
    <col min="237" max="237" width="11.42578125" style="1"/>
    <col min="238" max="238" width="16.85546875" style="1" bestFit="1" customWidth="1"/>
    <col min="239" max="239" width="11.42578125" style="1"/>
    <col min="240" max="240" width="16.28515625" style="1" bestFit="1" customWidth="1"/>
    <col min="241" max="482" width="11.42578125" style="1"/>
    <col min="483" max="483" width="0.140625" style="1" customWidth="1"/>
    <col min="484" max="484" width="4.140625" style="1" customWidth="1"/>
    <col min="485" max="485" width="11.42578125" style="1"/>
    <col min="486" max="486" width="26.28515625" style="1" customWidth="1"/>
    <col min="487" max="487" width="15.5703125" style="1" customWidth="1"/>
    <col min="488" max="488" width="15.7109375" style="1" customWidth="1"/>
    <col min="489" max="489" width="15.42578125" style="1" customWidth="1"/>
    <col min="490" max="490" width="15.28515625" style="1" customWidth="1"/>
    <col min="491" max="491" width="15.7109375" style="1" customWidth="1"/>
    <col min="492" max="492" width="15.5703125" style="1" customWidth="1"/>
    <col min="493" max="493" width="11.42578125" style="1"/>
    <col min="494" max="494" width="16.85546875" style="1" bestFit="1" customWidth="1"/>
    <col min="495" max="495" width="11.42578125" style="1"/>
    <col min="496" max="496" width="16.28515625" style="1" bestFit="1" customWidth="1"/>
    <col min="497" max="738" width="11.42578125" style="1"/>
    <col min="739" max="739" width="0.140625" style="1" customWidth="1"/>
    <col min="740" max="740" width="4.140625" style="1" customWidth="1"/>
    <col min="741" max="741" width="11.42578125" style="1"/>
    <col min="742" max="742" width="26.28515625" style="1" customWidth="1"/>
    <col min="743" max="743" width="15.5703125" style="1" customWidth="1"/>
    <col min="744" max="744" width="15.7109375" style="1" customWidth="1"/>
    <col min="745" max="745" width="15.42578125" style="1" customWidth="1"/>
    <col min="746" max="746" width="15.28515625" style="1" customWidth="1"/>
    <col min="747" max="747" width="15.7109375" style="1" customWidth="1"/>
    <col min="748" max="748" width="15.5703125" style="1" customWidth="1"/>
    <col min="749" max="749" width="11.42578125" style="1"/>
    <col min="750" max="750" width="16.85546875" style="1" bestFit="1" customWidth="1"/>
    <col min="751" max="751" width="11.42578125" style="1"/>
    <col min="752" max="752" width="16.28515625" style="1" bestFit="1" customWidth="1"/>
    <col min="753" max="994" width="11.42578125" style="1"/>
    <col min="995" max="995" width="0.140625" style="1" customWidth="1"/>
    <col min="996" max="996" width="4.140625" style="1" customWidth="1"/>
    <col min="997" max="997" width="11.42578125" style="1"/>
    <col min="998" max="998" width="26.28515625" style="1" customWidth="1"/>
    <col min="999" max="999" width="15.5703125" style="1" customWidth="1"/>
    <col min="1000" max="1000" width="15.7109375" style="1" customWidth="1"/>
    <col min="1001" max="1001" width="15.42578125" style="1" customWidth="1"/>
    <col min="1002" max="1002" width="15.28515625" style="1" customWidth="1"/>
    <col min="1003" max="1003" width="15.7109375" style="1" customWidth="1"/>
    <col min="1004" max="1004" width="15.5703125" style="1" customWidth="1"/>
    <col min="1005" max="1005" width="11.42578125" style="1"/>
    <col min="1006" max="1006" width="16.85546875" style="1" bestFit="1" customWidth="1"/>
    <col min="1007" max="1007" width="11.42578125" style="1"/>
    <col min="1008" max="1008" width="16.28515625" style="1" bestFit="1" customWidth="1"/>
    <col min="1009" max="1250" width="11.42578125" style="1"/>
    <col min="1251" max="1251" width="0.140625" style="1" customWidth="1"/>
    <col min="1252" max="1252" width="4.140625" style="1" customWidth="1"/>
    <col min="1253" max="1253" width="11.42578125" style="1"/>
    <col min="1254" max="1254" width="26.28515625" style="1" customWidth="1"/>
    <col min="1255" max="1255" width="15.5703125" style="1" customWidth="1"/>
    <col min="1256" max="1256" width="15.7109375" style="1" customWidth="1"/>
    <col min="1257" max="1257" width="15.42578125" style="1" customWidth="1"/>
    <col min="1258" max="1258" width="15.28515625" style="1" customWidth="1"/>
    <col min="1259" max="1259" width="15.7109375" style="1" customWidth="1"/>
    <col min="1260" max="1260" width="15.5703125" style="1" customWidth="1"/>
    <col min="1261" max="1261" width="11.42578125" style="1"/>
    <col min="1262" max="1262" width="16.85546875" style="1" bestFit="1" customWidth="1"/>
    <col min="1263" max="1263" width="11.42578125" style="1"/>
    <col min="1264" max="1264" width="16.28515625" style="1" bestFit="1" customWidth="1"/>
    <col min="1265" max="1506" width="11.42578125" style="1"/>
    <col min="1507" max="1507" width="0.140625" style="1" customWidth="1"/>
    <col min="1508" max="1508" width="4.140625" style="1" customWidth="1"/>
    <col min="1509" max="1509" width="11.42578125" style="1"/>
    <col min="1510" max="1510" width="26.28515625" style="1" customWidth="1"/>
    <col min="1511" max="1511" width="15.5703125" style="1" customWidth="1"/>
    <col min="1512" max="1512" width="15.7109375" style="1" customWidth="1"/>
    <col min="1513" max="1513" width="15.42578125" style="1" customWidth="1"/>
    <col min="1514" max="1514" width="15.28515625" style="1" customWidth="1"/>
    <col min="1515" max="1515" width="15.7109375" style="1" customWidth="1"/>
    <col min="1516" max="1516" width="15.5703125" style="1" customWidth="1"/>
    <col min="1517" max="1517" width="11.42578125" style="1"/>
    <col min="1518" max="1518" width="16.85546875" style="1" bestFit="1" customWidth="1"/>
    <col min="1519" max="1519" width="11.42578125" style="1"/>
    <col min="1520" max="1520" width="16.28515625" style="1" bestFit="1" customWidth="1"/>
    <col min="1521" max="1762" width="11.42578125" style="1"/>
    <col min="1763" max="1763" width="0.140625" style="1" customWidth="1"/>
    <col min="1764" max="1764" width="4.140625" style="1" customWidth="1"/>
    <col min="1765" max="1765" width="11.42578125" style="1"/>
    <col min="1766" max="1766" width="26.28515625" style="1" customWidth="1"/>
    <col min="1767" max="1767" width="15.5703125" style="1" customWidth="1"/>
    <col min="1768" max="1768" width="15.7109375" style="1" customWidth="1"/>
    <col min="1769" max="1769" width="15.42578125" style="1" customWidth="1"/>
    <col min="1770" max="1770" width="15.28515625" style="1" customWidth="1"/>
    <col min="1771" max="1771" width="15.7109375" style="1" customWidth="1"/>
    <col min="1772" max="1772" width="15.5703125" style="1" customWidth="1"/>
    <col min="1773" max="1773" width="11.42578125" style="1"/>
    <col min="1774" max="1774" width="16.85546875" style="1" bestFit="1" customWidth="1"/>
    <col min="1775" max="1775" width="11.42578125" style="1"/>
    <col min="1776" max="1776" width="16.28515625" style="1" bestFit="1" customWidth="1"/>
    <col min="1777" max="2018" width="11.42578125" style="1"/>
    <col min="2019" max="2019" width="0.140625" style="1" customWidth="1"/>
    <col min="2020" max="2020" width="4.140625" style="1" customWidth="1"/>
    <col min="2021" max="2021" width="11.42578125" style="1"/>
    <col min="2022" max="2022" width="26.28515625" style="1" customWidth="1"/>
    <col min="2023" max="2023" width="15.5703125" style="1" customWidth="1"/>
    <col min="2024" max="2024" width="15.7109375" style="1" customWidth="1"/>
    <col min="2025" max="2025" width="15.42578125" style="1" customWidth="1"/>
    <col min="2026" max="2026" width="15.28515625" style="1" customWidth="1"/>
    <col min="2027" max="2027" width="15.7109375" style="1" customWidth="1"/>
    <col min="2028" max="2028" width="15.5703125" style="1" customWidth="1"/>
    <col min="2029" max="2029" width="11.42578125" style="1"/>
    <col min="2030" max="2030" width="16.85546875" style="1" bestFit="1" customWidth="1"/>
    <col min="2031" max="2031" width="11.42578125" style="1"/>
    <col min="2032" max="2032" width="16.28515625" style="1" bestFit="1" customWidth="1"/>
    <col min="2033" max="2274" width="11.42578125" style="1"/>
    <col min="2275" max="2275" width="0.140625" style="1" customWidth="1"/>
    <col min="2276" max="2276" width="4.140625" style="1" customWidth="1"/>
    <col min="2277" max="2277" width="11.42578125" style="1"/>
    <col min="2278" max="2278" width="26.28515625" style="1" customWidth="1"/>
    <col min="2279" max="2279" width="15.5703125" style="1" customWidth="1"/>
    <col min="2280" max="2280" width="15.7109375" style="1" customWidth="1"/>
    <col min="2281" max="2281" width="15.42578125" style="1" customWidth="1"/>
    <col min="2282" max="2282" width="15.28515625" style="1" customWidth="1"/>
    <col min="2283" max="2283" width="15.7109375" style="1" customWidth="1"/>
    <col min="2284" max="2284" width="15.5703125" style="1" customWidth="1"/>
    <col min="2285" max="2285" width="11.42578125" style="1"/>
    <col min="2286" max="2286" width="16.85546875" style="1" bestFit="1" customWidth="1"/>
    <col min="2287" max="2287" width="11.42578125" style="1"/>
    <col min="2288" max="2288" width="16.28515625" style="1" bestFit="1" customWidth="1"/>
    <col min="2289" max="2530" width="11.42578125" style="1"/>
    <col min="2531" max="2531" width="0.140625" style="1" customWidth="1"/>
    <col min="2532" max="2532" width="4.140625" style="1" customWidth="1"/>
    <col min="2533" max="2533" width="11.42578125" style="1"/>
    <col min="2534" max="2534" width="26.28515625" style="1" customWidth="1"/>
    <col min="2535" max="2535" width="15.5703125" style="1" customWidth="1"/>
    <col min="2536" max="2536" width="15.7109375" style="1" customWidth="1"/>
    <col min="2537" max="2537" width="15.42578125" style="1" customWidth="1"/>
    <col min="2538" max="2538" width="15.28515625" style="1" customWidth="1"/>
    <col min="2539" max="2539" width="15.7109375" style="1" customWidth="1"/>
    <col min="2540" max="2540" width="15.5703125" style="1" customWidth="1"/>
    <col min="2541" max="2541" width="11.42578125" style="1"/>
    <col min="2542" max="2542" width="16.85546875" style="1" bestFit="1" customWidth="1"/>
    <col min="2543" max="2543" width="11.42578125" style="1"/>
    <col min="2544" max="2544" width="16.28515625" style="1" bestFit="1" customWidth="1"/>
    <col min="2545" max="2786" width="11.42578125" style="1"/>
    <col min="2787" max="2787" width="0.140625" style="1" customWidth="1"/>
    <col min="2788" max="2788" width="4.140625" style="1" customWidth="1"/>
    <col min="2789" max="2789" width="11.42578125" style="1"/>
    <col min="2790" max="2790" width="26.28515625" style="1" customWidth="1"/>
    <col min="2791" max="2791" width="15.5703125" style="1" customWidth="1"/>
    <col min="2792" max="2792" width="15.7109375" style="1" customWidth="1"/>
    <col min="2793" max="2793" width="15.42578125" style="1" customWidth="1"/>
    <col min="2794" max="2794" width="15.28515625" style="1" customWidth="1"/>
    <col min="2795" max="2795" width="15.7109375" style="1" customWidth="1"/>
    <col min="2796" max="2796" width="15.5703125" style="1" customWidth="1"/>
    <col min="2797" max="2797" width="11.42578125" style="1"/>
    <col min="2798" max="2798" width="16.85546875" style="1" bestFit="1" customWidth="1"/>
    <col min="2799" max="2799" width="11.42578125" style="1"/>
    <col min="2800" max="2800" width="16.28515625" style="1" bestFit="1" customWidth="1"/>
    <col min="2801" max="3042" width="11.42578125" style="1"/>
    <col min="3043" max="3043" width="0.140625" style="1" customWidth="1"/>
    <col min="3044" max="3044" width="4.140625" style="1" customWidth="1"/>
    <col min="3045" max="3045" width="11.42578125" style="1"/>
    <col min="3046" max="3046" width="26.28515625" style="1" customWidth="1"/>
    <col min="3047" max="3047" width="15.5703125" style="1" customWidth="1"/>
    <col min="3048" max="3048" width="15.7109375" style="1" customWidth="1"/>
    <col min="3049" max="3049" width="15.42578125" style="1" customWidth="1"/>
    <col min="3050" max="3050" width="15.28515625" style="1" customWidth="1"/>
    <col min="3051" max="3051" width="15.7109375" style="1" customWidth="1"/>
    <col min="3052" max="3052" width="15.5703125" style="1" customWidth="1"/>
    <col min="3053" max="3053" width="11.42578125" style="1"/>
    <col min="3054" max="3054" width="16.85546875" style="1" bestFit="1" customWidth="1"/>
    <col min="3055" max="3055" width="11.42578125" style="1"/>
    <col min="3056" max="3056" width="16.28515625" style="1" bestFit="1" customWidth="1"/>
    <col min="3057" max="3298" width="11.42578125" style="1"/>
    <col min="3299" max="3299" width="0.140625" style="1" customWidth="1"/>
    <col min="3300" max="3300" width="4.140625" style="1" customWidth="1"/>
    <col min="3301" max="3301" width="11.42578125" style="1"/>
    <col min="3302" max="3302" width="26.28515625" style="1" customWidth="1"/>
    <col min="3303" max="3303" width="15.5703125" style="1" customWidth="1"/>
    <col min="3304" max="3304" width="15.7109375" style="1" customWidth="1"/>
    <col min="3305" max="3305" width="15.42578125" style="1" customWidth="1"/>
    <col min="3306" max="3306" width="15.28515625" style="1" customWidth="1"/>
    <col min="3307" max="3307" width="15.7109375" style="1" customWidth="1"/>
    <col min="3308" max="3308" width="15.5703125" style="1" customWidth="1"/>
    <col min="3309" max="3309" width="11.42578125" style="1"/>
    <col min="3310" max="3310" width="16.85546875" style="1" bestFit="1" customWidth="1"/>
    <col min="3311" max="3311" width="11.42578125" style="1"/>
    <col min="3312" max="3312" width="16.28515625" style="1" bestFit="1" customWidth="1"/>
    <col min="3313" max="3554" width="11.42578125" style="1"/>
    <col min="3555" max="3555" width="0.140625" style="1" customWidth="1"/>
    <col min="3556" max="3556" width="4.140625" style="1" customWidth="1"/>
    <col min="3557" max="3557" width="11.42578125" style="1"/>
    <col min="3558" max="3558" width="26.28515625" style="1" customWidth="1"/>
    <col min="3559" max="3559" width="15.5703125" style="1" customWidth="1"/>
    <col min="3560" max="3560" width="15.7109375" style="1" customWidth="1"/>
    <col min="3561" max="3561" width="15.42578125" style="1" customWidth="1"/>
    <col min="3562" max="3562" width="15.28515625" style="1" customWidth="1"/>
    <col min="3563" max="3563" width="15.7109375" style="1" customWidth="1"/>
    <col min="3564" max="3564" width="15.5703125" style="1" customWidth="1"/>
    <col min="3565" max="3565" width="11.42578125" style="1"/>
    <col min="3566" max="3566" width="16.85546875" style="1" bestFit="1" customWidth="1"/>
    <col min="3567" max="3567" width="11.42578125" style="1"/>
    <col min="3568" max="3568" width="16.28515625" style="1" bestFit="1" customWidth="1"/>
    <col min="3569" max="3810" width="11.42578125" style="1"/>
    <col min="3811" max="3811" width="0.140625" style="1" customWidth="1"/>
    <col min="3812" max="3812" width="4.140625" style="1" customWidth="1"/>
    <col min="3813" max="3813" width="11.42578125" style="1"/>
    <col min="3814" max="3814" width="26.28515625" style="1" customWidth="1"/>
    <col min="3815" max="3815" width="15.5703125" style="1" customWidth="1"/>
    <col min="3816" max="3816" width="15.7109375" style="1" customWidth="1"/>
    <col min="3817" max="3817" width="15.42578125" style="1" customWidth="1"/>
    <col min="3818" max="3818" width="15.28515625" style="1" customWidth="1"/>
    <col min="3819" max="3819" width="15.7109375" style="1" customWidth="1"/>
    <col min="3820" max="3820" width="15.5703125" style="1" customWidth="1"/>
    <col min="3821" max="3821" width="11.42578125" style="1"/>
    <col min="3822" max="3822" width="16.85546875" style="1" bestFit="1" customWidth="1"/>
    <col min="3823" max="3823" width="11.42578125" style="1"/>
    <col min="3824" max="3824" width="16.28515625" style="1" bestFit="1" customWidth="1"/>
    <col min="3825" max="4066" width="11.42578125" style="1"/>
    <col min="4067" max="4067" width="0.140625" style="1" customWidth="1"/>
    <col min="4068" max="4068" width="4.140625" style="1" customWidth="1"/>
    <col min="4069" max="4069" width="11.42578125" style="1"/>
    <col min="4070" max="4070" width="26.28515625" style="1" customWidth="1"/>
    <col min="4071" max="4071" width="15.5703125" style="1" customWidth="1"/>
    <col min="4072" max="4072" width="15.7109375" style="1" customWidth="1"/>
    <col min="4073" max="4073" width="15.42578125" style="1" customWidth="1"/>
    <col min="4074" max="4074" width="15.28515625" style="1" customWidth="1"/>
    <col min="4075" max="4075" width="15.7109375" style="1" customWidth="1"/>
    <col min="4076" max="4076" width="15.5703125" style="1" customWidth="1"/>
    <col min="4077" max="4077" width="11.42578125" style="1"/>
    <col min="4078" max="4078" width="16.85546875" style="1" bestFit="1" customWidth="1"/>
    <col min="4079" max="4079" width="11.42578125" style="1"/>
    <col min="4080" max="4080" width="16.28515625" style="1" bestFit="1" customWidth="1"/>
    <col min="4081" max="4322" width="11.42578125" style="1"/>
    <col min="4323" max="4323" width="0.140625" style="1" customWidth="1"/>
    <col min="4324" max="4324" width="4.140625" style="1" customWidth="1"/>
    <col min="4325" max="4325" width="11.42578125" style="1"/>
    <col min="4326" max="4326" width="26.28515625" style="1" customWidth="1"/>
    <col min="4327" max="4327" width="15.5703125" style="1" customWidth="1"/>
    <col min="4328" max="4328" width="15.7109375" style="1" customWidth="1"/>
    <col min="4329" max="4329" width="15.42578125" style="1" customWidth="1"/>
    <col min="4330" max="4330" width="15.28515625" style="1" customWidth="1"/>
    <col min="4331" max="4331" width="15.7109375" style="1" customWidth="1"/>
    <col min="4332" max="4332" width="15.5703125" style="1" customWidth="1"/>
    <col min="4333" max="4333" width="11.42578125" style="1"/>
    <col min="4334" max="4334" width="16.85546875" style="1" bestFit="1" customWidth="1"/>
    <col min="4335" max="4335" width="11.42578125" style="1"/>
    <col min="4336" max="4336" width="16.28515625" style="1" bestFit="1" customWidth="1"/>
    <col min="4337" max="4578" width="11.42578125" style="1"/>
    <col min="4579" max="4579" width="0.140625" style="1" customWidth="1"/>
    <col min="4580" max="4580" width="4.140625" style="1" customWidth="1"/>
    <col min="4581" max="4581" width="11.42578125" style="1"/>
    <col min="4582" max="4582" width="26.28515625" style="1" customWidth="1"/>
    <col min="4583" max="4583" width="15.5703125" style="1" customWidth="1"/>
    <col min="4584" max="4584" width="15.7109375" style="1" customWidth="1"/>
    <col min="4585" max="4585" width="15.42578125" style="1" customWidth="1"/>
    <col min="4586" max="4586" width="15.28515625" style="1" customWidth="1"/>
    <col min="4587" max="4587" width="15.7109375" style="1" customWidth="1"/>
    <col min="4588" max="4588" width="15.5703125" style="1" customWidth="1"/>
    <col min="4589" max="4589" width="11.42578125" style="1"/>
    <col min="4590" max="4590" width="16.85546875" style="1" bestFit="1" customWidth="1"/>
    <col min="4591" max="4591" width="11.42578125" style="1"/>
    <col min="4592" max="4592" width="16.28515625" style="1" bestFit="1" customWidth="1"/>
    <col min="4593" max="4834" width="11.42578125" style="1"/>
    <col min="4835" max="4835" width="0.140625" style="1" customWidth="1"/>
    <col min="4836" max="4836" width="4.140625" style="1" customWidth="1"/>
    <col min="4837" max="4837" width="11.42578125" style="1"/>
    <col min="4838" max="4838" width="26.28515625" style="1" customWidth="1"/>
    <col min="4839" max="4839" width="15.5703125" style="1" customWidth="1"/>
    <col min="4840" max="4840" width="15.7109375" style="1" customWidth="1"/>
    <col min="4841" max="4841" width="15.42578125" style="1" customWidth="1"/>
    <col min="4842" max="4842" width="15.28515625" style="1" customWidth="1"/>
    <col min="4843" max="4843" width="15.7109375" style="1" customWidth="1"/>
    <col min="4844" max="4844" width="15.5703125" style="1" customWidth="1"/>
    <col min="4845" max="4845" width="11.42578125" style="1"/>
    <col min="4846" max="4846" width="16.85546875" style="1" bestFit="1" customWidth="1"/>
    <col min="4847" max="4847" width="11.42578125" style="1"/>
    <col min="4848" max="4848" width="16.28515625" style="1" bestFit="1" customWidth="1"/>
    <col min="4849" max="5090" width="11.42578125" style="1"/>
    <col min="5091" max="5091" width="0.140625" style="1" customWidth="1"/>
    <col min="5092" max="5092" width="4.140625" style="1" customWidth="1"/>
    <col min="5093" max="5093" width="11.42578125" style="1"/>
    <col min="5094" max="5094" width="26.28515625" style="1" customWidth="1"/>
    <col min="5095" max="5095" width="15.5703125" style="1" customWidth="1"/>
    <col min="5096" max="5096" width="15.7109375" style="1" customWidth="1"/>
    <col min="5097" max="5097" width="15.42578125" style="1" customWidth="1"/>
    <col min="5098" max="5098" width="15.28515625" style="1" customWidth="1"/>
    <col min="5099" max="5099" width="15.7109375" style="1" customWidth="1"/>
    <col min="5100" max="5100" width="15.5703125" style="1" customWidth="1"/>
    <col min="5101" max="5101" width="11.42578125" style="1"/>
    <col min="5102" max="5102" width="16.85546875" style="1" bestFit="1" customWidth="1"/>
    <col min="5103" max="5103" width="11.42578125" style="1"/>
    <col min="5104" max="5104" width="16.28515625" style="1" bestFit="1" customWidth="1"/>
    <col min="5105" max="5346" width="11.42578125" style="1"/>
    <col min="5347" max="5347" width="0.140625" style="1" customWidth="1"/>
    <col min="5348" max="5348" width="4.140625" style="1" customWidth="1"/>
    <col min="5349" max="5349" width="11.42578125" style="1"/>
    <col min="5350" max="5350" width="26.28515625" style="1" customWidth="1"/>
    <col min="5351" max="5351" width="15.5703125" style="1" customWidth="1"/>
    <col min="5352" max="5352" width="15.7109375" style="1" customWidth="1"/>
    <col min="5353" max="5353" width="15.42578125" style="1" customWidth="1"/>
    <col min="5354" max="5354" width="15.28515625" style="1" customWidth="1"/>
    <col min="5355" max="5355" width="15.7109375" style="1" customWidth="1"/>
    <col min="5356" max="5356" width="15.5703125" style="1" customWidth="1"/>
    <col min="5357" max="5357" width="11.42578125" style="1"/>
    <col min="5358" max="5358" width="16.85546875" style="1" bestFit="1" customWidth="1"/>
    <col min="5359" max="5359" width="11.42578125" style="1"/>
    <col min="5360" max="5360" width="16.28515625" style="1" bestFit="1" customWidth="1"/>
    <col min="5361" max="5602" width="11.42578125" style="1"/>
    <col min="5603" max="5603" width="0.140625" style="1" customWidth="1"/>
    <col min="5604" max="5604" width="4.140625" style="1" customWidth="1"/>
    <col min="5605" max="5605" width="11.42578125" style="1"/>
    <col min="5606" max="5606" width="26.28515625" style="1" customWidth="1"/>
    <col min="5607" max="5607" width="15.5703125" style="1" customWidth="1"/>
    <col min="5608" max="5608" width="15.7109375" style="1" customWidth="1"/>
    <col min="5609" max="5609" width="15.42578125" style="1" customWidth="1"/>
    <col min="5610" max="5610" width="15.28515625" style="1" customWidth="1"/>
    <col min="5611" max="5611" width="15.7109375" style="1" customWidth="1"/>
    <col min="5612" max="5612" width="15.5703125" style="1" customWidth="1"/>
    <col min="5613" max="5613" width="11.42578125" style="1"/>
    <col min="5614" max="5614" width="16.85546875" style="1" bestFit="1" customWidth="1"/>
    <col min="5615" max="5615" width="11.42578125" style="1"/>
    <col min="5616" max="5616" width="16.28515625" style="1" bestFit="1" customWidth="1"/>
    <col min="5617" max="5858" width="11.42578125" style="1"/>
    <col min="5859" max="5859" width="0.140625" style="1" customWidth="1"/>
    <col min="5860" max="5860" width="4.140625" style="1" customWidth="1"/>
    <col min="5861" max="5861" width="11.42578125" style="1"/>
    <col min="5862" max="5862" width="26.28515625" style="1" customWidth="1"/>
    <col min="5863" max="5863" width="15.5703125" style="1" customWidth="1"/>
    <col min="5864" max="5864" width="15.7109375" style="1" customWidth="1"/>
    <col min="5865" max="5865" width="15.42578125" style="1" customWidth="1"/>
    <col min="5866" max="5866" width="15.28515625" style="1" customWidth="1"/>
    <col min="5867" max="5867" width="15.7109375" style="1" customWidth="1"/>
    <col min="5868" max="5868" width="15.5703125" style="1" customWidth="1"/>
    <col min="5869" max="5869" width="11.42578125" style="1"/>
    <col min="5870" max="5870" width="16.85546875" style="1" bestFit="1" customWidth="1"/>
    <col min="5871" max="5871" width="11.42578125" style="1"/>
    <col min="5872" max="5872" width="16.28515625" style="1" bestFit="1" customWidth="1"/>
    <col min="5873" max="6114" width="11.42578125" style="1"/>
    <col min="6115" max="6115" width="0.140625" style="1" customWidth="1"/>
    <col min="6116" max="6116" width="4.140625" style="1" customWidth="1"/>
    <col min="6117" max="6117" width="11.42578125" style="1"/>
    <col min="6118" max="6118" width="26.28515625" style="1" customWidth="1"/>
    <col min="6119" max="6119" width="15.5703125" style="1" customWidth="1"/>
    <col min="6120" max="6120" width="15.7109375" style="1" customWidth="1"/>
    <col min="6121" max="6121" width="15.42578125" style="1" customWidth="1"/>
    <col min="6122" max="6122" width="15.28515625" style="1" customWidth="1"/>
    <col min="6123" max="6123" width="15.7109375" style="1" customWidth="1"/>
    <col min="6124" max="6124" width="15.5703125" style="1" customWidth="1"/>
    <col min="6125" max="6125" width="11.42578125" style="1"/>
    <col min="6126" max="6126" width="16.85546875" style="1" bestFit="1" customWidth="1"/>
    <col min="6127" max="6127" width="11.42578125" style="1"/>
    <col min="6128" max="6128" width="16.28515625" style="1" bestFit="1" customWidth="1"/>
    <col min="6129" max="6370" width="11.42578125" style="1"/>
    <col min="6371" max="6371" width="0.140625" style="1" customWidth="1"/>
    <col min="6372" max="6372" width="4.140625" style="1" customWidth="1"/>
    <col min="6373" max="6373" width="11.42578125" style="1"/>
    <col min="6374" max="6374" width="26.28515625" style="1" customWidth="1"/>
    <col min="6375" max="6375" width="15.5703125" style="1" customWidth="1"/>
    <col min="6376" max="6376" width="15.7109375" style="1" customWidth="1"/>
    <col min="6377" max="6377" width="15.42578125" style="1" customWidth="1"/>
    <col min="6378" max="6378" width="15.28515625" style="1" customWidth="1"/>
    <col min="6379" max="6379" width="15.7109375" style="1" customWidth="1"/>
    <col min="6380" max="6380" width="15.5703125" style="1" customWidth="1"/>
    <col min="6381" max="6381" width="11.42578125" style="1"/>
    <col min="6382" max="6382" width="16.85546875" style="1" bestFit="1" customWidth="1"/>
    <col min="6383" max="6383" width="11.42578125" style="1"/>
    <col min="6384" max="6384" width="16.28515625" style="1" bestFit="1" customWidth="1"/>
    <col min="6385" max="6626" width="11.42578125" style="1"/>
    <col min="6627" max="6627" width="0.140625" style="1" customWidth="1"/>
    <col min="6628" max="6628" width="4.140625" style="1" customWidth="1"/>
    <col min="6629" max="6629" width="11.42578125" style="1"/>
    <col min="6630" max="6630" width="26.28515625" style="1" customWidth="1"/>
    <col min="6631" max="6631" width="15.5703125" style="1" customWidth="1"/>
    <col min="6632" max="6632" width="15.7109375" style="1" customWidth="1"/>
    <col min="6633" max="6633" width="15.42578125" style="1" customWidth="1"/>
    <col min="6634" max="6634" width="15.28515625" style="1" customWidth="1"/>
    <col min="6635" max="6635" width="15.7109375" style="1" customWidth="1"/>
    <col min="6636" max="6636" width="15.5703125" style="1" customWidth="1"/>
    <col min="6637" max="6637" width="11.42578125" style="1"/>
    <col min="6638" max="6638" width="16.85546875" style="1" bestFit="1" customWidth="1"/>
    <col min="6639" max="6639" width="11.42578125" style="1"/>
    <col min="6640" max="6640" width="16.28515625" style="1" bestFit="1" customWidth="1"/>
    <col min="6641" max="6882" width="11.42578125" style="1"/>
    <col min="6883" max="6883" width="0.140625" style="1" customWidth="1"/>
    <col min="6884" max="6884" width="4.140625" style="1" customWidth="1"/>
    <col min="6885" max="6885" width="11.42578125" style="1"/>
    <col min="6886" max="6886" width="26.28515625" style="1" customWidth="1"/>
    <col min="6887" max="6887" width="15.5703125" style="1" customWidth="1"/>
    <col min="6888" max="6888" width="15.7109375" style="1" customWidth="1"/>
    <col min="6889" max="6889" width="15.42578125" style="1" customWidth="1"/>
    <col min="6890" max="6890" width="15.28515625" style="1" customWidth="1"/>
    <col min="6891" max="6891" width="15.7109375" style="1" customWidth="1"/>
    <col min="6892" max="6892" width="15.5703125" style="1" customWidth="1"/>
    <col min="6893" max="6893" width="11.42578125" style="1"/>
    <col min="6894" max="6894" width="16.85546875" style="1" bestFit="1" customWidth="1"/>
    <col min="6895" max="6895" width="11.42578125" style="1"/>
    <col min="6896" max="6896" width="16.28515625" style="1" bestFit="1" customWidth="1"/>
    <col min="6897" max="7138" width="11.42578125" style="1"/>
    <col min="7139" max="7139" width="0.140625" style="1" customWidth="1"/>
    <col min="7140" max="7140" width="4.140625" style="1" customWidth="1"/>
    <col min="7141" max="7141" width="11.42578125" style="1"/>
    <col min="7142" max="7142" width="26.28515625" style="1" customWidth="1"/>
    <col min="7143" max="7143" width="15.5703125" style="1" customWidth="1"/>
    <col min="7144" max="7144" width="15.7109375" style="1" customWidth="1"/>
    <col min="7145" max="7145" width="15.42578125" style="1" customWidth="1"/>
    <col min="7146" max="7146" width="15.28515625" style="1" customWidth="1"/>
    <col min="7147" max="7147" width="15.7109375" style="1" customWidth="1"/>
    <col min="7148" max="7148" width="15.5703125" style="1" customWidth="1"/>
    <col min="7149" max="7149" width="11.42578125" style="1"/>
    <col min="7150" max="7150" width="16.85546875" style="1" bestFit="1" customWidth="1"/>
    <col min="7151" max="7151" width="11.42578125" style="1"/>
    <col min="7152" max="7152" width="16.28515625" style="1" bestFit="1" customWidth="1"/>
    <col min="7153" max="7394" width="11.42578125" style="1"/>
    <col min="7395" max="7395" width="0.140625" style="1" customWidth="1"/>
    <col min="7396" max="7396" width="4.140625" style="1" customWidth="1"/>
    <col min="7397" max="7397" width="11.42578125" style="1"/>
    <col min="7398" max="7398" width="26.28515625" style="1" customWidth="1"/>
    <col min="7399" max="7399" width="15.5703125" style="1" customWidth="1"/>
    <col min="7400" max="7400" width="15.7109375" style="1" customWidth="1"/>
    <col min="7401" max="7401" width="15.42578125" style="1" customWidth="1"/>
    <col min="7402" max="7402" width="15.28515625" style="1" customWidth="1"/>
    <col min="7403" max="7403" width="15.7109375" style="1" customWidth="1"/>
    <col min="7404" max="7404" width="15.5703125" style="1" customWidth="1"/>
    <col min="7405" max="7405" width="11.42578125" style="1"/>
    <col min="7406" max="7406" width="16.85546875" style="1" bestFit="1" customWidth="1"/>
    <col min="7407" max="7407" width="11.42578125" style="1"/>
    <col min="7408" max="7408" width="16.28515625" style="1" bestFit="1" customWidth="1"/>
    <col min="7409" max="7650" width="11.42578125" style="1"/>
    <col min="7651" max="7651" width="0.140625" style="1" customWidth="1"/>
    <col min="7652" max="7652" width="4.140625" style="1" customWidth="1"/>
    <col min="7653" max="7653" width="11.42578125" style="1"/>
    <col min="7654" max="7654" width="26.28515625" style="1" customWidth="1"/>
    <col min="7655" max="7655" width="15.5703125" style="1" customWidth="1"/>
    <col min="7656" max="7656" width="15.7109375" style="1" customWidth="1"/>
    <col min="7657" max="7657" width="15.42578125" style="1" customWidth="1"/>
    <col min="7658" max="7658" width="15.28515625" style="1" customWidth="1"/>
    <col min="7659" max="7659" width="15.7109375" style="1" customWidth="1"/>
    <col min="7660" max="7660" width="15.5703125" style="1" customWidth="1"/>
    <col min="7661" max="7661" width="11.42578125" style="1"/>
    <col min="7662" max="7662" width="16.85546875" style="1" bestFit="1" customWidth="1"/>
    <col min="7663" max="7663" width="11.42578125" style="1"/>
    <col min="7664" max="7664" width="16.28515625" style="1" bestFit="1" customWidth="1"/>
    <col min="7665" max="7906" width="11.42578125" style="1"/>
    <col min="7907" max="7907" width="0.140625" style="1" customWidth="1"/>
    <col min="7908" max="7908" width="4.140625" style="1" customWidth="1"/>
    <col min="7909" max="7909" width="11.42578125" style="1"/>
    <col min="7910" max="7910" width="26.28515625" style="1" customWidth="1"/>
    <col min="7911" max="7911" width="15.5703125" style="1" customWidth="1"/>
    <col min="7912" max="7912" width="15.7109375" style="1" customWidth="1"/>
    <col min="7913" max="7913" width="15.42578125" style="1" customWidth="1"/>
    <col min="7914" max="7914" width="15.28515625" style="1" customWidth="1"/>
    <col min="7915" max="7915" width="15.7109375" style="1" customWidth="1"/>
    <col min="7916" max="7916" width="15.5703125" style="1" customWidth="1"/>
    <col min="7917" max="7917" width="11.42578125" style="1"/>
    <col min="7918" max="7918" width="16.85546875" style="1" bestFit="1" customWidth="1"/>
    <col min="7919" max="7919" width="11.42578125" style="1"/>
    <col min="7920" max="7920" width="16.28515625" style="1" bestFit="1" customWidth="1"/>
    <col min="7921" max="8162" width="11.42578125" style="1"/>
    <col min="8163" max="8163" width="0.140625" style="1" customWidth="1"/>
    <col min="8164" max="8164" width="4.140625" style="1" customWidth="1"/>
    <col min="8165" max="8165" width="11.42578125" style="1"/>
    <col min="8166" max="8166" width="26.28515625" style="1" customWidth="1"/>
    <col min="8167" max="8167" width="15.5703125" style="1" customWidth="1"/>
    <col min="8168" max="8168" width="15.7109375" style="1" customWidth="1"/>
    <col min="8169" max="8169" width="15.42578125" style="1" customWidth="1"/>
    <col min="8170" max="8170" width="15.28515625" style="1" customWidth="1"/>
    <col min="8171" max="8171" width="15.7109375" style="1" customWidth="1"/>
    <col min="8172" max="8172" width="15.5703125" style="1" customWidth="1"/>
    <col min="8173" max="8173" width="11.42578125" style="1"/>
    <col min="8174" max="8174" width="16.85546875" style="1" bestFit="1" customWidth="1"/>
    <col min="8175" max="8175" width="11.42578125" style="1"/>
    <col min="8176" max="8176" width="16.28515625" style="1" bestFit="1" customWidth="1"/>
    <col min="8177" max="8418" width="11.42578125" style="1"/>
    <col min="8419" max="8419" width="0.140625" style="1" customWidth="1"/>
    <col min="8420" max="8420" width="4.140625" style="1" customWidth="1"/>
    <col min="8421" max="8421" width="11.42578125" style="1"/>
    <col min="8422" max="8422" width="26.28515625" style="1" customWidth="1"/>
    <col min="8423" max="8423" width="15.5703125" style="1" customWidth="1"/>
    <col min="8424" max="8424" width="15.7109375" style="1" customWidth="1"/>
    <col min="8425" max="8425" width="15.42578125" style="1" customWidth="1"/>
    <col min="8426" max="8426" width="15.28515625" style="1" customWidth="1"/>
    <col min="8427" max="8427" width="15.7109375" style="1" customWidth="1"/>
    <col min="8428" max="8428" width="15.5703125" style="1" customWidth="1"/>
    <col min="8429" max="8429" width="11.42578125" style="1"/>
    <col min="8430" max="8430" width="16.85546875" style="1" bestFit="1" customWidth="1"/>
    <col min="8431" max="8431" width="11.42578125" style="1"/>
    <col min="8432" max="8432" width="16.28515625" style="1" bestFit="1" customWidth="1"/>
    <col min="8433" max="8674" width="11.42578125" style="1"/>
    <col min="8675" max="8675" width="0.140625" style="1" customWidth="1"/>
    <col min="8676" max="8676" width="4.140625" style="1" customWidth="1"/>
    <col min="8677" max="8677" width="11.42578125" style="1"/>
    <col min="8678" max="8678" width="26.28515625" style="1" customWidth="1"/>
    <col min="8679" max="8679" width="15.5703125" style="1" customWidth="1"/>
    <col min="8680" max="8680" width="15.7109375" style="1" customWidth="1"/>
    <col min="8681" max="8681" width="15.42578125" style="1" customWidth="1"/>
    <col min="8682" max="8682" width="15.28515625" style="1" customWidth="1"/>
    <col min="8683" max="8683" width="15.7109375" style="1" customWidth="1"/>
    <col min="8684" max="8684" width="15.5703125" style="1" customWidth="1"/>
    <col min="8685" max="8685" width="11.42578125" style="1"/>
    <col min="8686" max="8686" width="16.85546875" style="1" bestFit="1" customWidth="1"/>
    <col min="8687" max="8687" width="11.42578125" style="1"/>
    <col min="8688" max="8688" width="16.28515625" style="1" bestFit="1" customWidth="1"/>
    <col min="8689" max="8930" width="11.42578125" style="1"/>
    <col min="8931" max="8931" width="0.140625" style="1" customWidth="1"/>
    <col min="8932" max="8932" width="4.140625" style="1" customWidth="1"/>
    <col min="8933" max="8933" width="11.42578125" style="1"/>
    <col min="8934" max="8934" width="26.28515625" style="1" customWidth="1"/>
    <col min="8935" max="8935" width="15.5703125" style="1" customWidth="1"/>
    <col min="8936" max="8936" width="15.7109375" style="1" customWidth="1"/>
    <col min="8937" max="8937" width="15.42578125" style="1" customWidth="1"/>
    <col min="8938" max="8938" width="15.28515625" style="1" customWidth="1"/>
    <col min="8939" max="8939" width="15.7109375" style="1" customWidth="1"/>
    <col min="8940" max="8940" width="15.5703125" style="1" customWidth="1"/>
    <col min="8941" max="8941" width="11.42578125" style="1"/>
    <col min="8942" max="8942" width="16.85546875" style="1" bestFit="1" customWidth="1"/>
    <col min="8943" max="8943" width="11.42578125" style="1"/>
    <col min="8944" max="8944" width="16.28515625" style="1" bestFit="1" customWidth="1"/>
    <col min="8945" max="9186" width="11.42578125" style="1"/>
    <col min="9187" max="9187" width="0.140625" style="1" customWidth="1"/>
    <col min="9188" max="9188" width="4.140625" style="1" customWidth="1"/>
    <col min="9189" max="9189" width="11.42578125" style="1"/>
    <col min="9190" max="9190" width="26.28515625" style="1" customWidth="1"/>
    <col min="9191" max="9191" width="15.5703125" style="1" customWidth="1"/>
    <col min="9192" max="9192" width="15.7109375" style="1" customWidth="1"/>
    <col min="9193" max="9193" width="15.42578125" style="1" customWidth="1"/>
    <col min="9194" max="9194" width="15.28515625" style="1" customWidth="1"/>
    <col min="9195" max="9195" width="15.7109375" style="1" customWidth="1"/>
    <col min="9196" max="9196" width="15.5703125" style="1" customWidth="1"/>
    <col min="9197" max="9197" width="11.42578125" style="1"/>
    <col min="9198" max="9198" width="16.85546875" style="1" bestFit="1" customWidth="1"/>
    <col min="9199" max="9199" width="11.42578125" style="1"/>
    <col min="9200" max="9200" width="16.28515625" style="1" bestFit="1" customWidth="1"/>
    <col min="9201" max="9442" width="11.42578125" style="1"/>
    <col min="9443" max="9443" width="0.140625" style="1" customWidth="1"/>
    <col min="9444" max="9444" width="4.140625" style="1" customWidth="1"/>
    <col min="9445" max="9445" width="11.42578125" style="1"/>
    <col min="9446" max="9446" width="26.28515625" style="1" customWidth="1"/>
    <col min="9447" max="9447" width="15.5703125" style="1" customWidth="1"/>
    <col min="9448" max="9448" width="15.7109375" style="1" customWidth="1"/>
    <col min="9449" max="9449" width="15.42578125" style="1" customWidth="1"/>
    <col min="9450" max="9450" width="15.28515625" style="1" customWidth="1"/>
    <col min="9451" max="9451" width="15.7109375" style="1" customWidth="1"/>
    <col min="9452" max="9452" width="15.5703125" style="1" customWidth="1"/>
    <col min="9453" max="9453" width="11.42578125" style="1"/>
    <col min="9454" max="9454" width="16.85546875" style="1" bestFit="1" customWidth="1"/>
    <col min="9455" max="9455" width="11.42578125" style="1"/>
    <col min="9456" max="9456" width="16.28515625" style="1" bestFit="1" customWidth="1"/>
    <col min="9457" max="9698" width="11.42578125" style="1"/>
    <col min="9699" max="9699" width="0.140625" style="1" customWidth="1"/>
    <col min="9700" max="9700" width="4.140625" style="1" customWidth="1"/>
    <col min="9701" max="9701" width="11.42578125" style="1"/>
    <col min="9702" max="9702" width="26.28515625" style="1" customWidth="1"/>
    <col min="9703" max="9703" width="15.5703125" style="1" customWidth="1"/>
    <col min="9704" max="9704" width="15.7109375" style="1" customWidth="1"/>
    <col min="9705" max="9705" width="15.42578125" style="1" customWidth="1"/>
    <col min="9706" max="9706" width="15.28515625" style="1" customWidth="1"/>
    <col min="9707" max="9707" width="15.7109375" style="1" customWidth="1"/>
    <col min="9708" max="9708" width="15.5703125" style="1" customWidth="1"/>
    <col min="9709" max="9709" width="11.42578125" style="1"/>
    <col min="9710" max="9710" width="16.85546875" style="1" bestFit="1" customWidth="1"/>
    <col min="9711" max="9711" width="11.42578125" style="1"/>
    <col min="9712" max="9712" width="16.28515625" style="1" bestFit="1" customWidth="1"/>
    <col min="9713" max="9954" width="11.42578125" style="1"/>
    <col min="9955" max="9955" width="0.140625" style="1" customWidth="1"/>
    <col min="9956" max="9956" width="4.140625" style="1" customWidth="1"/>
    <col min="9957" max="9957" width="11.42578125" style="1"/>
    <col min="9958" max="9958" width="26.28515625" style="1" customWidth="1"/>
    <col min="9959" max="9959" width="15.5703125" style="1" customWidth="1"/>
    <col min="9960" max="9960" width="15.7109375" style="1" customWidth="1"/>
    <col min="9961" max="9961" width="15.42578125" style="1" customWidth="1"/>
    <col min="9962" max="9962" width="15.28515625" style="1" customWidth="1"/>
    <col min="9963" max="9963" width="15.7109375" style="1" customWidth="1"/>
    <col min="9964" max="9964" width="15.5703125" style="1" customWidth="1"/>
    <col min="9965" max="9965" width="11.42578125" style="1"/>
    <col min="9966" max="9966" width="16.85546875" style="1" bestFit="1" customWidth="1"/>
    <col min="9967" max="9967" width="11.42578125" style="1"/>
    <col min="9968" max="9968" width="16.28515625" style="1" bestFit="1" customWidth="1"/>
    <col min="9969" max="10210" width="11.42578125" style="1"/>
    <col min="10211" max="10211" width="0.140625" style="1" customWidth="1"/>
    <col min="10212" max="10212" width="4.140625" style="1" customWidth="1"/>
    <col min="10213" max="10213" width="11.42578125" style="1"/>
    <col min="10214" max="10214" width="26.28515625" style="1" customWidth="1"/>
    <col min="10215" max="10215" width="15.5703125" style="1" customWidth="1"/>
    <col min="10216" max="10216" width="15.7109375" style="1" customWidth="1"/>
    <col min="10217" max="10217" width="15.42578125" style="1" customWidth="1"/>
    <col min="10218" max="10218" width="15.28515625" style="1" customWidth="1"/>
    <col min="10219" max="10219" width="15.7109375" style="1" customWidth="1"/>
    <col min="10220" max="10220" width="15.5703125" style="1" customWidth="1"/>
    <col min="10221" max="10221" width="11.42578125" style="1"/>
    <col min="10222" max="10222" width="16.85546875" style="1" bestFit="1" customWidth="1"/>
    <col min="10223" max="10223" width="11.42578125" style="1"/>
    <col min="10224" max="10224" width="16.28515625" style="1" bestFit="1" customWidth="1"/>
    <col min="10225" max="10466" width="11.42578125" style="1"/>
    <col min="10467" max="10467" width="0.140625" style="1" customWidth="1"/>
    <col min="10468" max="10468" width="4.140625" style="1" customWidth="1"/>
    <col min="10469" max="10469" width="11.42578125" style="1"/>
    <col min="10470" max="10470" width="26.28515625" style="1" customWidth="1"/>
    <col min="10471" max="10471" width="15.5703125" style="1" customWidth="1"/>
    <col min="10472" max="10472" width="15.7109375" style="1" customWidth="1"/>
    <col min="10473" max="10473" width="15.42578125" style="1" customWidth="1"/>
    <col min="10474" max="10474" width="15.28515625" style="1" customWidth="1"/>
    <col min="10475" max="10475" width="15.7109375" style="1" customWidth="1"/>
    <col min="10476" max="10476" width="15.5703125" style="1" customWidth="1"/>
    <col min="10477" max="10477" width="11.42578125" style="1"/>
    <col min="10478" max="10478" width="16.85546875" style="1" bestFit="1" customWidth="1"/>
    <col min="10479" max="10479" width="11.42578125" style="1"/>
    <col min="10480" max="10480" width="16.28515625" style="1" bestFit="1" customWidth="1"/>
    <col min="10481" max="10722" width="11.42578125" style="1"/>
    <col min="10723" max="10723" width="0.140625" style="1" customWidth="1"/>
    <col min="10724" max="10724" width="4.140625" style="1" customWidth="1"/>
    <col min="10725" max="10725" width="11.42578125" style="1"/>
    <col min="10726" max="10726" width="26.28515625" style="1" customWidth="1"/>
    <col min="10727" max="10727" width="15.5703125" style="1" customWidth="1"/>
    <col min="10728" max="10728" width="15.7109375" style="1" customWidth="1"/>
    <col min="10729" max="10729" width="15.42578125" style="1" customWidth="1"/>
    <col min="10730" max="10730" width="15.28515625" style="1" customWidth="1"/>
    <col min="10731" max="10731" width="15.7109375" style="1" customWidth="1"/>
    <col min="10732" max="10732" width="15.5703125" style="1" customWidth="1"/>
    <col min="10733" max="10733" width="11.42578125" style="1"/>
    <col min="10734" max="10734" width="16.85546875" style="1" bestFit="1" customWidth="1"/>
    <col min="10735" max="10735" width="11.42578125" style="1"/>
    <col min="10736" max="10736" width="16.28515625" style="1" bestFit="1" customWidth="1"/>
    <col min="10737" max="10978" width="11.42578125" style="1"/>
    <col min="10979" max="10979" width="0.140625" style="1" customWidth="1"/>
    <col min="10980" max="10980" width="4.140625" style="1" customWidth="1"/>
    <col min="10981" max="10981" width="11.42578125" style="1"/>
    <col min="10982" max="10982" width="26.28515625" style="1" customWidth="1"/>
    <col min="10983" max="10983" width="15.5703125" style="1" customWidth="1"/>
    <col min="10984" max="10984" width="15.7109375" style="1" customWidth="1"/>
    <col min="10985" max="10985" width="15.42578125" style="1" customWidth="1"/>
    <col min="10986" max="10986" width="15.28515625" style="1" customWidth="1"/>
    <col min="10987" max="10987" width="15.7109375" style="1" customWidth="1"/>
    <col min="10988" max="10988" width="15.5703125" style="1" customWidth="1"/>
    <col min="10989" max="10989" width="11.42578125" style="1"/>
    <col min="10990" max="10990" width="16.85546875" style="1" bestFit="1" customWidth="1"/>
    <col min="10991" max="10991" width="11.42578125" style="1"/>
    <col min="10992" max="10992" width="16.28515625" style="1" bestFit="1" customWidth="1"/>
    <col min="10993" max="11234" width="11.42578125" style="1"/>
    <col min="11235" max="11235" width="0.140625" style="1" customWidth="1"/>
    <col min="11236" max="11236" width="4.140625" style="1" customWidth="1"/>
    <col min="11237" max="11237" width="11.42578125" style="1"/>
    <col min="11238" max="11238" width="26.28515625" style="1" customWidth="1"/>
    <col min="11239" max="11239" width="15.5703125" style="1" customWidth="1"/>
    <col min="11240" max="11240" width="15.7109375" style="1" customWidth="1"/>
    <col min="11241" max="11241" width="15.42578125" style="1" customWidth="1"/>
    <col min="11242" max="11242" width="15.28515625" style="1" customWidth="1"/>
    <col min="11243" max="11243" width="15.7109375" style="1" customWidth="1"/>
    <col min="11244" max="11244" width="15.5703125" style="1" customWidth="1"/>
    <col min="11245" max="11245" width="11.42578125" style="1"/>
    <col min="11246" max="11246" width="16.85546875" style="1" bestFit="1" customWidth="1"/>
    <col min="11247" max="11247" width="11.42578125" style="1"/>
    <col min="11248" max="11248" width="16.28515625" style="1" bestFit="1" customWidth="1"/>
    <col min="11249" max="11490" width="11.42578125" style="1"/>
    <col min="11491" max="11491" width="0.140625" style="1" customWidth="1"/>
    <col min="11492" max="11492" width="4.140625" style="1" customWidth="1"/>
    <col min="11493" max="11493" width="11.42578125" style="1"/>
    <col min="11494" max="11494" width="26.28515625" style="1" customWidth="1"/>
    <col min="11495" max="11495" width="15.5703125" style="1" customWidth="1"/>
    <col min="11496" max="11496" width="15.7109375" style="1" customWidth="1"/>
    <col min="11497" max="11497" width="15.42578125" style="1" customWidth="1"/>
    <col min="11498" max="11498" width="15.28515625" style="1" customWidth="1"/>
    <col min="11499" max="11499" width="15.7109375" style="1" customWidth="1"/>
    <col min="11500" max="11500" width="15.5703125" style="1" customWidth="1"/>
    <col min="11501" max="11501" width="11.42578125" style="1"/>
    <col min="11502" max="11502" width="16.85546875" style="1" bestFit="1" customWidth="1"/>
    <col min="11503" max="11503" width="11.42578125" style="1"/>
    <col min="11504" max="11504" width="16.28515625" style="1" bestFit="1" customWidth="1"/>
    <col min="11505" max="11746" width="11.42578125" style="1"/>
    <col min="11747" max="11747" width="0.140625" style="1" customWidth="1"/>
    <col min="11748" max="11748" width="4.140625" style="1" customWidth="1"/>
    <col min="11749" max="11749" width="11.42578125" style="1"/>
    <col min="11750" max="11750" width="26.28515625" style="1" customWidth="1"/>
    <col min="11751" max="11751" width="15.5703125" style="1" customWidth="1"/>
    <col min="11752" max="11752" width="15.7109375" style="1" customWidth="1"/>
    <col min="11753" max="11753" width="15.42578125" style="1" customWidth="1"/>
    <col min="11754" max="11754" width="15.28515625" style="1" customWidth="1"/>
    <col min="11755" max="11755" width="15.7109375" style="1" customWidth="1"/>
    <col min="11756" max="11756" width="15.5703125" style="1" customWidth="1"/>
    <col min="11757" max="11757" width="11.42578125" style="1"/>
    <col min="11758" max="11758" width="16.85546875" style="1" bestFit="1" customWidth="1"/>
    <col min="11759" max="11759" width="11.42578125" style="1"/>
    <col min="11760" max="11760" width="16.28515625" style="1" bestFit="1" customWidth="1"/>
    <col min="11761" max="12002" width="11.42578125" style="1"/>
    <col min="12003" max="12003" width="0.140625" style="1" customWidth="1"/>
    <col min="12004" max="12004" width="4.140625" style="1" customWidth="1"/>
    <col min="12005" max="12005" width="11.42578125" style="1"/>
    <col min="12006" max="12006" width="26.28515625" style="1" customWidth="1"/>
    <col min="12007" max="12007" width="15.5703125" style="1" customWidth="1"/>
    <col min="12008" max="12008" width="15.7109375" style="1" customWidth="1"/>
    <col min="12009" max="12009" width="15.42578125" style="1" customWidth="1"/>
    <col min="12010" max="12010" width="15.28515625" style="1" customWidth="1"/>
    <col min="12011" max="12011" width="15.7109375" style="1" customWidth="1"/>
    <col min="12012" max="12012" width="15.5703125" style="1" customWidth="1"/>
    <col min="12013" max="12013" width="11.42578125" style="1"/>
    <col min="12014" max="12014" width="16.85546875" style="1" bestFit="1" customWidth="1"/>
    <col min="12015" max="12015" width="11.42578125" style="1"/>
    <col min="12016" max="12016" width="16.28515625" style="1" bestFit="1" customWidth="1"/>
    <col min="12017" max="12258" width="11.42578125" style="1"/>
    <col min="12259" max="12259" width="0.140625" style="1" customWidth="1"/>
    <col min="12260" max="12260" width="4.140625" style="1" customWidth="1"/>
    <col min="12261" max="12261" width="11.42578125" style="1"/>
    <col min="12262" max="12262" width="26.28515625" style="1" customWidth="1"/>
    <col min="12263" max="12263" width="15.5703125" style="1" customWidth="1"/>
    <col min="12264" max="12264" width="15.7109375" style="1" customWidth="1"/>
    <col min="12265" max="12265" width="15.42578125" style="1" customWidth="1"/>
    <col min="12266" max="12266" width="15.28515625" style="1" customWidth="1"/>
    <col min="12267" max="12267" width="15.7109375" style="1" customWidth="1"/>
    <col min="12268" max="12268" width="15.5703125" style="1" customWidth="1"/>
    <col min="12269" max="12269" width="11.42578125" style="1"/>
    <col min="12270" max="12270" width="16.85546875" style="1" bestFit="1" customWidth="1"/>
    <col min="12271" max="12271" width="11.42578125" style="1"/>
    <col min="12272" max="12272" width="16.28515625" style="1" bestFit="1" customWidth="1"/>
    <col min="12273" max="12514" width="11.42578125" style="1"/>
    <col min="12515" max="12515" width="0.140625" style="1" customWidth="1"/>
    <col min="12516" max="12516" width="4.140625" style="1" customWidth="1"/>
    <col min="12517" max="12517" width="11.42578125" style="1"/>
    <col min="12518" max="12518" width="26.28515625" style="1" customWidth="1"/>
    <col min="12519" max="12519" width="15.5703125" style="1" customWidth="1"/>
    <col min="12520" max="12520" width="15.7109375" style="1" customWidth="1"/>
    <col min="12521" max="12521" width="15.42578125" style="1" customWidth="1"/>
    <col min="12522" max="12522" width="15.28515625" style="1" customWidth="1"/>
    <col min="12523" max="12523" width="15.7109375" style="1" customWidth="1"/>
    <col min="12524" max="12524" width="15.5703125" style="1" customWidth="1"/>
    <col min="12525" max="12525" width="11.42578125" style="1"/>
    <col min="12526" max="12526" width="16.85546875" style="1" bestFit="1" customWidth="1"/>
    <col min="12527" max="12527" width="11.42578125" style="1"/>
    <col min="12528" max="12528" width="16.28515625" style="1" bestFit="1" customWidth="1"/>
    <col min="12529" max="12770" width="11.42578125" style="1"/>
    <col min="12771" max="12771" width="0.140625" style="1" customWidth="1"/>
    <col min="12772" max="12772" width="4.140625" style="1" customWidth="1"/>
    <col min="12773" max="12773" width="11.42578125" style="1"/>
    <col min="12774" max="12774" width="26.28515625" style="1" customWidth="1"/>
    <col min="12775" max="12775" width="15.5703125" style="1" customWidth="1"/>
    <col min="12776" max="12776" width="15.7109375" style="1" customWidth="1"/>
    <col min="12777" max="12777" width="15.42578125" style="1" customWidth="1"/>
    <col min="12778" max="12778" width="15.28515625" style="1" customWidth="1"/>
    <col min="12779" max="12779" width="15.7109375" style="1" customWidth="1"/>
    <col min="12780" max="12780" width="15.5703125" style="1" customWidth="1"/>
    <col min="12781" max="12781" width="11.42578125" style="1"/>
    <col min="12782" max="12782" width="16.85546875" style="1" bestFit="1" customWidth="1"/>
    <col min="12783" max="12783" width="11.42578125" style="1"/>
    <col min="12784" max="12784" width="16.28515625" style="1" bestFit="1" customWidth="1"/>
    <col min="12785" max="13026" width="11.42578125" style="1"/>
    <col min="13027" max="13027" width="0.140625" style="1" customWidth="1"/>
    <col min="13028" max="13028" width="4.140625" style="1" customWidth="1"/>
    <col min="13029" max="13029" width="11.42578125" style="1"/>
    <col min="13030" max="13030" width="26.28515625" style="1" customWidth="1"/>
    <col min="13031" max="13031" width="15.5703125" style="1" customWidth="1"/>
    <col min="13032" max="13032" width="15.7109375" style="1" customWidth="1"/>
    <col min="13033" max="13033" width="15.42578125" style="1" customWidth="1"/>
    <col min="13034" max="13034" width="15.28515625" style="1" customWidth="1"/>
    <col min="13035" max="13035" width="15.7109375" style="1" customWidth="1"/>
    <col min="13036" max="13036" width="15.5703125" style="1" customWidth="1"/>
    <col min="13037" max="13037" width="11.42578125" style="1"/>
    <col min="13038" max="13038" width="16.85546875" style="1" bestFit="1" customWidth="1"/>
    <col min="13039" max="13039" width="11.42578125" style="1"/>
    <col min="13040" max="13040" width="16.28515625" style="1" bestFit="1" customWidth="1"/>
    <col min="13041" max="13282" width="11.42578125" style="1"/>
    <col min="13283" max="13283" width="0.140625" style="1" customWidth="1"/>
    <col min="13284" max="13284" width="4.140625" style="1" customWidth="1"/>
    <col min="13285" max="13285" width="11.42578125" style="1"/>
    <col min="13286" max="13286" width="26.28515625" style="1" customWidth="1"/>
    <col min="13287" max="13287" width="15.5703125" style="1" customWidth="1"/>
    <col min="13288" max="13288" width="15.7109375" style="1" customWidth="1"/>
    <col min="13289" max="13289" width="15.42578125" style="1" customWidth="1"/>
    <col min="13290" max="13290" width="15.28515625" style="1" customWidth="1"/>
    <col min="13291" max="13291" width="15.7109375" style="1" customWidth="1"/>
    <col min="13292" max="13292" width="15.5703125" style="1" customWidth="1"/>
    <col min="13293" max="13293" width="11.42578125" style="1"/>
    <col min="13294" max="13294" width="16.85546875" style="1" bestFit="1" customWidth="1"/>
    <col min="13295" max="13295" width="11.42578125" style="1"/>
    <col min="13296" max="13296" width="16.28515625" style="1" bestFit="1" customWidth="1"/>
    <col min="13297" max="13538" width="11.42578125" style="1"/>
    <col min="13539" max="13539" width="0.140625" style="1" customWidth="1"/>
    <col min="13540" max="13540" width="4.140625" style="1" customWidth="1"/>
    <col min="13541" max="13541" width="11.42578125" style="1"/>
    <col min="13542" max="13542" width="26.28515625" style="1" customWidth="1"/>
    <col min="13543" max="13543" width="15.5703125" style="1" customWidth="1"/>
    <col min="13544" max="13544" width="15.7109375" style="1" customWidth="1"/>
    <col min="13545" max="13545" width="15.42578125" style="1" customWidth="1"/>
    <col min="13546" max="13546" width="15.28515625" style="1" customWidth="1"/>
    <col min="13547" max="13547" width="15.7109375" style="1" customWidth="1"/>
    <col min="13548" max="13548" width="15.5703125" style="1" customWidth="1"/>
    <col min="13549" max="13549" width="11.42578125" style="1"/>
    <col min="13550" max="13550" width="16.85546875" style="1" bestFit="1" customWidth="1"/>
    <col min="13551" max="13551" width="11.42578125" style="1"/>
    <col min="13552" max="13552" width="16.28515625" style="1" bestFit="1" customWidth="1"/>
    <col min="13553" max="13794" width="11.42578125" style="1"/>
    <col min="13795" max="13795" width="0.140625" style="1" customWidth="1"/>
    <col min="13796" max="13796" width="4.140625" style="1" customWidth="1"/>
    <col min="13797" max="13797" width="11.42578125" style="1"/>
    <col min="13798" max="13798" width="26.28515625" style="1" customWidth="1"/>
    <col min="13799" max="13799" width="15.5703125" style="1" customWidth="1"/>
    <col min="13800" max="13800" width="15.7109375" style="1" customWidth="1"/>
    <col min="13801" max="13801" width="15.42578125" style="1" customWidth="1"/>
    <col min="13802" max="13802" width="15.28515625" style="1" customWidth="1"/>
    <col min="13803" max="13803" width="15.7109375" style="1" customWidth="1"/>
    <col min="13804" max="13804" width="15.5703125" style="1" customWidth="1"/>
    <col min="13805" max="13805" width="11.42578125" style="1"/>
    <col min="13806" max="13806" width="16.85546875" style="1" bestFit="1" customWidth="1"/>
    <col min="13807" max="13807" width="11.42578125" style="1"/>
    <col min="13808" max="13808" width="16.28515625" style="1" bestFit="1" customWidth="1"/>
    <col min="13809" max="14050" width="11.42578125" style="1"/>
    <col min="14051" max="14051" width="0.140625" style="1" customWidth="1"/>
    <col min="14052" max="14052" width="4.140625" style="1" customWidth="1"/>
    <col min="14053" max="14053" width="11.42578125" style="1"/>
    <col min="14054" max="14054" width="26.28515625" style="1" customWidth="1"/>
    <col min="14055" max="14055" width="15.5703125" style="1" customWidth="1"/>
    <col min="14056" max="14056" width="15.7109375" style="1" customWidth="1"/>
    <col min="14057" max="14057" width="15.42578125" style="1" customWidth="1"/>
    <col min="14058" max="14058" width="15.28515625" style="1" customWidth="1"/>
    <col min="14059" max="14059" width="15.7109375" style="1" customWidth="1"/>
    <col min="14060" max="14060" width="15.5703125" style="1" customWidth="1"/>
    <col min="14061" max="14061" width="11.42578125" style="1"/>
    <col min="14062" max="14062" width="16.85546875" style="1" bestFit="1" customWidth="1"/>
    <col min="14063" max="14063" width="11.42578125" style="1"/>
    <col min="14064" max="14064" width="16.28515625" style="1" bestFit="1" customWidth="1"/>
    <col min="14065" max="14306" width="11.42578125" style="1"/>
    <col min="14307" max="14307" width="0.140625" style="1" customWidth="1"/>
    <col min="14308" max="14308" width="4.140625" style="1" customWidth="1"/>
    <col min="14309" max="14309" width="11.42578125" style="1"/>
    <col min="14310" max="14310" width="26.28515625" style="1" customWidth="1"/>
    <col min="14311" max="14311" width="15.5703125" style="1" customWidth="1"/>
    <col min="14312" max="14312" width="15.7109375" style="1" customWidth="1"/>
    <col min="14313" max="14313" width="15.42578125" style="1" customWidth="1"/>
    <col min="14314" max="14314" width="15.28515625" style="1" customWidth="1"/>
    <col min="14315" max="14315" width="15.7109375" style="1" customWidth="1"/>
    <col min="14316" max="14316" width="15.5703125" style="1" customWidth="1"/>
    <col min="14317" max="14317" width="11.42578125" style="1"/>
    <col min="14318" max="14318" width="16.85546875" style="1" bestFit="1" customWidth="1"/>
    <col min="14319" max="14319" width="11.42578125" style="1"/>
    <col min="14320" max="14320" width="16.28515625" style="1" bestFit="1" customWidth="1"/>
    <col min="14321" max="14562" width="11.42578125" style="1"/>
    <col min="14563" max="14563" width="0.140625" style="1" customWidth="1"/>
    <col min="14564" max="14564" width="4.140625" style="1" customWidth="1"/>
    <col min="14565" max="14565" width="11.42578125" style="1"/>
    <col min="14566" max="14566" width="26.28515625" style="1" customWidth="1"/>
    <col min="14567" max="14567" width="15.5703125" style="1" customWidth="1"/>
    <col min="14568" max="14568" width="15.7109375" style="1" customWidth="1"/>
    <col min="14569" max="14569" width="15.42578125" style="1" customWidth="1"/>
    <col min="14570" max="14570" width="15.28515625" style="1" customWidth="1"/>
    <col min="14571" max="14571" width="15.7109375" style="1" customWidth="1"/>
    <col min="14572" max="14572" width="15.5703125" style="1" customWidth="1"/>
    <col min="14573" max="14573" width="11.42578125" style="1"/>
    <col min="14574" max="14574" width="16.85546875" style="1" bestFit="1" customWidth="1"/>
    <col min="14575" max="14575" width="11.42578125" style="1"/>
    <col min="14576" max="14576" width="16.28515625" style="1" bestFit="1" customWidth="1"/>
    <col min="14577" max="14818" width="11.42578125" style="1"/>
    <col min="14819" max="14819" width="0.140625" style="1" customWidth="1"/>
    <col min="14820" max="14820" width="4.140625" style="1" customWidth="1"/>
    <col min="14821" max="14821" width="11.42578125" style="1"/>
    <col min="14822" max="14822" width="26.28515625" style="1" customWidth="1"/>
    <col min="14823" max="14823" width="15.5703125" style="1" customWidth="1"/>
    <col min="14824" max="14824" width="15.7109375" style="1" customWidth="1"/>
    <col min="14825" max="14825" width="15.42578125" style="1" customWidth="1"/>
    <col min="14826" max="14826" width="15.28515625" style="1" customWidth="1"/>
    <col min="14827" max="14827" width="15.7109375" style="1" customWidth="1"/>
    <col min="14828" max="14828" width="15.5703125" style="1" customWidth="1"/>
    <col min="14829" max="14829" width="11.42578125" style="1"/>
    <col min="14830" max="14830" width="16.85546875" style="1" bestFit="1" customWidth="1"/>
    <col min="14831" max="14831" width="11.42578125" style="1"/>
    <col min="14832" max="14832" width="16.28515625" style="1" bestFit="1" customWidth="1"/>
    <col min="14833" max="15074" width="11.42578125" style="1"/>
    <col min="15075" max="15075" width="0.140625" style="1" customWidth="1"/>
    <col min="15076" max="15076" width="4.140625" style="1" customWidth="1"/>
    <col min="15077" max="15077" width="11.42578125" style="1"/>
    <col min="15078" max="15078" width="26.28515625" style="1" customWidth="1"/>
    <col min="15079" max="15079" width="15.5703125" style="1" customWidth="1"/>
    <col min="15080" max="15080" width="15.7109375" style="1" customWidth="1"/>
    <col min="15081" max="15081" width="15.42578125" style="1" customWidth="1"/>
    <col min="15082" max="15082" width="15.28515625" style="1" customWidth="1"/>
    <col min="15083" max="15083" width="15.7109375" style="1" customWidth="1"/>
    <col min="15084" max="15084" width="15.5703125" style="1" customWidth="1"/>
    <col min="15085" max="15085" width="11.42578125" style="1"/>
    <col min="15086" max="15086" width="16.85546875" style="1" bestFit="1" customWidth="1"/>
    <col min="15087" max="15087" width="11.42578125" style="1"/>
    <col min="15088" max="15088" width="16.28515625" style="1" bestFit="1" customWidth="1"/>
    <col min="15089" max="15330" width="11.42578125" style="1"/>
    <col min="15331" max="15331" width="0.140625" style="1" customWidth="1"/>
    <col min="15332" max="15332" width="4.140625" style="1" customWidth="1"/>
    <col min="15333" max="15333" width="11.42578125" style="1"/>
    <col min="15334" max="15334" width="26.28515625" style="1" customWidth="1"/>
    <col min="15335" max="15335" width="15.5703125" style="1" customWidth="1"/>
    <col min="15336" max="15336" width="15.7109375" style="1" customWidth="1"/>
    <col min="15337" max="15337" width="15.42578125" style="1" customWidth="1"/>
    <col min="15338" max="15338" width="15.28515625" style="1" customWidth="1"/>
    <col min="15339" max="15339" width="15.7109375" style="1" customWidth="1"/>
    <col min="15340" max="15340" width="15.5703125" style="1" customWidth="1"/>
    <col min="15341" max="15341" width="11.42578125" style="1"/>
    <col min="15342" max="15342" width="16.85546875" style="1" bestFit="1" customWidth="1"/>
    <col min="15343" max="15343" width="11.42578125" style="1"/>
    <col min="15344" max="15344" width="16.28515625" style="1" bestFit="1" customWidth="1"/>
    <col min="15345" max="15586" width="11.42578125" style="1"/>
    <col min="15587" max="15587" width="0.140625" style="1" customWidth="1"/>
    <col min="15588" max="15588" width="4.140625" style="1" customWidth="1"/>
    <col min="15589" max="15589" width="11.42578125" style="1"/>
    <col min="15590" max="15590" width="26.28515625" style="1" customWidth="1"/>
    <col min="15591" max="15591" width="15.5703125" style="1" customWidth="1"/>
    <col min="15592" max="15592" width="15.7109375" style="1" customWidth="1"/>
    <col min="15593" max="15593" width="15.42578125" style="1" customWidth="1"/>
    <col min="15594" max="15594" width="15.28515625" style="1" customWidth="1"/>
    <col min="15595" max="15595" width="15.7109375" style="1" customWidth="1"/>
    <col min="15596" max="15596" width="15.5703125" style="1" customWidth="1"/>
    <col min="15597" max="15597" width="11.42578125" style="1"/>
    <col min="15598" max="15598" width="16.85546875" style="1" bestFit="1" customWidth="1"/>
    <col min="15599" max="15599" width="11.42578125" style="1"/>
    <col min="15600" max="15600" width="16.28515625" style="1" bestFit="1" customWidth="1"/>
    <col min="15601" max="15842" width="11.42578125" style="1"/>
    <col min="15843" max="15843" width="0.140625" style="1" customWidth="1"/>
    <col min="15844" max="15844" width="4.140625" style="1" customWidth="1"/>
    <col min="15845" max="15845" width="11.42578125" style="1"/>
    <col min="15846" max="15846" width="26.28515625" style="1" customWidth="1"/>
    <col min="15847" max="15847" width="15.5703125" style="1" customWidth="1"/>
    <col min="15848" max="15848" width="15.7109375" style="1" customWidth="1"/>
    <col min="15849" max="15849" width="15.42578125" style="1" customWidth="1"/>
    <col min="15850" max="15850" width="15.28515625" style="1" customWidth="1"/>
    <col min="15851" max="15851" width="15.7109375" style="1" customWidth="1"/>
    <col min="15852" max="15852" width="15.5703125" style="1" customWidth="1"/>
    <col min="15853" max="15853" width="11.42578125" style="1"/>
    <col min="15854" max="15854" width="16.85546875" style="1" bestFit="1" customWidth="1"/>
    <col min="15855" max="15855" width="11.42578125" style="1"/>
    <col min="15856" max="15856" width="16.28515625" style="1" bestFit="1" customWidth="1"/>
    <col min="15857" max="16384" width="11.42578125" style="1"/>
  </cols>
  <sheetData>
    <row r="1" spans="1:18" ht="23.2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8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8" x14ac:dyDescent="0.25">
      <c r="A4" s="41" t="s">
        <v>3</v>
      </c>
      <c r="B4" s="42"/>
      <c r="C4" s="42"/>
      <c r="D4" s="43" t="s">
        <v>4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8" ht="29.25" customHeight="1" x14ac:dyDescent="0.25">
      <c r="A5" s="42"/>
      <c r="B5" s="42"/>
      <c r="C5" s="42"/>
      <c r="D5" s="2" t="s">
        <v>5</v>
      </c>
      <c r="E5" s="3" t="s">
        <v>6</v>
      </c>
      <c r="F5" s="2" t="s">
        <v>7</v>
      </c>
      <c r="G5" s="3" t="s">
        <v>8</v>
      </c>
      <c r="H5" s="2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</row>
    <row r="6" spans="1:18" ht="15.75" thickBot="1" x14ac:dyDescent="0.3">
      <c r="A6" s="42"/>
      <c r="B6" s="42"/>
      <c r="C6" s="42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</row>
    <row r="7" spans="1:18" ht="15" customHeight="1" x14ac:dyDescent="0.25">
      <c r="A7" s="45" t="s">
        <v>18</v>
      </c>
      <c r="B7" s="46"/>
      <c r="C7" s="46"/>
      <c r="D7" s="6">
        <v>0</v>
      </c>
      <c r="E7" s="6"/>
      <c r="F7" s="7"/>
      <c r="G7" s="8"/>
      <c r="H7" s="8"/>
      <c r="I7" s="9"/>
      <c r="J7" s="9"/>
      <c r="K7" s="9"/>
      <c r="L7" s="9"/>
      <c r="M7" s="9"/>
      <c r="N7" s="9"/>
      <c r="O7" s="9"/>
      <c r="P7" s="9"/>
    </row>
    <row r="8" spans="1:18" ht="15" customHeight="1" x14ac:dyDescent="0.25">
      <c r="A8" s="47" t="s">
        <v>19</v>
      </c>
      <c r="B8" s="48"/>
      <c r="C8" s="48"/>
      <c r="D8" s="10">
        <v>0</v>
      </c>
      <c r="E8" s="10"/>
      <c r="F8" s="11"/>
      <c r="G8" s="12"/>
      <c r="H8" s="12"/>
      <c r="I8" s="13"/>
      <c r="J8" s="13"/>
      <c r="K8" s="13"/>
      <c r="L8" s="13"/>
      <c r="M8" s="13"/>
      <c r="N8" s="13"/>
      <c r="O8" s="13"/>
      <c r="P8" s="13"/>
    </row>
    <row r="9" spans="1:18" ht="15" customHeight="1" x14ac:dyDescent="0.25">
      <c r="A9" s="47" t="s">
        <v>20</v>
      </c>
      <c r="B9" s="48"/>
      <c r="C9" s="48"/>
      <c r="D9" s="10">
        <v>0</v>
      </c>
      <c r="E9" s="10"/>
      <c r="F9" s="11"/>
      <c r="G9" s="12"/>
      <c r="H9" s="12"/>
      <c r="I9" s="13"/>
      <c r="J9" s="13"/>
      <c r="K9" s="13"/>
      <c r="L9" s="13"/>
      <c r="M9" s="13"/>
      <c r="N9" s="13"/>
      <c r="O9" s="13"/>
      <c r="P9" s="13"/>
    </row>
    <row r="10" spans="1:18" ht="15" customHeight="1" x14ac:dyDescent="0.25">
      <c r="A10" s="49" t="s">
        <v>21</v>
      </c>
      <c r="B10" s="50"/>
      <c r="C10" s="50"/>
      <c r="D10" s="12">
        <v>0</v>
      </c>
      <c r="E10" s="12"/>
      <c r="F10" s="14"/>
      <c r="G10" s="12"/>
      <c r="H10" s="15"/>
      <c r="I10" s="16"/>
      <c r="J10" s="16"/>
      <c r="K10" s="16"/>
      <c r="L10" s="16"/>
      <c r="M10" s="16"/>
      <c r="N10" s="16"/>
      <c r="O10" s="16"/>
      <c r="P10" s="16"/>
    </row>
    <row r="11" spans="1:18" ht="15" customHeight="1" x14ac:dyDescent="0.25">
      <c r="A11" s="49" t="s">
        <v>22</v>
      </c>
      <c r="B11" s="50"/>
      <c r="C11" s="50"/>
      <c r="D11" s="17">
        <f t="shared" ref="D11:P11" si="0">SUM(D12:D14)</f>
        <v>98998</v>
      </c>
      <c r="E11" s="17">
        <f t="shared" si="0"/>
        <v>8249.83</v>
      </c>
      <c r="F11" s="17">
        <f t="shared" si="0"/>
        <v>8249.83</v>
      </c>
      <c r="G11" s="17">
        <f t="shared" si="0"/>
        <v>8249.83</v>
      </c>
      <c r="H11" s="17">
        <f t="shared" si="0"/>
        <v>8249.83</v>
      </c>
      <c r="I11" s="17">
        <f t="shared" si="0"/>
        <v>8249.83</v>
      </c>
      <c r="J11" s="17">
        <f t="shared" si="0"/>
        <v>8249.83</v>
      </c>
      <c r="K11" s="17">
        <f t="shared" si="0"/>
        <v>8249.83</v>
      </c>
      <c r="L11" s="17">
        <f t="shared" si="0"/>
        <v>8249.83</v>
      </c>
      <c r="M11" s="17">
        <f t="shared" si="0"/>
        <v>8249.83</v>
      </c>
      <c r="N11" s="17">
        <f t="shared" si="0"/>
        <v>8249.83</v>
      </c>
      <c r="O11" s="17">
        <f t="shared" si="0"/>
        <v>8249.83</v>
      </c>
      <c r="P11" s="17">
        <f t="shared" si="0"/>
        <v>8249.8700000000008</v>
      </c>
    </row>
    <row r="12" spans="1:18" ht="15" customHeight="1" x14ac:dyDescent="0.25">
      <c r="A12" s="18"/>
      <c r="B12" s="37" t="s">
        <v>23</v>
      </c>
      <c r="C12" s="3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20"/>
    </row>
    <row r="13" spans="1:18" ht="15" customHeight="1" x14ac:dyDescent="0.25">
      <c r="A13" s="18"/>
      <c r="B13" s="37" t="s">
        <v>24</v>
      </c>
      <c r="C13" s="38"/>
      <c r="D13" s="19">
        <f t="shared" ref="D13:D14" si="1">SUM(E13:P13)</f>
        <v>11002.000000000002</v>
      </c>
      <c r="E13" s="19">
        <v>916.83</v>
      </c>
      <c r="F13" s="19">
        <v>916.83</v>
      </c>
      <c r="G13" s="19">
        <v>916.83</v>
      </c>
      <c r="H13" s="19">
        <v>916.83</v>
      </c>
      <c r="I13" s="19">
        <v>916.83</v>
      </c>
      <c r="J13" s="19">
        <v>916.83</v>
      </c>
      <c r="K13" s="19">
        <v>916.83</v>
      </c>
      <c r="L13" s="19">
        <v>916.83</v>
      </c>
      <c r="M13" s="19">
        <v>916.83</v>
      </c>
      <c r="N13" s="19">
        <v>916.83</v>
      </c>
      <c r="O13" s="19">
        <v>916.83</v>
      </c>
      <c r="P13" s="19">
        <v>916.87</v>
      </c>
      <c r="Q13" s="20"/>
      <c r="R13" s="20"/>
    </row>
    <row r="14" spans="1:18" ht="15" customHeight="1" x14ac:dyDescent="0.25">
      <c r="A14" s="18"/>
      <c r="B14" s="37" t="s">
        <v>25</v>
      </c>
      <c r="C14" s="38"/>
      <c r="D14" s="19">
        <f t="shared" si="1"/>
        <v>87996</v>
      </c>
      <c r="E14" s="19">
        <v>7333</v>
      </c>
      <c r="F14" s="19">
        <v>7333</v>
      </c>
      <c r="G14" s="19">
        <v>7333</v>
      </c>
      <c r="H14" s="19">
        <v>7333</v>
      </c>
      <c r="I14" s="19">
        <v>7333</v>
      </c>
      <c r="J14" s="19">
        <v>7333</v>
      </c>
      <c r="K14" s="19">
        <v>7333</v>
      </c>
      <c r="L14" s="19">
        <v>7333</v>
      </c>
      <c r="M14" s="19">
        <v>7333</v>
      </c>
      <c r="N14" s="19">
        <v>7333</v>
      </c>
      <c r="O14" s="19">
        <v>7333</v>
      </c>
      <c r="P14" s="19">
        <v>7333</v>
      </c>
      <c r="Q14" s="20"/>
      <c r="R14" s="20"/>
    </row>
    <row r="15" spans="1:18" ht="15" customHeight="1" x14ac:dyDescent="0.25">
      <c r="A15" s="49" t="s">
        <v>26</v>
      </c>
      <c r="B15" s="50"/>
      <c r="C15" s="50"/>
      <c r="D15" s="19">
        <v>0</v>
      </c>
      <c r="E15" s="21"/>
      <c r="F15" s="14"/>
      <c r="G15" s="14"/>
      <c r="H15" s="21"/>
      <c r="I15" s="22"/>
      <c r="J15" s="22"/>
      <c r="K15" s="22"/>
      <c r="L15" s="22"/>
      <c r="M15" s="22"/>
      <c r="N15" s="22"/>
      <c r="O15" s="22"/>
      <c r="P15" s="22"/>
    </row>
    <row r="16" spans="1:18" ht="25.5" customHeight="1" x14ac:dyDescent="0.25">
      <c r="A16" s="49" t="s">
        <v>27</v>
      </c>
      <c r="B16" s="50"/>
      <c r="C16" s="50"/>
      <c r="D16" s="23">
        <f t="shared" ref="D16:P16" si="2">SUM(D17:D76)</f>
        <v>876527845.98000026</v>
      </c>
      <c r="E16" s="23">
        <f t="shared" si="2"/>
        <v>95230176.560000017</v>
      </c>
      <c r="F16" s="23">
        <f t="shared" si="2"/>
        <v>71878261.090000004</v>
      </c>
      <c r="G16" s="23">
        <f t="shared" si="2"/>
        <v>67721319.910000011</v>
      </c>
      <c r="H16" s="23">
        <f t="shared" si="2"/>
        <v>69384096.37000002</v>
      </c>
      <c r="I16" s="23">
        <f t="shared" si="2"/>
        <v>71046872.88000001</v>
      </c>
      <c r="J16" s="23">
        <f t="shared" si="2"/>
        <v>71046872.88000001</v>
      </c>
      <c r="K16" s="23">
        <f t="shared" si="2"/>
        <v>67721319.890000001</v>
      </c>
      <c r="L16" s="23">
        <f t="shared" si="2"/>
        <v>66058543.359999977</v>
      </c>
      <c r="M16" s="23">
        <f t="shared" si="2"/>
        <v>66889931.570000023</v>
      </c>
      <c r="N16" s="23">
        <f t="shared" si="2"/>
        <v>66889931.590000018</v>
      </c>
      <c r="O16" s="23">
        <f t="shared" si="2"/>
        <v>66889931.590000018</v>
      </c>
      <c r="P16" s="23">
        <f t="shared" si="2"/>
        <v>95770588.289999977</v>
      </c>
      <c r="Q16" s="24"/>
    </row>
    <row r="17" spans="1:36" ht="15" customHeight="1" x14ac:dyDescent="0.25">
      <c r="A17" s="25"/>
      <c r="B17" s="51" t="s">
        <v>28</v>
      </c>
      <c r="C17" s="52"/>
      <c r="D17" s="19">
        <f>SUM(E17:P17)</f>
        <v>302717703.56</v>
      </c>
      <c r="E17" s="19">
        <v>33464692</v>
      </c>
      <c r="F17" s="19">
        <v>24782185.73</v>
      </c>
      <c r="G17" s="19">
        <v>23499668.52</v>
      </c>
      <c r="H17" s="19">
        <v>23935762.920000002</v>
      </c>
      <c r="I17" s="19">
        <v>24588172.52</v>
      </c>
      <c r="J17" s="19">
        <v>24235166</v>
      </c>
      <c r="K17" s="19">
        <v>23167231.829999998</v>
      </c>
      <c r="L17" s="19">
        <v>22661119.84</v>
      </c>
      <c r="M17" s="19">
        <v>22974005.84</v>
      </c>
      <c r="N17" s="19">
        <v>23009025.34</v>
      </c>
      <c r="O17" s="19">
        <v>23009025.34</v>
      </c>
      <c r="P17" s="19">
        <v>33391647.68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25">
      <c r="A18" s="25"/>
      <c r="B18" s="51" t="s">
        <v>29</v>
      </c>
      <c r="C18" s="52"/>
      <c r="D18" s="19">
        <f t="shared" ref="D18:D78" si="3">SUM(E18:P18)</f>
        <v>369734418.93999994</v>
      </c>
      <c r="E18" s="19">
        <v>40812013.829999998</v>
      </c>
      <c r="F18" s="19">
        <v>30289338.18</v>
      </c>
      <c r="G18" s="19">
        <v>28387842.460000001</v>
      </c>
      <c r="H18" s="19">
        <v>29254821.34</v>
      </c>
      <c r="I18" s="19">
        <v>30389876.149999999</v>
      </c>
      <c r="J18" s="19">
        <v>29452458.68</v>
      </c>
      <c r="K18" s="19">
        <v>28315505.57</v>
      </c>
      <c r="L18" s="19">
        <v>27696924.25</v>
      </c>
      <c r="M18" s="19">
        <v>28079340.469999999</v>
      </c>
      <c r="N18" s="19">
        <v>28122142.09</v>
      </c>
      <c r="O18" s="19">
        <v>28122142.09</v>
      </c>
      <c r="P18" s="19">
        <v>40812013.829999998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25">
      <c r="A19" s="25"/>
      <c r="B19" s="51" t="s">
        <v>30</v>
      </c>
      <c r="C19" s="52"/>
      <c r="D19" s="19">
        <f t="shared" si="3"/>
        <v>51132694.579999998</v>
      </c>
      <c r="E19" s="19">
        <v>5632326.1100000003</v>
      </c>
      <c r="F19" s="19">
        <v>4180127.72</v>
      </c>
      <c r="G19" s="19">
        <v>3917708.82</v>
      </c>
      <c r="H19" s="19">
        <v>4037357.6</v>
      </c>
      <c r="I19" s="19">
        <v>3961002.48</v>
      </c>
      <c r="J19" s="19">
        <v>4041406.38</v>
      </c>
      <c r="K19" s="19">
        <v>4045645.59</v>
      </c>
      <c r="L19" s="19">
        <v>3867861.82</v>
      </c>
      <c r="M19" s="19">
        <v>3919675.28</v>
      </c>
      <c r="N19" s="19">
        <v>3881040.42</v>
      </c>
      <c r="O19" s="19">
        <v>3881040.42</v>
      </c>
      <c r="P19" s="19">
        <v>5767501.9400000004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5" customHeight="1" x14ac:dyDescent="0.25">
      <c r="A20" s="25"/>
      <c r="B20" s="51" t="s">
        <v>31</v>
      </c>
      <c r="C20" s="52"/>
      <c r="D20" s="19">
        <f t="shared" si="3"/>
        <v>63233601.32</v>
      </c>
      <c r="E20" s="19">
        <v>6883954.1399999997</v>
      </c>
      <c r="F20" s="19">
        <v>5109044.99</v>
      </c>
      <c r="G20" s="19">
        <v>4788310.78</v>
      </c>
      <c r="H20" s="19">
        <v>4934548.18</v>
      </c>
      <c r="I20" s="19">
        <v>4841225.25</v>
      </c>
      <c r="J20" s="19">
        <v>5677582.4000000004</v>
      </c>
      <c r="K20" s="19">
        <v>4944677.9400000004</v>
      </c>
      <c r="L20" s="19">
        <v>4727386.67</v>
      </c>
      <c r="M20" s="19">
        <v>4790714.2300000004</v>
      </c>
      <c r="N20" s="19">
        <v>4743493.8499999996</v>
      </c>
      <c r="O20" s="19">
        <v>4743493.8499999996</v>
      </c>
      <c r="P20" s="19">
        <v>7049169.04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6" ht="15" customHeight="1" x14ac:dyDescent="0.25">
      <c r="A21" s="25"/>
      <c r="B21" s="51" t="s">
        <v>32</v>
      </c>
      <c r="C21" s="52"/>
      <c r="D21" s="19">
        <f t="shared" si="3"/>
        <v>24356070.93</v>
      </c>
      <c r="E21" s="19">
        <v>2436033.75</v>
      </c>
      <c r="F21" s="19">
        <v>2101030.5299999998</v>
      </c>
      <c r="G21" s="19">
        <v>1815652.31</v>
      </c>
      <c r="H21" s="19">
        <v>1867710.57</v>
      </c>
      <c r="I21" s="19">
        <v>1870941.94</v>
      </c>
      <c r="J21" s="19">
        <v>2244604.88</v>
      </c>
      <c r="K21" s="19">
        <v>1936121.94</v>
      </c>
      <c r="L21" s="19">
        <v>1834872.55</v>
      </c>
      <c r="M21" s="19">
        <v>1834938.17</v>
      </c>
      <c r="N21" s="19">
        <v>1842972.31</v>
      </c>
      <c r="O21" s="19">
        <v>1842972.31</v>
      </c>
      <c r="P21" s="19">
        <v>2728219.67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ht="15" customHeight="1" x14ac:dyDescent="0.25">
      <c r="A22" s="25"/>
      <c r="B22" s="51" t="s">
        <v>33</v>
      </c>
      <c r="C22" s="52"/>
      <c r="D22" s="19">
        <f t="shared" si="3"/>
        <v>1028613.6400000001</v>
      </c>
      <c r="E22" s="19">
        <v>113034.46</v>
      </c>
      <c r="F22" s="19">
        <v>84262.06</v>
      </c>
      <c r="G22" s="19">
        <v>79124.13</v>
      </c>
      <c r="H22" s="19">
        <v>81179.3</v>
      </c>
      <c r="I22" s="19">
        <v>83234.47</v>
      </c>
      <c r="J22" s="19">
        <v>83234.47</v>
      </c>
      <c r="K22" s="19">
        <v>79124.13</v>
      </c>
      <c r="L22" s="19">
        <v>77068.95</v>
      </c>
      <c r="M22" s="19">
        <v>78096.539999999994</v>
      </c>
      <c r="N22" s="19">
        <v>78096.539999999994</v>
      </c>
      <c r="O22" s="19">
        <v>78096.539999999994</v>
      </c>
      <c r="P22" s="19">
        <v>114062.05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ht="15" customHeight="1" x14ac:dyDescent="0.25">
      <c r="A23" s="25"/>
      <c r="B23" s="51" t="s">
        <v>34</v>
      </c>
      <c r="C23" s="52"/>
      <c r="D23" s="19">
        <f t="shared" si="3"/>
        <v>440834.44</v>
      </c>
      <c r="E23" s="19">
        <v>48443.34</v>
      </c>
      <c r="F23" s="19">
        <v>36112.31</v>
      </c>
      <c r="G23" s="19">
        <v>33910.339999999997</v>
      </c>
      <c r="H23" s="19">
        <v>34791.129999999997</v>
      </c>
      <c r="I23" s="19">
        <v>35671.919999999998</v>
      </c>
      <c r="J23" s="19">
        <v>35671.919999999998</v>
      </c>
      <c r="K23" s="19">
        <v>33910.339999999997</v>
      </c>
      <c r="L23" s="19">
        <v>33029.550000000003</v>
      </c>
      <c r="M23" s="19">
        <v>33469.949999999997</v>
      </c>
      <c r="N23" s="19">
        <v>33469.949999999997</v>
      </c>
      <c r="O23" s="19">
        <v>33469.949999999997</v>
      </c>
      <c r="P23" s="19">
        <v>48883.74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ht="15" customHeight="1" x14ac:dyDescent="0.25">
      <c r="A24" s="25"/>
      <c r="B24" s="51" t="s">
        <v>35</v>
      </c>
      <c r="C24" s="52"/>
      <c r="D24" s="19">
        <f t="shared" si="3"/>
        <v>232590.37999999998</v>
      </c>
      <c r="E24" s="19">
        <v>25559.38</v>
      </c>
      <c r="F24" s="19">
        <v>19053.36</v>
      </c>
      <c r="G24" s="19">
        <v>17891.57</v>
      </c>
      <c r="H24" s="19">
        <v>18356.28</v>
      </c>
      <c r="I24" s="19">
        <v>18821</v>
      </c>
      <c r="J24" s="19">
        <v>18821</v>
      </c>
      <c r="K24" s="19">
        <v>17891.57</v>
      </c>
      <c r="L24" s="19">
        <v>17426.849999999999</v>
      </c>
      <c r="M24" s="19">
        <v>17659.21</v>
      </c>
      <c r="N24" s="19">
        <v>17659.21</v>
      </c>
      <c r="O24" s="19">
        <v>17659.21</v>
      </c>
      <c r="P24" s="19">
        <v>25791.74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36" ht="15" customHeight="1" x14ac:dyDescent="0.25">
      <c r="A25" s="25"/>
      <c r="B25" s="51" t="s">
        <v>36</v>
      </c>
      <c r="C25" s="52"/>
      <c r="D25" s="19">
        <f t="shared" si="3"/>
        <v>99681.569999999992</v>
      </c>
      <c r="E25" s="19">
        <v>10954.02</v>
      </c>
      <c r="F25" s="19">
        <v>8165.73</v>
      </c>
      <c r="G25" s="19">
        <v>7667.81</v>
      </c>
      <c r="H25" s="19">
        <v>7866.98</v>
      </c>
      <c r="I25" s="19">
        <v>8066.14</v>
      </c>
      <c r="J25" s="19">
        <v>8066.14</v>
      </c>
      <c r="K25" s="19">
        <v>7667.81</v>
      </c>
      <c r="L25" s="19">
        <v>7468.65</v>
      </c>
      <c r="M25" s="19">
        <v>7568.23</v>
      </c>
      <c r="N25" s="19">
        <v>7568.23</v>
      </c>
      <c r="O25" s="19">
        <v>7568.23</v>
      </c>
      <c r="P25" s="19">
        <v>11053.6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ht="15" customHeight="1" x14ac:dyDescent="0.25">
      <c r="A26" s="25"/>
      <c r="B26" s="51" t="s">
        <v>37</v>
      </c>
      <c r="C26" s="52"/>
      <c r="D26" s="19">
        <f t="shared" si="3"/>
        <v>3520075.92</v>
      </c>
      <c r="E26" s="19">
        <v>386821.53</v>
      </c>
      <c r="F26" s="19">
        <v>288357.87</v>
      </c>
      <c r="G26" s="19">
        <v>270775.07</v>
      </c>
      <c r="H26" s="19">
        <v>277808.19</v>
      </c>
      <c r="I26" s="19">
        <v>284841.31</v>
      </c>
      <c r="J26" s="19">
        <v>284841.31</v>
      </c>
      <c r="K26" s="19">
        <v>270775.07</v>
      </c>
      <c r="L26" s="19">
        <v>263741.95</v>
      </c>
      <c r="M26" s="19">
        <v>267258.51</v>
      </c>
      <c r="N26" s="19">
        <v>267258.51</v>
      </c>
      <c r="O26" s="19">
        <v>267258.51</v>
      </c>
      <c r="P26" s="19">
        <v>390338.09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ht="15" customHeight="1" x14ac:dyDescent="0.25">
      <c r="A27" s="25"/>
      <c r="B27" s="51" t="s">
        <v>38</v>
      </c>
      <c r="C27" s="52"/>
      <c r="D27" s="19">
        <f t="shared" si="3"/>
        <v>1443.04</v>
      </c>
      <c r="E27" s="19">
        <v>158.58000000000001</v>
      </c>
      <c r="F27" s="19">
        <v>118.21</v>
      </c>
      <c r="G27" s="19">
        <v>111</v>
      </c>
      <c r="H27" s="19">
        <v>113.89</v>
      </c>
      <c r="I27" s="19">
        <v>116.77</v>
      </c>
      <c r="J27" s="19">
        <v>116.77</v>
      </c>
      <c r="K27" s="19">
        <v>111</v>
      </c>
      <c r="L27" s="19">
        <v>108.12</v>
      </c>
      <c r="M27" s="19">
        <v>109.56</v>
      </c>
      <c r="N27" s="19">
        <v>109.56</v>
      </c>
      <c r="O27" s="19">
        <v>109.56</v>
      </c>
      <c r="P27" s="19">
        <v>160.02000000000001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ht="15" customHeight="1" x14ac:dyDescent="0.25">
      <c r="A28" s="25"/>
      <c r="B28" s="51" t="s">
        <v>39</v>
      </c>
      <c r="C28" s="52"/>
      <c r="D28" s="19">
        <f t="shared" si="3"/>
        <v>19227.39</v>
      </c>
      <c r="E28" s="19">
        <v>2112.9</v>
      </c>
      <c r="F28" s="19">
        <v>1575.07</v>
      </c>
      <c r="G28" s="19">
        <v>1479.03</v>
      </c>
      <c r="H28" s="19">
        <v>1517.45</v>
      </c>
      <c r="I28" s="19">
        <v>1555.86</v>
      </c>
      <c r="J28" s="19">
        <v>1555.86</v>
      </c>
      <c r="K28" s="19">
        <v>1479.03</v>
      </c>
      <c r="L28" s="19">
        <v>1440.62</v>
      </c>
      <c r="M28" s="19">
        <v>1459.82</v>
      </c>
      <c r="N28" s="19">
        <v>1459.82</v>
      </c>
      <c r="O28" s="19">
        <v>1459.82</v>
      </c>
      <c r="P28" s="19">
        <v>2132.11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15" customHeight="1" x14ac:dyDescent="0.25">
      <c r="A29" s="25"/>
      <c r="B29" s="51" t="s">
        <v>40</v>
      </c>
      <c r="C29" s="52"/>
      <c r="D29" s="19">
        <f t="shared" si="3"/>
        <v>3392455.2000000007</v>
      </c>
      <c r="E29" s="19">
        <v>282704.59999999998</v>
      </c>
      <c r="F29" s="19">
        <v>282704.59999999998</v>
      </c>
      <c r="G29" s="19">
        <v>282704.59999999998</v>
      </c>
      <c r="H29" s="19">
        <v>282704.59999999998</v>
      </c>
      <c r="I29" s="19">
        <v>282704.59999999998</v>
      </c>
      <c r="J29" s="19">
        <v>282704.59999999998</v>
      </c>
      <c r="K29" s="19">
        <v>282704.59999999998</v>
      </c>
      <c r="L29" s="19">
        <v>282704.59999999998</v>
      </c>
      <c r="M29" s="19">
        <v>282704.59999999998</v>
      </c>
      <c r="N29" s="19">
        <v>282704.59999999998</v>
      </c>
      <c r="O29" s="19">
        <v>282704.59999999998</v>
      </c>
      <c r="P29" s="19">
        <v>282704.59999999998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ht="15" customHeight="1" x14ac:dyDescent="0.25">
      <c r="A30" s="25"/>
      <c r="B30" s="51" t="s">
        <v>41</v>
      </c>
      <c r="C30" s="52"/>
      <c r="D30" s="19">
        <f t="shared" si="3"/>
        <v>848113.80000000016</v>
      </c>
      <c r="E30" s="19">
        <v>70676.149999999994</v>
      </c>
      <c r="F30" s="19">
        <v>70676.149999999994</v>
      </c>
      <c r="G30" s="19">
        <v>70676.149999999994</v>
      </c>
      <c r="H30" s="19">
        <v>70676.149999999994</v>
      </c>
      <c r="I30" s="19">
        <v>70676.149999999994</v>
      </c>
      <c r="J30" s="19">
        <v>70676.149999999994</v>
      </c>
      <c r="K30" s="19">
        <v>70676.149999999994</v>
      </c>
      <c r="L30" s="19">
        <v>70676.149999999994</v>
      </c>
      <c r="M30" s="19">
        <v>70676.149999999994</v>
      </c>
      <c r="N30" s="19">
        <v>70676.149999999994</v>
      </c>
      <c r="O30" s="19">
        <v>70676.149999999994</v>
      </c>
      <c r="P30" s="19">
        <v>70676.149999999994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ht="15" customHeight="1" x14ac:dyDescent="0.25">
      <c r="A31" s="25"/>
      <c r="B31" s="51" t="s">
        <v>42</v>
      </c>
      <c r="C31" s="52"/>
      <c r="D31" s="19">
        <f t="shared" si="3"/>
        <v>2775645.12</v>
      </c>
      <c r="E31" s="19">
        <v>231303.76</v>
      </c>
      <c r="F31" s="19">
        <v>231303.76</v>
      </c>
      <c r="G31" s="19">
        <v>231303.76</v>
      </c>
      <c r="H31" s="19">
        <v>231303.76</v>
      </c>
      <c r="I31" s="19">
        <v>231303.76</v>
      </c>
      <c r="J31" s="19">
        <v>231303.76</v>
      </c>
      <c r="K31" s="19">
        <v>231303.76</v>
      </c>
      <c r="L31" s="19">
        <v>231303.76</v>
      </c>
      <c r="M31" s="19">
        <v>231303.76</v>
      </c>
      <c r="N31" s="19">
        <v>231303.76</v>
      </c>
      <c r="O31" s="19">
        <v>231303.76</v>
      </c>
      <c r="P31" s="19">
        <v>231303.76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ht="15" customHeight="1" x14ac:dyDescent="0.25">
      <c r="A32" s="25"/>
      <c r="B32" s="51" t="s">
        <v>43</v>
      </c>
      <c r="C32" s="52"/>
      <c r="D32" s="19">
        <f t="shared" si="3"/>
        <v>693911.28</v>
      </c>
      <c r="E32" s="19">
        <v>57825.94</v>
      </c>
      <c r="F32" s="19">
        <v>57825.94</v>
      </c>
      <c r="G32" s="19">
        <v>57825.94</v>
      </c>
      <c r="H32" s="19">
        <v>57825.94</v>
      </c>
      <c r="I32" s="19">
        <v>57825.94</v>
      </c>
      <c r="J32" s="19">
        <v>57825.94</v>
      </c>
      <c r="K32" s="19">
        <v>57825.94</v>
      </c>
      <c r="L32" s="19">
        <v>57825.94</v>
      </c>
      <c r="M32" s="19">
        <v>57825.94</v>
      </c>
      <c r="N32" s="19">
        <v>57825.94</v>
      </c>
      <c r="O32" s="19">
        <v>57825.94</v>
      </c>
      <c r="P32" s="19">
        <v>57825.94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1:36" ht="15" customHeight="1" x14ac:dyDescent="0.25">
      <c r="A33" s="25"/>
      <c r="B33" s="51" t="s">
        <v>44</v>
      </c>
      <c r="C33" s="52"/>
      <c r="D33" s="19">
        <f t="shared" si="3"/>
        <v>304359.49</v>
      </c>
      <c r="E33" s="19">
        <v>33446.1</v>
      </c>
      <c r="F33" s="19">
        <v>24932.55</v>
      </c>
      <c r="G33" s="19">
        <v>23412.27</v>
      </c>
      <c r="H33" s="19">
        <v>24020.38</v>
      </c>
      <c r="I33" s="19">
        <v>24628.49</v>
      </c>
      <c r="J33" s="19">
        <v>24628.49</v>
      </c>
      <c r="K33" s="19">
        <v>23412.27</v>
      </c>
      <c r="L33" s="19">
        <v>22804.16</v>
      </c>
      <c r="M33" s="19">
        <v>23108.21</v>
      </c>
      <c r="N33" s="19">
        <v>23108.21</v>
      </c>
      <c r="O33" s="19">
        <v>23108.21</v>
      </c>
      <c r="P33" s="19">
        <v>33750.15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1:36" ht="15" customHeight="1" x14ac:dyDescent="0.25">
      <c r="A34" s="25"/>
      <c r="B34" s="51" t="s">
        <v>45</v>
      </c>
      <c r="C34" s="52"/>
      <c r="D34" s="19">
        <f t="shared" si="3"/>
        <v>63410.969999999994</v>
      </c>
      <c r="E34" s="19">
        <v>6968.24</v>
      </c>
      <c r="F34" s="19">
        <v>5194.5</v>
      </c>
      <c r="G34" s="19">
        <v>4877.7700000000004</v>
      </c>
      <c r="H34" s="19">
        <v>5004.46</v>
      </c>
      <c r="I34" s="19">
        <v>5131.16</v>
      </c>
      <c r="J34" s="19">
        <v>5131.16</v>
      </c>
      <c r="K34" s="19">
        <v>4877.7700000000004</v>
      </c>
      <c r="L34" s="19">
        <v>4751.07</v>
      </c>
      <c r="M34" s="19">
        <v>4814.42</v>
      </c>
      <c r="N34" s="19">
        <v>4814.42</v>
      </c>
      <c r="O34" s="19">
        <v>4814.42</v>
      </c>
      <c r="P34" s="19">
        <v>7031.58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ht="15" customHeight="1" x14ac:dyDescent="0.25">
      <c r="A35" s="25"/>
      <c r="B35" s="51" t="s">
        <v>46</v>
      </c>
      <c r="C35" s="52"/>
      <c r="D35" s="19">
        <f t="shared" si="3"/>
        <v>17605008</v>
      </c>
      <c r="E35" s="19">
        <v>1467084</v>
      </c>
      <c r="F35" s="19">
        <v>1467084</v>
      </c>
      <c r="G35" s="19">
        <v>1467084</v>
      </c>
      <c r="H35" s="19">
        <v>1467084</v>
      </c>
      <c r="I35" s="19">
        <v>1467084</v>
      </c>
      <c r="J35" s="19">
        <v>1467084</v>
      </c>
      <c r="K35" s="19">
        <v>1467084</v>
      </c>
      <c r="L35" s="19">
        <v>1467084</v>
      </c>
      <c r="M35" s="19">
        <v>1467084</v>
      </c>
      <c r="N35" s="19">
        <v>1467084</v>
      </c>
      <c r="O35" s="19">
        <v>1467084</v>
      </c>
      <c r="P35" s="19">
        <v>1467084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1:36" ht="15" customHeight="1" x14ac:dyDescent="0.25">
      <c r="A36" s="25"/>
      <c r="B36" s="51" t="s">
        <v>47</v>
      </c>
      <c r="C36" s="52"/>
      <c r="D36" s="19">
        <f t="shared" si="3"/>
        <v>2282639.46</v>
      </c>
      <c r="E36" s="19">
        <v>250839.5</v>
      </c>
      <c r="F36" s="19">
        <v>186989.45</v>
      </c>
      <c r="G36" s="19">
        <v>175587.65</v>
      </c>
      <c r="H36" s="19">
        <v>180148.37</v>
      </c>
      <c r="I36" s="19">
        <v>184709.09</v>
      </c>
      <c r="J36" s="19">
        <v>184709.09</v>
      </c>
      <c r="K36" s="19">
        <v>175587.65</v>
      </c>
      <c r="L36" s="19">
        <v>171026.93</v>
      </c>
      <c r="M36" s="19">
        <v>173307.29</v>
      </c>
      <c r="N36" s="19">
        <v>173307.29</v>
      </c>
      <c r="O36" s="19">
        <v>173307.29</v>
      </c>
      <c r="P36" s="19">
        <v>253119.86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36" ht="15" customHeight="1" x14ac:dyDescent="0.25">
      <c r="A37" s="25"/>
      <c r="B37" s="51" t="s">
        <v>48</v>
      </c>
      <c r="C37" s="52"/>
      <c r="D37" s="19">
        <f t="shared" si="3"/>
        <v>978274.04</v>
      </c>
      <c r="E37" s="19">
        <v>107502.64</v>
      </c>
      <c r="F37" s="19">
        <v>80138.33</v>
      </c>
      <c r="G37" s="19">
        <v>75251.850000000006</v>
      </c>
      <c r="H37" s="19">
        <v>77206.44</v>
      </c>
      <c r="I37" s="19">
        <v>79161.039999999994</v>
      </c>
      <c r="J37" s="19">
        <v>79161.039999999994</v>
      </c>
      <c r="K37" s="19">
        <v>75251.850000000006</v>
      </c>
      <c r="L37" s="19">
        <v>73297.259999999995</v>
      </c>
      <c r="M37" s="19">
        <v>74274.55</v>
      </c>
      <c r="N37" s="19">
        <v>74274.55</v>
      </c>
      <c r="O37" s="19">
        <v>74274.55</v>
      </c>
      <c r="P37" s="19">
        <v>108479.94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1:36" ht="15" customHeight="1" x14ac:dyDescent="0.25">
      <c r="A38" s="25"/>
      <c r="B38" s="51" t="s">
        <v>49</v>
      </c>
      <c r="C38" s="52"/>
      <c r="D38" s="19">
        <f t="shared" si="3"/>
        <v>21648.46</v>
      </c>
      <c r="E38" s="19">
        <v>2378.9499999999998</v>
      </c>
      <c r="F38" s="19">
        <v>1773.4</v>
      </c>
      <c r="G38" s="19">
        <v>1665.27</v>
      </c>
      <c r="H38" s="19">
        <v>1708.52</v>
      </c>
      <c r="I38" s="19">
        <v>1751.77</v>
      </c>
      <c r="J38" s="19">
        <v>1751.77</v>
      </c>
      <c r="K38" s="19">
        <v>1665.27</v>
      </c>
      <c r="L38" s="19">
        <v>1622.01</v>
      </c>
      <c r="M38" s="19">
        <v>1643.64</v>
      </c>
      <c r="N38" s="19">
        <v>1643.64</v>
      </c>
      <c r="O38" s="19">
        <v>1643.64</v>
      </c>
      <c r="P38" s="19">
        <v>2400.58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ht="15" customHeight="1" x14ac:dyDescent="0.25">
      <c r="A39" s="25"/>
      <c r="B39" s="51" t="s">
        <v>50</v>
      </c>
      <c r="C39" s="52"/>
      <c r="D39" s="19">
        <f t="shared" si="3"/>
        <v>9277.93</v>
      </c>
      <c r="E39" s="19">
        <v>1019.55</v>
      </c>
      <c r="F39" s="19">
        <v>760.03</v>
      </c>
      <c r="G39" s="19">
        <v>713.69</v>
      </c>
      <c r="H39" s="19">
        <v>732.22</v>
      </c>
      <c r="I39" s="19">
        <v>750.76</v>
      </c>
      <c r="J39" s="19">
        <v>750.76</v>
      </c>
      <c r="K39" s="19">
        <v>713.69</v>
      </c>
      <c r="L39" s="19">
        <v>695.15</v>
      </c>
      <c r="M39" s="19">
        <v>704.42</v>
      </c>
      <c r="N39" s="19">
        <v>704.42</v>
      </c>
      <c r="O39" s="19">
        <v>704.42</v>
      </c>
      <c r="P39" s="19">
        <v>1028.82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ht="15" customHeight="1" x14ac:dyDescent="0.25">
      <c r="A40" s="25"/>
      <c r="B40" s="51" t="s">
        <v>51</v>
      </c>
      <c r="C40" s="52"/>
      <c r="D40" s="19">
        <f t="shared" si="3"/>
        <v>3445888.87</v>
      </c>
      <c r="E40" s="19">
        <v>378669.11</v>
      </c>
      <c r="F40" s="19">
        <v>282280.61</v>
      </c>
      <c r="G40" s="19">
        <v>265068.37</v>
      </c>
      <c r="H40" s="19">
        <v>271953.27</v>
      </c>
      <c r="I40" s="19">
        <v>278838.15999999997</v>
      </c>
      <c r="J40" s="19">
        <v>278838.15999999997</v>
      </c>
      <c r="K40" s="19">
        <v>265068.37</v>
      </c>
      <c r="L40" s="19">
        <v>258183.48</v>
      </c>
      <c r="M40" s="19">
        <v>261625.93</v>
      </c>
      <c r="N40" s="19">
        <v>261625.93</v>
      </c>
      <c r="O40" s="19">
        <v>261625.93</v>
      </c>
      <c r="P40" s="19">
        <v>382111.55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" customHeight="1" x14ac:dyDescent="0.25">
      <c r="A41" s="25"/>
      <c r="B41" s="51" t="s">
        <v>52</v>
      </c>
      <c r="C41" s="52"/>
      <c r="D41" s="19">
        <f t="shared" si="3"/>
        <v>861472.20999999985</v>
      </c>
      <c r="E41" s="19">
        <v>94667.28</v>
      </c>
      <c r="F41" s="19">
        <v>70570.149999999994</v>
      </c>
      <c r="G41" s="19">
        <v>66267.09</v>
      </c>
      <c r="H41" s="19">
        <v>67988.320000000007</v>
      </c>
      <c r="I41" s="19">
        <v>69709.539999999994</v>
      </c>
      <c r="J41" s="19">
        <v>69709.539999999994</v>
      </c>
      <c r="K41" s="19">
        <v>66267.09</v>
      </c>
      <c r="L41" s="19">
        <v>64545.87</v>
      </c>
      <c r="M41" s="19">
        <v>65406.48</v>
      </c>
      <c r="N41" s="19">
        <v>65406.48</v>
      </c>
      <c r="O41" s="19">
        <v>65406.48</v>
      </c>
      <c r="P41" s="19">
        <v>95527.89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" customHeight="1" x14ac:dyDescent="0.25">
      <c r="A42" s="25"/>
      <c r="B42" s="51" t="s">
        <v>53</v>
      </c>
      <c r="C42" s="52"/>
      <c r="D42" s="19">
        <f t="shared" si="3"/>
        <v>68173.520000000019</v>
      </c>
      <c r="E42" s="19">
        <v>7491.59</v>
      </c>
      <c r="F42" s="19">
        <v>5584.64</v>
      </c>
      <c r="G42" s="19">
        <v>5244.12</v>
      </c>
      <c r="H42" s="19">
        <v>5380.33</v>
      </c>
      <c r="I42" s="19">
        <v>5516.54</v>
      </c>
      <c r="J42" s="19">
        <v>5516.54</v>
      </c>
      <c r="K42" s="19">
        <v>5244.12</v>
      </c>
      <c r="L42" s="19">
        <v>5107.91</v>
      </c>
      <c r="M42" s="19">
        <v>5176.01</v>
      </c>
      <c r="N42" s="19">
        <v>5176.01</v>
      </c>
      <c r="O42" s="19">
        <v>5176.01</v>
      </c>
      <c r="P42" s="19">
        <v>7559.7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15" customHeight="1" x14ac:dyDescent="0.25">
      <c r="A43" s="25"/>
      <c r="B43" s="51" t="s">
        <v>54</v>
      </c>
      <c r="C43" s="52"/>
      <c r="D43" s="19">
        <f t="shared" si="3"/>
        <v>17043.36</v>
      </c>
      <c r="E43" s="19">
        <v>1872.9</v>
      </c>
      <c r="F43" s="19">
        <v>1396.16</v>
      </c>
      <c r="G43" s="19">
        <v>1311.03</v>
      </c>
      <c r="H43" s="19">
        <v>1345.08</v>
      </c>
      <c r="I43" s="19">
        <v>1379.13</v>
      </c>
      <c r="J43" s="19">
        <v>1379.13</v>
      </c>
      <c r="K43" s="19">
        <v>1311.03</v>
      </c>
      <c r="L43" s="19">
        <v>1276.98</v>
      </c>
      <c r="M43" s="19">
        <v>1294</v>
      </c>
      <c r="N43" s="19">
        <v>1294</v>
      </c>
      <c r="O43" s="19">
        <v>1294</v>
      </c>
      <c r="P43" s="19">
        <v>1889.92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ht="15" customHeight="1" x14ac:dyDescent="0.25">
      <c r="A44" s="25"/>
      <c r="B44" s="51" t="s">
        <v>55</v>
      </c>
      <c r="C44" s="52"/>
      <c r="D44" s="19">
        <f t="shared" si="3"/>
        <v>11362.26</v>
      </c>
      <c r="E44" s="19">
        <v>1248.5999999999999</v>
      </c>
      <c r="F44" s="19">
        <v>930.78</v>
      </c>
      <c r="G44" s="19">
        <v>874.02</v>
      </c>
      <c r="H44" s="19">
        <v>896.72</v>
      </c>
      <c r="I44" s="19">
        <v>919.42</v>
      </c>
      <c r="J44" s="19">
        <v>919.42</v>
      </c>
      <c r="K44" s="19">
        <v>874.02</v>
      </c>
      <c r="L44" s="19">
        <v>851.32</v>
      </c>
      <c r="M44" s="19">
        <v>862.67</v>
      </c>
      <c r="N44" s="19">
        <v>862.67</v>
      </c>
      <c r="O44" s="19">
        <v>862.67</v>
      </c>
      <c r="P44" s="19">
        <v>1259.95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ht="15" customHeight="1" x14ac:dyDescent="0.25">
      <c r="A45" s="25"/>
      <c r="B45" s="51" t="s">
        <v>56</v>
      </c>
      <c r="C45" s="52"/>
      <c r="D45" s="19">
        <f t="shared" si="3"/>
        <v>2840.59</v>
      </c>
      <c r="E45" s="19">
        <v>312.14999999999998</v>
      </c>
      <c r="F45" s="19">
        <v>232.69</v>
      </c>
      <c r="G45" s="19">
        <v>218.51</v>
      </c>
      <c r="H45" s="19">
        <v>224.18</v>
      </c>
      <c r="I45" s="19">
        <v>229.86</v>
      </c>
      <c r="J45" s="19">
        <v>229.86</v>
      </c>
      <c r="K45" s="19">
        <v>218.51</v>
      </c>
      <c r="L45" s="19">
        <v>212.83</v>
      </c>
      <c r="M45" s="19">
        <v>215.67</v>
      </c>
      <c r="N45" s="19">
        <v>215.67</v>
      </c>
      <c r="O45" s="19">
        <v>215.67</v>
      </c>
      <c r="P45" s="19">
        <v>314.99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ht="15" customHeight="1" x14ac:dyDescent="0.25">
      <c r="A46" s="25"/>
      <c r="B46" s="51" t="s">
        <v>57</v>
      </c>
      <c r="C46" s="52"/>
      <c r="D46" s="19">
        <f t="shared" si="3"/>
        <v>791728.96</v>
      </c>
      <c r="E46" s="19">
        <v>87003.18</v>
      </c>
      <c r="F46" s="19">
        <v>64856.92</v>
      </c>
      <c r="G46" s="19">
        <v>60902.23</v>
      </c>
      <c r="H46" s="19">
        <v>62484.1</v>
      </c>
      <c r="I46" s="19">
        <v>64065.98</v>
      </c>
      <c r="J46" s="19">
        <v>64065.98</v>
      </c>
      <c r="K46" s="19">
        <v>60902.23</v>
      </c>
      <c r="L46" s="19">
        <v>59320.35</v>
      </c>
      <c r="M46" s="19">
        <v>60111.29</v>
      </c>
      <c r="N46" s="19">
        <v>60111.29</v>
      </c>
      <c r="O46" s="19">
        <v>60111.29</v>
      </c>
      <c r="P46" s="19">
        <v>87794.12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" customHeight="1" x14ac:dyDescent="0.25">
      <c r="A47" s="25"/>
      <c r="B47" s="51" t="s">
        <v>58</v>
      </c>
      <c r="C47" s="52"/>
      <c r="D47" s="19">
        <f t="shared" si="3"/>
        <v>197932.23</v>
      </c>
      <c r="E47" s="19">
        <v>21750.79</v>
      </c>
      <c r="F47" s="19">
        <v>16214.23</v>
      </c>
      <c r="G47" s="19">
        <v>15225.56</v>
      </c>
      <c r="H47" s="19">
        <v>15621.03</v>
      </c>
      <c r="I47" s="19">
        <v>16016.49</v>
      </c>
      <c r="J47" s="19">
        <v>16016.49</v>
      </c>
      <c r="K47" s="19">
        <v>15225.56</v>
      </c>
      <c r="L47" s="19">
        <v>14830.09</v>
      </c>
      <c r="M47" s="19">
        <v>15027.82</v>
      </c>
      <c r="N47" s="19">
        <v>15027.82</v>
      </c>
      <c r="O47" s="19">
        <v>15027.82</v>
      </c>
      <c r="P47" s="19">
        <v>21948.53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36" ht="15" customHeight="1" x14ac:dyDescent="0.25">
      <c r="A48" s="25"/>
      <c r="B48" s="51" t="s">
        <v>59</v>
      </c>
      <c r="C48" s="52"/>
      <c r="D48" s="19">
        <f t="shared" si="3"/>
        <v>396040</v>
      </c>
      <c r="E48" s="19">
        <v>43520.88</v>
      </c>
      <c r="F48" s="19">
        <v>32442.84</v>
      </c>
      <c r="G48" s="19">
        <v>30464.62</v>
      </c>
      <c r="H48" s="19">
        <v>31255.9</v>
      </c>
      <c r="I48" s="19">
        <v>32047.19</v>
      </c>
      <c r="J48" s="19">
        <v>32047.19</v>
      </c>
      <c r="K48" s="19">
        <v>30464.62</v>
      </c>
      <c r="L48" s="19">
        <v>29673.33</v>
      </c>
      <c r="M48" s="19">
        <v>30068.97</v>
      </c>
      <c r="N48" s="19">
        <v>30068.97</v>
      </c>
      <c r="O48" s="19">
        <v>30068.97</v>
      </c>
      <c r="P48" s="19">
        <v>43916.52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ht="15" customHeight="1" x14ac:dyDescent="0.25">
      <c r="A49" s="25"/>
      <c r="B49" s="51" t="s">
        <v>60</v>
      </c>
      <c r="C49" s="52"/>
      <c r="D49" s="19">
        <f t="shared" si="3"/>
        <v>99009.99000000002</v>
      </c>
      <c r="E49" s="19">
        <v>10880.22</v>
      </c>
      <c r="F49" s="19">
        <v>8110.71</v>
      </c>
      <c r="G49" s="19">
        <v>7616.15</v>
      </c>
      <c r="H49" s="19">
        <v>7813.98</v>
      </c>
      <c r="I49" s="19">
        <v>8011.8</v>
      </c>
      <c r="J49" s="19">
        <v>8011.8</v>
      </c>
      <c r="K49" s="19">
        <v>7616.15</v>
      </c>
      <c r="L49" s="19">
        <v>7418.33</v>
      </c>
      <c r="M49" s="19">
        <v>7517.24</v>
      </c>
      <c r="N49" s="19">
        <v>7517.24</v>
      </c>
      <c r="O49" s="19">
        <v>7517.24</v>
      </c>
      <c r="P49" s="19">
        <v>10979.13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ht="15" customHeight="1" x14ac:dyDescent="0.25">
      <c r="A50" s="25"/>
      <c r="B50" s="51" t="s">
        <v>61</v>
      </c>
      <c r="C50" s="52"/>
      <c r="D50" s="19">
        <f t="shared" si="3"/>
        <v>59364.05</v>
      </c>
      <c r="E50" s="19">
        <v>6523.52</v>
      </c>
      <c r="F50" s="19">
        <v>4862.99</v>
      </c>
      <c r="G50" s="19">
        <v>4566.47</v>
      </c>
      <c r="H50" s="19">
        <v>4685.07</v>
      </c>
      <c r="I50" s="19">
        <v>4803.68</v>
      </c>
      <c r="J50" s="19">
        <v>4803.68</v>
      </c>
      <c r="K50" s="19">
        <v>4566.47</v>
      </c>
      <c r="L50" s="19">
        <v>4447.8599999999997</v>
      </c>
      <c r="M50" s="19">
        <v>4507.16</v>
      </c>
      <c r="N50" s="19">
        <v>4507.16</v>
      </c>
      <c r="O50" s="19">
        <v>4507.16</v>
      </c>
      <c r="P50" s="19">
        <v>6582.83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ht="15" customHeight="1" x14ac:dyDescent="0.25">
      <c r="A51" s="25"/>
      <c r="B51" s="51" t="s">
        <v>62</v>
      </c>
      <c r="C51" s="52"/>
      <c r="D51" s="19">
        <f t="shared" si="3"/>
        <v>25441.739999999994</v>
      </c>
      <c r="E51" s="19">
        <v>2795.8</v>
      </c>
      <c r="F51" s="19">
        <v>2084.14</v>
      </c>
      <c r="G51" s="19">
        <v>1957.06</v>
      </c>
      <c r="H51" s="19">
        <v>2007.89</v>
      </c>
      <c r="I51" s="19">
        <v>2058.7199999999998</v>
      </c>
      <c r="J51" s="19">
        <v>2058.7199999999998</v>
      </c>
      <c r="K51" s="19">
        <v>1957.06</v>
      </c>
      <c r="L51" s="19">
        <v>1906.22</v>
      </c>
      <c r="M51" s="19">
        <v>1931.64</v>
      </c>
      <c r="N51" s="19">
        <v>1931.64</v>
      </c>
      <c r="O51" s="19">
        <v>1931.64</v>
      </c>
      <c r="P51" s="19">
        <v>2821.21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ht="15" customHeight="1" x14ac:dyDescent="0.25">
      <c r="A52" s="25"/>
      <c r="B52" s="51" t="s">
        <v>63</v>
      </c>
      <c r="C52" s="52"/>
      <c r="D52" s="19">
        <f t="shared" si="3"/>
        <v>122687.35</v>
      </c>
      <c r="E52" s="19">
        <v>13482.13</v>
      </c>
      <c r="F52" s="19">
        <v>10050.31</v>
      </c>
      <c r="G52" s="19">
        <v>9437.49</v>
      </c>
      <c r="H52" s="19">
        <v>9682.6200000000008</v>
      </c>
      <c r="I52" s="19">
        <v>9927.75</v>
      </c>
      <c r="J52" s="19">
        <v>9927.75</v>
      </c>
      <c r="K52" s="19">
        <v>9437.49</v>
      </c>
      <c r="L52" s="19">
        <v>9192.36</v>
      </c>
      <c r="M52" s="19">
        <v>9314.92</v>
      </c>
      <c r="N52" s="19">
        <v>9314.92</v>
      </c>
      <c r="O52" s="19">
        <v>9314.92</v>
      </c>
      <c r="P52" s="19">
        <v>13604.69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ht="15" customHeight="1" x14ac:dyDescent="0.25">
      <c r="A53" s="25"/>
      <c r="B53" s="51" t="s">
        <v>64</v>
      </c>
      <c r="C53" s="52"/>
      <c r="D53" s="19">
        <f t="shared" si="3"/>
        <v>30671.83</v>
      </c>
      <c r="E53" s="19">
        <v>3370.53</v>
      </c>
      <c r="F53" s="19">
        <v>2512.58</v>
      </c>
      <c r="G53" s="19">
        <v>2359.37</v>
      </c>
      <c r="H53" s="19">
        <v>2420.65</v>
      </c>
      <c r="I53" s="19">
        <v>2481.94</v>
      </c>
      <c r="J53" s="19">
        <v>2481.94</v>
      </c>
      <c r="K53" s="19">
        <v>2359.37</v>
      </c>
      <c r="L53" s="19">
        <v>2298.09</v>
      </c>
      <c r="M53" s="19">
        <v>2328.73</v>
      </c>
      <c r="N53" s="19">
        <v>2328.73</v>
      </c>
      <c r="O53" s="19">
        <v>2328.73</v>
      </c>
      <c r="P53" s="19">
        <v>3401.17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5" customHeight="1" x14ac:dyDescent="0.25">
      <c r="A54" s="25"/>
      <c r="B54" s="51" t="s">
        <v>65</v>
      </c>
      <c r="C54" s="52"/>
      <c r="D54" s="19">
        <f t="shared" si="3"/>
        <v>2719165.0000000005</v>
      </c>
      <c r="E54" s="19">
        <v>298809.34000000003</v>
      </c>
      <c r="F54" s="19">
        <v>222748.78</v>
      </c>
      <c r="G54" s="19">
        <v>209166.54</v>
      </c>
      <c r="H54" s="19">
        <v>214599.44</v>
      </c>
      <c r="I54" s="19">
        <v>220032.33</v>
      </c>
      <c r="J54" s="19">
        <v>220032.33</v>
      </c>
      <c r="K54" s="19">
        <v>209166.54</v>
      </c>
      <c r="L54" s="19">
        <v>203733.64</v>
      </c>
      <c r="M54" s="19">
        <v>206450.09</v>
      </c>
      <c r="N54" s="19">
        <v>206450.09</v>
      </c>
      <c r="O54" s="19">
        <v>206450.09</v>
      </c>
      <c r="P54" s="19">
        <v>301525.78999999998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5" customHeight="1" x14ac:dyDescent="0.25">
      <c r="A55" s="25"/>
      <c r="B55" s="51" t="s">
        <v>66</v>
      </c>
      <c r="C55" s="52"/>
      <c r="D55" s="19">
        <f t="shared" si="3"/>
        <v>679791.24</v>
      </c>
      <c r="E55" s="19">
        <v>74702.34</v>
      </c>
      <c r="F55" s="19">
        <v>55687.199999999997</v>
      </c>
      <c r="G55" s="19">
        <v>52291.63</v>
      </c>
      <c r="H55" s="19">
        <v>53649.86</v>
      </c>
      <c r="I55" s="19">
        <v>55008.08</v>
      </c>
      <c r="J55" s="19">
        <v>55008.08</v>
      </c>
      <c r="K55" s="19">
        <v>52291.63</v>
      </c>
      <c r="L55" s="19">
        <v>50933.41</v>
      </c>
      <c r="M55" s="19">
        <v>51612.52</v>
      </c>
      <c r="N55" s="19">
        <v>51612.52</v>
      </c>
      <c r="O55" s="19">
        <v>51612.52</v>
      </c>
      <c r="P55" s="19">
        <v>75381.45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ht="15" customHeight="1" x14ac:dyDescent="0.25">
      <c r="A56" s="25"/>
      <c r="B56" s="51" t="s">
        <v>67</v>
      </c>
      <c r="C56" s="52"/>
      <c r="D56" s="19">
        <f t="shared" si="3"/>
        <v>11718.579999999998</v>
      </c>
      <c r="E56" s="19">
        <v>1287.76</v>
      </c>
      <c r="F56" s="19">
        <v>959.96</v>
      </c>
      <c r="G56" s="19">
        <v>901.43</v>
      </c>
      <c r="H56" s="19">
        <v>924.84</v>
      </c>
      <c r="I56" s="19">
        <v>948.26</v>
      </c>
      <c r="J56" s="19">
        <v>948.26</v>
      </c>
      <c r="K56" s="19">
        <v>901.43</v>
      </c>
      <c r="L56" s="19">
        <v>878.02</v>
      </c>
      <c r="M56" s="19">
        <v>889.72</v>
      </c>
      <c r="N56" s="19">
        <v>889.72</v>
      </c>
      <c r="O56" s="19">
        <v>889.72</v>
      </c>
      <c r="P56" s="19">
        <v>1299.46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5" customHeight="1" x14ac:dyDescent="0.25">
      <c r="A57" s="25"/>
      <c r="B57" s="51" t="s">
        <v>68</v>
      </c>
      <c r="C57" s="52"/>
      <c r="D57" s="19">
        <f t="shared" si="3"/>
        <v>5022.26</v>
      </c>
      <c r="E57" s="19">
        <v>551.9</v>
      </c>
      <c r="F57" s="19">
        <v>411.41</v>
      </c>
      <c r="G57" s="19">
        <v>386.33</v>
      </c>
      <c r="H57" s="19">
        <v>396.36</v>
      </c>
      <c r="I57" s="19">
        <v>406.4</v>
      </c>
      <c r="J57" s="19">
        <v>406.4</v>
      </c>
      <c r="K57" s="19">
        <v>386.33</v>
      </c>
      <c r="L57" s="19">
        <v>376.29</v>
      </c>
      <c r="M57" s="19">
        <v>381.31</v>
      </c>
      <c r="N57" s="19">
        <v>381.31</v>
      </c>
      <c r="O57" s="19">
        <v>381.31</v>
      </c>
      <c r="P57" s="19">
        <v>556.91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15" customHeight="1" x14ac:dyDescent="0.25">
      <c r="A58" s="25"/>
      <c r="B58" s="51" t="s">
        <v>69</v>
      </c>
      <c r="C58" s="52"/>
      <c r="D58" s="19">
        <f t="shared" si="3"/>
        <v>488408.81999999995</v>
      </c>
      <c r="E58" s="19">
        <v>53671.3</v>
      </c>
      <c r="F58" s="19">
        <v>40009.51</v>
      </c>
      <c r="G58" s="19">
        <v>37569.910000000003</v>
      </c>
      <c r="H58" s="19">
        <v>38545.75</v>
      </c>
      <c r="I58" s="19">
        <v>39521.589999999997</v>
      </c>
      <c r="J58" s="19">
        <v>39521.589999999997</v>
      </c>
      <c r="K58" s="19">
        <v>37569.910000000003</v>
      </c>
      <c r="L58" s="19">
        <v>36594.07</v>
      </c>
      <c r="M58" s="19">
        <v>37081.99</v>
      </c>
      <c r="N58" s="19">
        <v>37081.99</v>
      </c>
      <c r="O58" s="19">
        <v>37081.99</v>
      </c>
      <c r="P58" s="19">
        <v>54159.22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ht="15" customHeight="1" x14ac:dyDescent="0.25">
      <c r="A59" s="25"/>
      <c r="B59" s="51" t="s">
        <v>70</v>
      </c>
      <c r="C59" s="52"/>
      <c r="D59" s="19">
        <f t="shared" si="3"/>
        <v>122102.22</v>
      </c>
      <c r="E59" s="19">
        <v>13417.82</v>
      </c>
      <c r="F59" s="19">
        <v>10002.379999999999</v>
      </c>
      <c r="G59" s="19">
        <v>9392.48</v>
      </c>
      <c r="H59" s="19">
        <v>9636.44</v>
      </c>
      <c r="I59" s="19">
        <v>9880.4</v>
      </c>
      <c r="J59" s="19">
        <v>9880.4</v>
      </c>
      <c r="K59" s="19">
        <v>9392.48</v>
      </c>
      <c r="L59" s="19">
        <v>9148.52</v>
      </c>
      <c r="M59" s="19">
        <v>9270.5</v>
      </c>
      <c r="N59" s="19">
        <v>9270.5</v>
      </c>
      <c r="O59" s="19">
        <v>9270.5</v>
      </c>
      <c r="P59" s="19">
        <v>13539.8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ht="15" customHeight="1" x14ac:dyDescent="0.25">
      <c r="A60" s="25"/>
      <c r="B60" s="51" t="s">
        <v>71</v>
      </c>
      <c r="C60" s="52"/>
      <c r="D60" s="19">
        <f t="shared" si="3"/>
        <v>11362.26</v>
      </c>
      <c r="E60" s="19">
        <v>1248.5999999999999</v>
      </c>
      <c r="F60" s="19">
        <v>930.78</v>
      </c>
      <c r="G60" s="19">
        <v>874.02</v>
      </c>
      <c r="H60" s="19">
        <v>896.72</v>
      </c>
      <c r="I60" s="19">
        <v>919.42</v>
      </c>
      <c r="J60" s="19">
        <v>919.42</v>
      </c>
      <c r="K60" s="19">
        <v>874.02</v>
      </c>
      <c r="L60" s="19">
        <v>851.32</v>
      </c>
      <c r="M60" s="19">
        <v>862.67</v>
      </c>
      <c r="N60" s="19">
        <v>862.67</v>
      </c>
      <c r="O60" s="19">
        <v>862.67</v>
      </c>
      <c r="P60" s="19">
        <v>1259.95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ht="15" customHeight="1" x14ac:dyDescent="0.25">
      <c r="A61" s="25"/>
      <c r="B61" s="51" t="s">
        <v>72</v>
      </c>
      <c r="C61" s="52"/>
      <c r="D61" s="19">
        <f t="shared" si="3"/>
        <v>2840.59</v>
      </c>
      <c r="E61" s="19">
        <v>312.14999999999998</v>
      </c>
      <c r="F61" s="19">
        <v>232.69</v>
      </c>
      <c r="G61" s="19">
        <v>218.51</v>
      </c>
      <c r="H61" s="19">
        <v>224.18</v>
      </c>
      <c r="I61" s="19">
        <v>229.86</v>
      </c>
      <c r="J61" s="19">
        <v>229.86</v>
      </c>
      <c r="K61" s="19">
        <v>218.51</v>
      </c>
      <c r="L61" s="19">
        <v>212.83</v>
      </c>
      <c r="M61" s="19">
        <v>215.67</v>
      </c>
      <c r="N61" s="19">
        <v>215.67</v>
      </c>
      <c r="O61" s="19">
        <v>215.67</v>
      </c>
      <c r="P61" s="19">
        <v>314.99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ht="15" customHeight="1" x14ac:dyDescent="0.25">
      <c r="A62" s="25"/>
      <c r="B62" s="51" t="s">
        <v>73</v>
      </c>
      <c r="C62" s="52"/>
      <c r="D62" s="19">
        <f t="shared" si="3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ht="15" customHeight="1" x14ac:dyDescent="0.25">
      <c r="A63" s="25"/>
      <c r="B63" s="51" t="s">
        <v>74</v>
      </c>
      <c r="C63" s="52"/>
      <c r="D63" s="19">
        <f t="shared" si="3"/>
        <v>1591118.1199999996</v>
      </c>
      <c r="E63" s="19">
        <v>174848.15</v>
      </c>
      <c r="F63" s="19">
        <v>130341.35</v>
      </c>
      <c r="G63" s="19">
        <v>122393.7</v>
      </c>
      <c r="H63" s="19">
        <v>125572.76</v>
      </c>
      <c r="I63" s="19">
        <v>128751.82</v>
      </c>
      <c r="J63" s="19">
        <v>128751.82</v>
      </c>
      <c r="K63" s="19">
        <v>122393.7</v>
      </c>
      <c r="L63" s="19">
        <v>119214.64</v>
      </c>
      <c r="M63" s="19">
        <v>120804.17</v>
      </c>
      <c r="N63" s="19">
        <v>120804.17</v>
      </c>
      <c r="O63" s="19">
        <v>120804.17</v>
      </c>
      <c r="P63" s="19">
        <v>176437.67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ht="15" customHeight="1" x14ac:dyDescent="0.25">
      <c r="A64" s="25"/>
      <c r="B64" s="51" t="s">
        <v>75</v>
      </c>
      <c r="C64" s="52"/>
      <c r="D64" s="19">
        <f t="shared" si="3"/>
        <v>17360.23</v>
      </c>
      <c r="E64" s="19">
        <v>1907.72</v>
      </c>
      <c r="F64" s="19">
        <v>1422.12</v>
      </c>
      <c r="G64" s="19">
        <v>1335.4</v>
      </c>
      <c r="H64" s="19">
        <v>1370.09</v>
      </c>
      <c r="I64" s="19">
        <v>1404.77</v>
      </c>
      <c r="J64" s="19">
        <v>1404.77</v>
      </c>
      <c r="K64" s="19">
        <v>1335.4</v>
      </c>
      <c r="L64" s="19">
        <v>1300.72</v>
      </c>
      <c r="M64" s="19">
        <v>1318.06</v>
      </c>
      <c r="N64" s="19">
        <v>1318.06</v>
      </c>
      <c r="O64" s="19">
        <v>1318.06</v>
      </c>
      <c r="P64" s="19">
        <v>1925.06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ht="15" customHeight="1" x14ac:dyDescent="0.25">
      <c r="A65" s="25"/>
      <c r="B65" s="51" t="s">
        <v>76</v>
      </c>
      <c r="C65" s="52"/>
      <c r="D65" s="19">
        <f t="shared" si="3"/>
        <v>7440.11</v>
      </c>
      <c r="E65" s="19">
        <v>817.59</v>
      </c>
      <c r="F65" s="19">
        <v>609.48</v>
      </c>
      <c r="G65" s="19">
        <v>572.32000000000005</v>
      </c>
      <c r="H65" s="19">
        <v>587.17999999999995</v>
      </c>
      <c r="I65" s="19">
        <v>602.04999999999995</v>
      </c>
      <c r="J65" s="19">
        <v>602.04999999999995</v>
      </c>
      <c r="K65" s="19">
        <v>572.32000000000005</v>
      </c>
      <c r="L65" s="19">
        <v>557.45000000000005</v>
      </c>
      <c r="M65" s="19">
        <v>564.88</v>
      </c>
      <c r="N65" s="19">
        <v>564.88</v>
      </c>
      <c r="O65" s="19">
        <v>564.88</v>
      </c>
      <c r="P65" s="19">
        <v>825.03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ht="15" customHeight="1" x14ac:dyDescent="0.25">
      <c r="A66" s="25"/>
      <c r="B66" s="51" t="s">
        <v>77</v>
      </c>
      <c r="C66" s="52"/>
      <c r="D66" s="19">
        <f t="shared" si="3"/>
        <v>490.07999999999993</v>
      </c>
      <c r="E66" s="19">
        <v>53.85</v>
      </c>
      <c r="F66" s="19">
        <v>40.14</v>
      </c>
      <c r="G66" s="19">
        <v>37.700000000000003</v>
      </c>
      <c r="H66" s="19">
        <v>38.68</v>
      </c>
      <c r="I66" s="19">
        <v>39.659999999999997</v>
      </c>
      <c r="J66" s="19">
        <v>39.659999999999997</v>
      </c>
      <c r="K66" s="19">
        <v>37.700000000000003</v>
      </c>
      <c r="L66" s="19">
        <v>36.72</v>
      </c>
      <c r="M66" s="19">
        <v>37.21</v>
      </c>
      <c r="N66" s="19">
        <v>37.21</v>
      </c>
      <c r="O66" s="19">
        <v>37.21</v>
      </c>
      <c r="P66" s="19">
        <v>54.34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ht="15" customHeight="1" x14ac:dyDescent="0.25">
      <c r="A67" s="25"/>
      <c r="B67" s="51" t="s">
        <v>78</v>
      </c>
      <c r="C67" s="52"/>
      <c r="D67" s="19">
        <f t="shared" si="3"/>
        <v>210.05999999999995</v>
      </c>
      <c r="E67" s="19">
        <v>23.08</v>
      </c>
      <c r="F67" s="19">
        <v>17.2</v>
      </c>
      <c r="G67" s="19">
        <v>16.16</v>
      </c>
      <c r="H67" s="19">
        <v>16.579999999999998</v>
      </c>
      <c r="I67" s="19">
        <v>17</v>
      </c>
      <c r="J67" s="19">
        <v>17</v>
      </c>
      <c r="K67" s="19">
        <v>16.16</v>
      </c>
      <c r="L67" s="19">
        <v>15.74</v>
      </c>
      <c r="M67" s="19">
        <v>15.95</v>
      </c>
      <c r="N67" s="19">
        <v>15.95</v>
      </c>
      <c r="O67" s="19">
        <v>15.95</v>
      </c>
      <c r="P67" s="19">
        <v>23.29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ht="15" customHeight="1" x14ac:dyDescent="0.25">
      <c r="A68" s="25"/>
      <c r="B68" s="51" t="s">
        <v>79</v>
      </c>
      <c r="C68" s="52"/>
      <c r="D68" s="19">
        <f t="shared" si="3"/>
        <v>43771.25</v>
      </c>
      <c r="E68" s="19">
        <v>4810.03</v>
      </c>
      <c r="F68" s="19">
        <v>3585.66</v>
      </c>
      <c r="G68" s="19">
        <v>3367.02</v>
      </c>
      <c r="H68" s="19">
        <v>3454.47</v>
      </c>
      <c r="I68" s="19">
        <v>3541.93</v>
      </c>
      <c r="J68" s="19">
        <v>3541.93</v>
      </c>
      <c r="K68" s="19">
        <v>3367.02</v>
      </c>
      <c r="L68" s="19">
        <v>3279.56</v>
      </c>
      <c r="M68" s="19">
        <v>3323.29</v>
      </c>
      <c r="N68" s="19">
        <v>3323.29</v>
      </c>
      <c r="O68" s="19">
        <v>3323.29</v>
      </c>
      <c r="P68" s="19">
        <v>4853.76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ht="15" customHeight="1" x14ac:dyDescent="0.25">
      <c r="A69" s="25"/>
      <c r="B69" s="51" t="s">
        <v>80</v>
      </c>
      <c r="C69" s="52"/>
      <c r="D69" s="19">
        <f t="shared" si="3"/>
        <v>65656.88</v>
      </c>
      <c r="E69" s="19">
        <v>7215.04</v>
      </c>
      <c r="F69" s="19">
        <v>5378.49</v>
      </c>
      <c r="G69" s="19">
        <v>5050.53</v>
      </c>
      <c r="H69" s="19">
        <v>5181.71</v>
      </c>
      <c r="I69" s="19">
        <v>5312.89</v>
      </c>
      <c r="J69" s="19">
        <v>5312.89</v>
      </c>
      <c r="K69" s="19">
        <v>5050.53</v>
      </c>
      <c r="L69" s="19">
        <v>4919.3500000000004</v>
      </c>
      <c r="M69" s="19">
        <v>4984.9399999999996</v>
      </c>
      <c r="N69" s="19">
        <v>4984.9399999999996</v>
      </c>
      <c r="O69" s="19">
        <v>4984.9399999999996</v>
      </c>
      <c r="P69" s="19">
        <v>7280.63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ht="15" customHeight="1" x14ac:dyDescent="0.25">
      <c r="A70" s="25"/>
      <c r="B70" s="51" t="s">
        <v>81</v>
      </c>
      <c r="C70" s="52"/>
      <c r="D70" s="19">
        <f t="shared" si="3"/>
        <v>829.68</v>
      </c>
      <c r="E70" s="19">
        <v>91.18</v>
      </c>
      <c r="F70" s="19">
        <v>67.97</v>
      </c>
      <c r="G70" s="19">
        <v>63.82</v>
      </c>
      <c r="H70" s="19">
        <v>65.48</v>
      </c>
      <c r="I70" s="19">
        <v>67.14</v>
      </c>
      <c r="J70" s="19">
        <v>67.14</v>
      </c>
      <c r="K70" s="19">
        <v>63.82</v>
      </c>
      <c r="L70" s="19">
        <v>62.16</v>
      </c>
      <c r="M70" s="19">
        <v>62.99</v>
      </c>
      <c r="N70" s="19">
        <v>62.99</v>
      </c>
      <c r="O70" s="19">
        <v>62.99</v>
      </c>
      <c r="P70" s="19">
        <v>92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ht="15" customHeight="1" x14ac:dyDescent="0.25">
      <c r="A71" s="25"/>
      <c r="B71" s="51" t="s">
        <v>82</v>
      </c>
      <c r="C71" s="52"/>
      <c r="D71" s="19">
        <f t="shared" si="3"/>
        <v>1244.54</v>
      </c>
      <c r="E71" s="19">
        <v>136.76</v>
      </c>
      <c r="F71" s="19">
        <v>101.95</v>
      </c>
      <c r="G71" s="19">
        <v>95.73</v>
      </c>
      <c r="H71" s="19">
        <v>98.22</v>
      </c>
      <c r="I71" s="19">
        <v>100.71</v>
      </c>
      <c r="J71" s="19">
        <v>100.71</v>
      </c>
      <c r="K71" s="19">
        <v>95.73</v>
      </c>
      <c r="L71" s="19">
        <v>93.25</v>
      </c>
      <c r="M71" s="19">
        <v>94.49</v>
      </c>
      <c r="N71" s="19">
        <v>94.49</v>
      </c>
      <c r="O71" s="19">
        <v>94.49</v>
      </c>
      <c r="P71" s="19">
        <v>138.01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ht="15" customHeight="1" x14ac:dyDescent="0.25">
      <c r="A72" s="25"/>
      <c r="B72" s="51" t="s">
        <v>83</v>
      </c>
      <c r="C72" s="52"/>
      <c r="D72" s="19">
        <f t="shared" si="3"/>
        <v>13500000</v>
      </c>
      <c r="E72" s="19">
        <v>1125000</v>
      </c>
      <c r="F72" s="19">
        <v>1125000</v>
      </c>
      <c r="G72" s="19">
        <v>1125000</v>
      </c>
      <c r="H72" s="19">
        <v>1125000</v>
      </c>
      <c r="I72" s="19">
        <v>1125000</v>
      </c>
      <c r="J72" s="19">
        <v>1125000</v>
      </c>
      <c r="K72" s="19">
        <v>1125000</v>
      </c>
      <c r="L72" s="19">
        <v>1125000</v>
      </c>
      <c r="M72" s="19">
        <v>1125000</v>
      </c>
      <c r="N72" s="19">
        <v>1125000</v>
      </c>
      <c r="O72" s="19">
        <v>1125000</v>
      </c>
      <c r="P72" s="19">
        <v>1125000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ht="15" customHeight="1" x14ac:dyDescent="0.25">
      <c r="A73" s="25"/>
      <c r="B73" s="51" t="s">
        <v>84</v>
      </c>
      <c r="C73" s="52"/>
      <c r="D73" s="19">
        <f t="shared" si="3"/>
        <v>1500000</v>
      </c>
      <c r="E73" s="19">
        <v>125000</v>
      </c>
      <c r="F73" s="19">
        <v>125000</v>
      </c>
      <c r="G73" s="19">
        <v>125000</v>
      </c>
      <c r="H73" s="19">
        <v>125000</v>
      </c>
      <c r="I73" s="19">
        <v>125000</v>
      </c>
      <c r="J73" s="19">
        <v>125000</v>
      </c>
      <c r="K73" s="19">
        <v>125000</v>
      </c>
      <c r="L73" s="19">
        <v>125000</v>
      </c>
      <c r="M73" s="19">
        <v>125000</v>
      </c>
      <c r="N73" s="19">
        <v>125000</v>
      </c>
      <c r="O73" s="19">
        <v>125000</v>
      </c>
      <c r="P73" s="19">
        <v>125000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ht="15" customHeight="1" x14ac:dyDescent="0.25">
      <c r="A74" s="25"/>
      <c r="B74" s="51" t="s">
        <v>85</v>
      </c>
      <c r="C74" s="52"/>
      <c r="D74" s="19">
        <f t="shared" si="3"/>
        <v>3780000</v>
      </c>
      <c r="E74" s="19">
        <v>315000</v>
      </c>
      <c r="F74" s="19">
        <v>315000</v>
      </c>
      <c r="G74" s="19">
        <v>315000</v>
      </c>
      <c r="H74" s="19">
        <v>315000</v>
      </c>
      <c r="I74" s="19">
        <v>315000</v>
      </c>
      <c r="J74" s="19">
        <v>315000</v>
      </c>
      <c r="K74" s="19">
        <v>315000</v>
      </c>
      <c r="L74" s="19">
        <v>315000</v>
      </c>
      <c r="M74" s="19">
        <v>315000</v>
      </c>
      <c r="N74" s="19">
        <v>315000</v>
      </c>
      <c r="O74" s="19">
        <v>315000</v>
      </c>
      <c r="P74" s="19">
        <v>315000</v>
      </c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ht="15" customHeight="1" x14ac:dyDescent="0.25">
      <c r="A75" s="25"/>
      <c r="B75" s="51" t="s">
        <v>86</v>
      </c>
      <c r="C75" s="52"/>
      <c r="D75" s="19">
        <f t="shared" si="3"/>
        <v>346955.64</v>
      </c>
      <c r="E75" s="19">
        <v>28912.97</v>
      </c>
      <c r="F75" s="19">
        <v>28912.97</v>
      </c>
      <c r="G75" s="19">
        <v>28912.97</v>
      </c>
      <c r="H75" s="19">
        <v>28912.97</v>
      </c>
      <c r="I75" s="19">
        <v>28912.97</v>
      </c>
      <c r="J75" s="19">
        <v>28912.97</v>
      </c>
      <c r="K75" s="19">
        <v>28912.97</v>
      </c>
      <c r="L75" s="19">
        <v>28912.97</v>
      </c>
      <c r="M75" s="19">
        <v>28912.97</v>
      </c>
      <c r="N75" s="19">
        <v>28912.97</v>
      </c>
      <c r="O75" s="19">
        <v>28912.97</v>
      </c>
      <c r="P75" s="19">
        <v>28912.97</v>
      </c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ht="15" customHeight="1" x14ac:dyDescent="0.25">
      <c r="A76" s="25"/>
      <c r="B76" s="51" t="s">
        <v>87</v>
      </c>
      <c r="C76" s="52"/>
      <c r="D76" s="19">
        <f t="shared" si="3"/>
        <v>11002.000000000002</v>
      </c>
      <c r="E76" s="19">
        <v>916.83</v>
      </c>
      <c r="F76" s="19">
        <v>916.83</v>
      </c>
      <c r="G76" s="19">
        <v>916.83</v>
      </c>
      <c r="H76" s="19">
        <v>916.83</v>
      </c>
      <c r="I76" s="19">
        <v>916.83</v>
      </c>
      <c r="J76" s="19">
        <v>916.83</v>
      </c>
      <c r="K76" s="19">
        <v>916.83</v>
      </c>
      <c r="L76" s="19">
        <v>916.83</v>
      </c>
      <c r="M76" s="19">
        <v>916.83</v>
      </c>
      <c r="N76" s="19">
        <v>916.83</v>
      </c>
      <c r="O76" s="19">
        <v>916.83</v>
      </c>
      <c r="P76" s="19">
        <v>916.87</v>
      </c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ht="36.75" customHeight="1" x14ac:dyDescent="0.25">
      <c r="A77" s="55" t="s">
        <v>88</v>
      </c>
      <c r="B77" s="56"/>
      <c r="C77" s="57"/>
      <c r="D77" s="26">
        <f t="shared" ref="D77:P77" si="4">SUM(D78)</f>
        <v>40000000</v>
      </c>
      <c r="E77" s="26">
        <f t="shared" si="4"/>
        <v>0</v>
      </c>
      <c r="F77" s="26">
        <f t="shared" si="4"/>
        <v>0</v>
      </c>
      <c r="G77" s="26">
        <f t="shared" si="4"/>
        <v>4000000</v>
      </c>
      <c r="H77" s="26">
        <f t="shared" si="4"/>
        <v>4000000</v>
      </c>
      <c r="I77" s="26">
        <f t="shared" si="4"/>
        <v>4000000</v>
      </c>
      <c r="J77" s="26">
        <f t="shared" si="4"/>
        <v>4000000</v>
      </c>
      <c r="K77" s="26">
        <f t="shared" si="4"/>
        <v>4000000</v>
      </c>
      <c r="L77" s="26">
        <f t="shared" si="4"/>
        <v>4000000</v>
      </c>
      <c r="M77" s="26">
        <f t="shared" si="4"/>
        <v>4000000</v>
      </c>
      <c r="N77" s="26">
        <f t="shared" si="4"/>
        <v>4000000</v>
      </c>
      <c r="O77" s="26">
        <f t="shared" si="4"/>
        <v>4000000</v>
      </c>
      <c r="P77" s="26">
        <f t="shared" si="4"/>
        <v>4000000</v>
      </c>
    </row>
    <row r="78" spans="1:36" ht="15" customHeight="1" x14ac:dyDescent="0.25">
      <c r="A78" s="18"/>
      <c r="B78" s="51" t="s">
        <v>89</v>
      </c>
      <c r="C78" s="52"/>
      <c r="D78" s="19">
        <f t="shared" si="3"/>
        <v>40000000</v>
      </c>
      <c r="E78" s="19"/>
      <c r="F78" s="19"/>
      <c r="G78" s="19">
        <v>4000000</v>
      </c>
      <c r="H78" s="19">
        <v>4000000</v>
      </c>
      <c r="I78" s="19">
        <v>4000000</v>
      </c>
      <c r="J78" s="19">
        <v>4000000</v>
      </c>
      <c r="K78" s="19">
        <v>4000000</v>
      </c>
      <c r="L78" s="19">
        <v>4000000</v>
      </c>
      <c r="M78" s="19">
        <v>4000000</v>
      </c>
      <c r="N78" s="19">
        <v>4000000</v>
      </c>
      <c r="O78" s="19">
        <v>4000000</v>
      </c>
      <c r="P78" s="19">
        <v>4000000</v>
      </c>
    </row>
    <row r="79" spans="1:36" ht="25.5" customHeight="1" x14ac:dyDescent="0.25">
      <c r="A79" s="49" t="s">
        <v>90</v>
      </c>
      <c r="B79" s="50"/>
      <c r="C79" s="50"/>
      <c r="D79" s="26">
        <f t="shared" ref="D79:P79" si="5">SUM(D80:D80)</f>
        <v>39999999.999999993</v>
      </c>
      <c r="E79" s="26">
        <f t="shared" si="5"/>
        <v>3333333.33</v>
      </c>
      <c r="F79" s="26">
        <f t="shared" si="5"/>
        <v>3333333.33</v>
      </c>
      <c r="G79" s="26">
        <f t="shared" si="5"/>
        <v>3333333.33</v>
      </c>
      <c r="H79" s="26">
        <f t="shared" si="5"/>
        <v>3333333.33</v>
      </c>
      <c r="I79" s="26">
        <f t="shared" si="5"/>
        <v>3333333.33</v>
      </c>
      <c r="J79" s="26">
        <f t="shared" si="5"/>
        <v>3333333.33</v>
      </c>
      <c r="K79" s="26">
        <f t="shared" si="5"/>
        <v>3333333.33</v>
      </c>
      <c r="L79" s="26">
        <f t="shared" si="5"/>
        <v>3333333.33</v>
      </c>
      <c r="M79" s="26">
        <f t="shared" si="5"/>
        <v>3333333.33</v>
      </c>
      <c r="N79" s="26">
        <f t="shared" si="5"/>
        <v>3333333.33</v>
      </c>
      <c r="O79" s="26">
        <f t="shared" si="5"/>
        <v>3333333.33</v>
      </c>
      <c r="P79" s="26">
        <f t="shared" si="5"/>
        <v>3333333.37</v>
      </c>
    </row>
    <row r="80" spans="1:36" ht="25.5" customHeight="1" x14ac:dyDescent="0.25">
      <c r="A80" s="18"/>
      <c r="B80" s="37" t="s">
        <v>91</v>
      </c>
      <c r="C80" s="38"/>
      <c r="D80" s="19">
        <f>SUM(E80:P80)</f>
        <v>39999999.999999993</v>
      </c>
      <c r="E80" s="19">
        <v>3333333.33</v>
      </c>
      <c r="F80" s="19">
        <v>3333333.33</v>
      </c>
      <c r="G80" s="19">
        <v>3333333.33</v>
      </c>
      <c r="H80" s="19">
        <v>3333333.33</v>
      </c>
      <c r="I80" s="19">
        <v>3333333.33</v>
      </c>
      <c r="J80" s="19">
        <v>3333333.33</v>
      </c>
      <c r="K80" s="19">
        <v>3333333.33</v>
      </c>
      <c r="L80" s="19">
        <v>3333333.33</v>
      </c>
      <c r="M80" s="19">
        <v>3333333.33</v>
      </c>
      <c r="N80" s="19">
        <v>3333333.33</v>
      </c>
      <c r="O80" s="19">
        <v>3333333.33</v>
      </c>
      <c r="P80" s="19">
        <v>3333333.37</v>
      </c>
    </row>
    <row r="81" spans="1:16" ht="15" customHeight="1" x14ac:dyDescent="0.25">
      <c r="A81" s="49" t="s">
        <v>92</v>
      </c>
      <c r="B81" s="50"/>
      <c r="C81" s="50"/>
      <c r="D81" s="12">
        <v>0</v>
      </c>
      <c r="E81" s="19"/>
      <c r="F81" s="14"/>
      <c r="G81" s="19"/>
      <c r="H81" s="12"/>
      <c r="I81" s="16"/>
      <c r="J81" s="16"/>
      <c r="K81" s="16"/>
      <c r="L81" s="16"/>
      <c r="M81" s="16"/>
      <c r="N81" s="16"/>
      <c r="O81" s="16"/>
      <c r="P81" s="16"/>
    </row>
    <row r="82" spans="1:16" s="32" customFormat="1" ht="11.25" customHeight="1" thickBot="1" x14ac:dyDescent="0.3">
      <c r="A82" s="27"/>
      <c r="B82" s="28"/>
      <c r="C82" s="29"/>
      <c r="D82" s="30"/>
      <c r="E82" s="30"/>
      <c r="F82" s="30"/>
      <c r="G82" s="30"/>
      <c r="H82" s="30"/>
      <c r="I82" s="31"/>
      <c r="J82" s="31"/>
      <c r="K82" s="31"/>
      <c r="L82" s="31"/>
      <c r="M82" s="31"/>
      <c r="N82" s="31"/>
      <c r="O82" s="31"/>
      <c r="P82" s="31"/>
    </row>
    <row r="83" spans="1:16" s="32" customFormat="1" ht="20.25" customHeight="1" x14ac:dyDescent="0.25">
      <c r="A83" s="33"/>
      <c r="B83" s="53" t="s">
        <v>93</v>
      </c>
      <c r="C83" s="54"/>
      <c r="D83" s="34">
        <f t="shared" ref="D83:P83" si="6">D7+D10+D11+D16+D77+D79+D81</f>
        <v>956626843.98000026</v>
      </c>
      <c r="E83" s="34">
        <f t="shared" si="6"/>
        <v>98571759.720000014</v>
      </c>
      <c r="F83" s="34">
        <f t="shared" si="6"/>
        <v>75219844.25</v>
      </c>
      <c r="G83" s="34">
        <f t="shared" si="6"/>
        <v>75062903.070000008</v>
      </c>
      <c r="H83" s="34">
        <f t="shared" si="6"/>
        <v>76725679.530000016</v>
      </c>
      <c r="I83" s="34">
        <f t="shared" si="6"/>
        <v>78388456.040000007</v>
      </c>
      <c r="J83" s="34">
        <f t="shared" si="6"/>
        <v>78388456.040000007</v>
      </c>
      <c r="K83" s="34">
        <f t="shared" si="6"/>
        <v>75062903.049999997</v>
      </c>
      <c r="L83" s="34">
        <f t="shared" si="6"/>
        <v>73400126.519999966</v>
      </c>
      <c r="M83" s="34">
        <f t="shared" si="6"/>
        <v>74231514.730000019</v>
      </c>
      <c r="N83" s="34">
        <f t="shared" si="6"/>
        <v>74231514.750000015</v>
      </c>
      <c r="O83" s="34">
        <f t="shared" si="6"/>
        <v>74231514.750000015</v>
      </c>
      <c r="P83" s="34">
        <f t="shared" si="6"/>
        <v>103112171.52999999</v>
      </c>
    </row>
    <row r="84" spans="1:16" s="32" customFormat="1" hidden="1" x14ac:dyDescent="0.25"/>
    <row r="85" spans="1:16" hidden="1" x14ac:dyDescent="0.25"/>
    <row r="86" spans="1:16" hidden="1" x14ac:dyDescent="0.25"/>
    <row r="87" spans="1:16" hidden="1" x14ac:dyDescent="0.25"/>
    <row r="88" spans="1:16" hidden="1" x14ac:dyDescent="0.25">
      <c r="D88" s="35"/>
      <c r="E88" s="35"/>
      <c r="F88" s="35"/>
      <c r="G88" s="35"/>
      <c r="H88" s="35"/>
    </row>
    <row r="89" spans="1:16" hidden="1" x14ac:dyDescent="0.25"/>
    <row r="90" spans="1:16" hidden="1" x14ac:dyDescent="0.25">
      <c r="D90" s="35"/>
      <c r="E90" s="35"/>
      <c r="F90" s="35"/>
      <c r="G90" s="35"/>
      <c r="H90" s="35"/>
      <c r="I90" s="36"/>
      <c r="J90" s="36"/>
      <c r="K90" s="36"/>
      <c r="L90" s="36"/>
      <c r="M90" s="36"/>
      <c r="N90" s="36"/>
      <c r="O90" s="36"/>
      <c r="P90" s="36"/>
    </row>
    <row r="91" spans="1:16" hidden="1" x14ac:dyDescent="0.25"/>
    <row r="92" spans="1:16" hidden="1" x14ac:dyDescent="0.25"/>
    <row r="93" spans="1:16" hidden="1" x14ac:dyDescent="0.25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1:16" hidden="1" x14ac:dyDescent="0.25"/>
    <row r="95" spans="1:16" hidden="1" x14ac:dyDescent="0.25"/>
    <row r="96" spans="1:16" hidden="1" x14ac:dyDescent="0.25"/>
    <row r="97" spans="4:4" hidden="1" x14ac:dyDescent="0.25"/>
    <row r="98" spans="4:4" hidden="1" x14ac:dyDescent="0.25"/>
    <row r="99" spans="4:4" hidden="1" x14ac:dyDescent="0.25"/>
    <row r="101" spans="4:4" x14ac:dyDescent="0.25">
      <c r="D101" s="36"/>
    </row>
    <row r="102" spans="4:4" x14ac:dyDescent="0.25">
      <c r="D102" s="20"/>
    </row>
  </sheetData>
  <mergeCells count="81">
    <mergeCell ref="B80:C80"/>
    <mergeCell ref="A81:C81"/>
    <mergeCell ref="B83:C83"/>
    <mergeCell ref="B74:C74"/>
    <mergeCell ref="B75:C75"/>
    <mergeCell ref="B76:C76"/>
    <mergeCell ref="A77:C77"/>
    <mergeCell ref="B78:C78"/>
    <mergeCell ref="A79:C79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A15:C15"/>
    <mergeCell ref="A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P1"/>
    <mergeCell ref="A2:P2"/>
    <mergeCell ref="A3:P3"/>
    <mergeCell ref="A4:C6"/>
    <mergeCell ref="D4:P4"/>
    <mergeCell ref="A7:C7"/>
    <mergeCell ref="A8:C8"/>
    <mergeCell ref="A9:C9"/>
    <mergeCell ref="A10:C10"/>
    <mergeCell ref="A11:C11"/>
    <mergeCell ref="B12:C12"/>
  </mergeCells>
  <printOptions horizontalCentered="1"/>
  <pageMargins left="0.85" right="0.27559055118110237" top="0.54" bottom="0.43" header="0" footer="0"/>
  <pageSetup paperSize="5" scale="67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DE INGRESOS 2025 (2)</vt:lpstr>
      <vt:lpstr>'CALENDARIO DE INGRESOS 2025 (2)'!Área_de_impresión</vt:lpstr>
      <vt:lpstr>'CALENDARIO DE INGRESOS 2025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ROX_PRESUPUESTO</cp:lastModifiedBy>
  <dcterms:created xsi:type="dcterms:W3CDTF">2025-01-16T20:32:35Z</dcterms:created>
  <dcterms:modified xsi:type="dcterms:W3CDTF">2025-02-04T21:02:38Z</dcterms:modified>
</cp:coreProperties>
</file>