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_PRESUPUESTO\Desktop\Jhonatan Contreras\Escaneo 2025\"/>
    </mc:Choice>
  </mc:AlternateContent>
  <bookViews>
    <workbookView xWindow="0" yWindow="0" windowWidth="20490" windowHeight="7650" firstSheet="3" activeTab="3"/>
  </bookViews>
  <sheets>
    <sheet name="graf.ene-jun" sheetId="161" state="hidden" r:id="rId1"/>
    <sheet name="ene-jun" sheetId="158" state="hidden" r:id="rId2"/>
    <sheet name="ene-nov" sheetId="166" state="hidden" r:id="rId3"/>
    <sheet name="Calendario de Egresos 2025" sheetId="168" r:id="rId4"/>
    <sheet name="INCIDENCIAS SEPTIEMBRE 2020" sheetId="165" state="hidden" r:id="rId5"/>
  </sheets>
  <definedNames>
    <definedName name="_xlnm._FilterDatabase" localSheetId="3" hidden="1">'Calendario de Egresos 2025'!$A$7:$N$78</definedName>
    <definedName name="_xlnm._FilterDatabase" localSheetId="4" hidden="1">'INCIDENCIAS SEPTIEMBRE 2020'!$A$10:$K$1097</definedName>
    <definedName name="_xlnm.Print_Area" localSheetId="3">'Calendario de Egresos 2025'!$A$1:$N$88</definedName>
    <definedName name="_xlnm.Print_Titles" localSheetId="3">'Calendario de Egresos 2025'!$1:$4</definedName>
  </definedNames>
  <calcPr calcId="191029"/>
</workbook>
</file>

<file path=xl/calcChain.xml><?xml version="1.0" encoding="utf-8"?>
<calcChain xmlns="http://schemas.openxmlformats.org/spreadsheetml/2006/main">
  <c r="B70" i="168" l="1"/>
  <c r="B69" i="168"/>
  <c r="B67" i="168" s="1"/>
  <c r="B68" i="168"/>
  <c r="B78" i="168"/>
  <c r="B77" i="168"/>
  <c r="B76" i="168"/>
  <c r="B75" i="168"/>
  <c r="B71" i="168" s="1"/>
  <c r="B74" i="168"/>
  <c r="B73" i="168"/>
  <c r="B72" i="168"/>
  <c r="B66" i="168"/>
  <c r="B65" i="168"/>
  <c r="B64" i="168"/>
  <c r="B63" i="168"/>
  <c r="B62" i="168"/>
  <c r="B61" i="168"/>
  <c r="B59" i="168" s="1"/>
  <c r="B60" i="168"/>
  <c r="B58" i="168"/>
  <c r="B57" i="168"/>
  <c r="B56" i="168"/>
  <c r="B55" i="168" s="1"/>
  <c r="B54" i="168"/>
  <c r="B53" i="168"/>
  <c r="B52" i="168"/>
  <c r="B51" i="168"/>
  <c r="B50" i="168"/>
  <c r="B49" i="168"/>
  <c r="B48" i="168"/>
  <c r="B47" i="168"/>
  <c r="B45" i="168" s="1"/>
  <c r="B46" i="168"/>
  <c r="B44" i="168"/>
  <c r="B43" i="168"/>
  <c r="B42" i="168"/>
  <c r="B41" i="168"/>
  <c r="B40" i="168"/>
  <c r="B39" i="168"/>
  <c r="B38" i="168"/>
  <c r="B37" i="168"/>
  <c r="B36" i="168"/>
  <c r="B34" i="168"/>
  <c r="B33" i="168"/>
  <c r="B32" i="168"/>
  <c r="B31" i="168"/>
  <c r="B30" i="168"/>
  <c r="B29" i="168"/>
  <c r="B25" i="168" s="1"/>
  <c r="B28" i="168"/>
  <c r="B27" i="168"/>
  <c r="B26" i="168"/>
  <c r="B24" i="168"/>
  <c r="B23" i="168"/>
  <c r="B22" i="168"/>
  <c r="B21" i="168"/>
  <c r="B20" i="168"/>
  <c r="B19" i="168"/>
  <c r="B18" i="168"/>
  <c r="B17" i="168"/>
  <c r="B16" i="168"/>
  <c r="B15" i="168" s="1"/>
  <c r="B14" i="168"/>
  <c r="B13" i="168"/>
  <c r="B12" i="168"/>
  <c r="B11" i="168"/>
  <c r="B7" i="168" s="1"/>
  <c r="B10" i="168"/>
  <c r="B9" i="168"/>
  <c r="B8" i="168"/>
  <c r="C7" i="168"/>
  <c r="D7" i="168"/>
  <c r="E7" i="168"/>
  <c r="F7" i="168"/>
  <c r="G7" i="168"/>
  <c r="H7" i="168"/>
  <c r="I7" i="168"/>
  <c r="J7" i="168"/>
  <c r="K7" i="168"/>
  <c r="L7" i="168"/>
  <c r="M7" i="168"/>
  <c r="N7" i="168"/>
  <c r="C15" i="168"/>
  <c r="D15" i="168"/>
  <c r="E15" i="168"/>
  <c r="F15" i="168"/>
  <c r="G15" i="168"/>
  <c r="H15" i="168"/>
  <c r="I15" i="168"/>
  <c r="J15" i="168"/>
  <c r="K15" i="168"/>
  <c r="L15" i="168"/>
  <c r="M15" i="168"/>
  <c r="N15" i="168"/>
  <c r="C25" i="168"/>
  <c r="D25" i="168"/>
  <c r="E25" i="168"/>
  <c r="F25" i="168"/>
  <c r="G25" i="168"/>
  <c r="H25" i="168"/>
  <c r="I25" i="168"/>
  <c r="J25" i="168"/>
  <c r="K25" i="168"/>
  <c r="L25" i="168"/>
  <c r="M25" i="168"/>
  <c r="N25" i="168"/>
  <c r="C35" i="168"/>
  <c r="D35" i="168"/>
  <c r="E35" i="168"/>
  <c r="F35" i="168"/>
  <c r="G35" i="168"/>
  <c r="H35" i="168"/>
  <c r="I35" i="168"/>
  <c r="J35" i="168"/>
  <c r="K35" i="168"/>
  <c r="L35" i="168"/>
  <c r="M35" i="168"/>
  <c r="N35" i="168"/>
  <c r="C45" i="168"/>
  <c r="D45" i="168"/>
  <c r="E45" i="168"/>
  <c r="F45" i="168"/>
  <c r="G45" i="168"/>
  <c r="H45" i="168"/>
  <c r="I45" i="168"/>
  <c r="J45" i="168"/>
  <c r="K45" i="168"/>
  <c r="L45" i="168"/>
  <c r="M45" i="168"/>
  <c r="N45" i="168"/>
  <c r="C55" i="168"/>
  <c r="D55" i="168"/>
  <c r="E55" i="168"/>
  <c r="F55" i="168"/>
  <c r="G55" i="168"/>
  <c r="H55" i="168"/>
  <c r="I55" i="168"/>
  <c r="J55" i="168"/>
  <c r="K55" i="168"/>
  <c r="L55" i="168"/>
  <c r="M55" i="168"/>
  <c r="N55" i="168"/>
  <c r="C59" i="168"/>
  <c r="D59" i="168"/>
  <c r="E59" i="168"/>
  <c r="F59" i="168"/>
  <c r="G59" i="168"/>
  <c r="H59" i="168"/>
  <c r="I59" i="168"/>
  <c r="J59" i="168"/>
  <c r="K59" i="168"/>
  <c r="L59" i="168"/>
  <c r="M59" i="168"/>
  <c r="N59" i="168"/>
  <c r="C67" i="168"/>
  <c r="D67" i="168"/>
  <c r="E67" i="168"/>
  <c r="F67" i="168"/>
  <c r="G67" i="168"/>
  <c r="H67" i="168"/>
  <c r="I67" i="168"/>
  <c r="J67" i="168"/>
  <c r="K67" i="168"/>
  <c r="L67" i="168"/>
  <c r="M67" i="168"/>
  <c r="N67" i="168"/>
  <c r="C71" i="168"/>
  <c r="D71" i="168"/>
  <c r="E71" i="168"/>
  <c r="F71" i="168"/>
  <c r="G71" i="168"/>
  <c r="H71" i="168"/>
  <c r="I71" i="168"/>
  <c r="J71" i="168"/>
  <c r="K71" i="168"/>
  <c r="L71" i="168"/>
  <c r="M71" i="168"/>
  <c r="N71" i="168"/>
  <c r="B35" i="168"/>
  <c r="K5" i="168" l="1"/>
  <c r="G5" i="168"/>
  <c r="N5" i="168"/>
  <c r="J5" i="168"/>
  <c r="F5" i="168"/>
  <c r="C5" i="168"/>
  <c r="M5" i="168"/>
  <c r="I5" i="168"/>
  <c r="E5" i="168"/>
  <c r="L5" i="168"/>
  <c r="H5" i="168"/>
  <c r="D5" i="168"/>
  <c r="B5" i="168"/>
  <c r="J40" i="166" l="1"/>
  <c r="G40" i="166"/>
  <c r="I39" i="166"/>
  <c r="H39" i="166"/>
  <c r="G39" i="166"/>
  <c r="E39" i="166"/>
  <c r="I37" i="166"/>
  <c r="J37" i="166" s="1"/>
  <c r="H37" i="166"/>
  <c r="F37" i="166"/>
  <c r="G37" i="166" s="1"/>
  <c r="I36" i="166"/>
  <c r="J36" i="166" s="1"/>
  <c r="H36" i="166"/>
  <c r="H33" i="166" s="1"/>
  <c r="F36" i="166"/>
  <c r="G36" i="166" s="1"/>
  <c r="I35" i="166"/>
  <c r="J35" i="166" s="1"/>
  <c r="H35" i="166"/>
  <c r="F35" i="166"/>
  <c r="E33" i="166"/>
  <c r="J31" i="166"/>
  <c r="J30" i="166"/>
  <c r="J29" i="166"/>
  <c r="J28" i="166"/>
  <c r="J27" i="166"/>
  <c r="J26" i="166"/>
  <c r="J25" i="166"/>
  <c r="I24" i="166"/>
  <c r="H24" i="166"/>
  <c r="G24" i="166"/>
  <c r="F24" i="166"/>
  <c r="E24" i="166"/>
  <c r="E42" i="166" s="1"/>
  <c r="I19" i="166"/>
  <c r="H19" i="166"/>
  <c r="F19" i="166"/>
  <c r="E19" i="166"/>
  <c r="J17" i="166"/>
  <c r="J16" i="166"/>
  <c r="G16" i="166"/>
  <c r="J15" i="166"/>
  <c r="J14" i="166"/>
  <c r="G14" i="166"/>
  <c r="J13" i="166"/>
  <c r="J12" i="166"/>
  <c r="G12" i="166"/>
  <c r="G19" i="166" s="1"/>
  <c r="J11" i="166"/>
  <c r="J10" i="166"/>
  <c r="J9" i="166"/>
  <c r="J8" i="166"/>
  <c r="E7" i="166"/>
  <c r="F1240" i="165"/>
  <c r="F1239" i="165"/>
  <c r="F1238" i="165"/>
  <c r="F1237" i="165"/>
  <c r="F1236" i="165"/>
  <c r="F1235" i="165"/>
  <c r="F1234" i="165"/>
  <c r="F1233" i="165"/>
  <c r="F1232" i="165"/>
  <c r="F1231" i="165"/>
  <c r="F1230" i="165"/>
  <c r="F1229" i="165"/>
  <c r="F1228" i="165"/>
  <c r="F1227" i="165"/>
  <c r="F1226" i="165"/>
  <c r="F1225" i="165"/>
  <c r="F1224" i="165"/>
  <c r="F1223" i="165"/>
  <c r="F1222" i="165"/>
  <c r="F1221" i="165"/>
  <c r="F1220" i="165"/>
  <c r="F1219" i="165"/>
  <c r="F1218" i="165"/>
  <c r="F1217" i="165"/>
  <c r="F1216" i="165"/>
  <c r="F1215" i="165"/>
  <c r="F1214" i="165"/>
  <c r="F1213" i="165"/>
  <c r="F1212" i="165"/>
  <c r="F1211" i="165"/>
  <c r="F1210" i="165"/>
  <c r="F1209" i="165"/>
  <c r="F1208" i="165"/>
  <c r="F1207" i="165"/>
  <c r="F1206" i="165"/>
  <c r="F1205" i="165"/>
  <c r="F1204" i="165"/>
  <c r="F1203" i="165"/>
  <c r="F1202" i="165"/>
  <c r="F1201" i="165"/>
  <c r="F1200" i="165"/>
  <c r="F1199" i="165"/>
  <c r="F1198" i="165"/>
  <c r="F1197" i="165"/>
  <c r="F1196" i="165"/>
  <c r="F1195" i="165"/>
  <c r="F1194" i="165"/>
  <c r="F1193" i="165"/>
  <c r="F1192" i="165"/>
  <c r="F1191" i="165"/>
  <c r="F1190" i="165"/>
  <c r="F1189" i="165"/>
  <c r="F1188" i="165"/>
  <c r="F1187" i="165"/>
  <c r="F1186" i="165"/>
  <c r="F1185" i="165"/>
  <c r="F1184" i="165"/>
  <c r="F1183" i="165"/>
  <c r="F1182" i="165"/>
  <c r="F1181" i="165"/>
  <c r="F1180" i="165"/>
  <c r="F1179" i="165"/>
  <c r="F1178" i="165"/>
  <c r="F1177" i="165"/>
  <c r="F1176" i="165"/>
  <c r="F1175" i="165"/>
  <c r="F1174" i="165"/>
  <c r="F1173" i="165"/>
  <c r="F1172" i="165"/>
  <c r="F1171" i="165"/>
  <c r="F1170" i="165"/>
  <c r="F1169" i="165"/>
  <c r="F1168" i="165"/>
  <c r="F1167" i="165"/>
  <c r="F1166" i="165"/>
  <c r="F1165" i="165"/>
  <c r="F1164" i="165"/>
  <c r="F1163" i="165"/>
  <c r="F1162" i="165"/>
  <c r="F1161" i="165"/>
  <c r="F1160" i="165"/>
  <c r="F1159" i="165"/>
  <c r="F1158" i="165"/>
  <c r="F1157" i="165"/>
  <c r="F1156" i="165"/>
  <c r="F1155" i="165"/>
  <c r="F1154" i="165"/>
  <c r="F1153" i="165"/>
  <c r="F1152" i="165"/>
  <c r="F1151" i="165"/>
  <c r="F1150" i="165"/>
  <c r="F1149" i="165"/>
  <c r="F1148" i="165"/>
  <c r="F1147" i="165"/>
  <c r="F1146" i="165"/>
  <c r="F1145" i="165"/>
  <c r="F1144" i="165"/>
  <c r="F1143" i="165"/>
  <c r="F1142" i="165"/>
  <c r="F1141" i="165"/>
  <c r="F1140" i="165"/>
  <c r="F1139" i="165"/>
  <c r="F1138" i="165"/>
  <c r="F1137" i="165"/>
  <c r="F1136" i="165"/>
  <c r="F1135" i="165"/>
  <c r="F1134" i="165"/>
  <c r="F1133" i="165"/>
  <c r="F1132" i="165"/>
  <c r="F1131" i="165"/>
  <c r="F1130" i="165"/>
  <c r="F1129" i="165"/>
  <c r="F1128" i="165"/>
  <c r="F1127" i="165"/>
  <c r="F1126" i="165"/>
  <c r="F1125" i="165"/>
  <c r="F1124" i="165"/>
  <c r="F1123" i="165"/>
  <c r="F1122" i="165"/>
  <c r="F1121" i="165"/>
  <c r="F1120" i="165"/>
  <c r="F1119" i="165"/>
  <c r="F1118" i="165"/>
  <c r="F1117" i="165"/>
  <c r="F1116" i="165"/>
  <c r="F1115" i="165"/>
  <c r="F1114" i="165"/>
  <c r="F1113" i="165"/>
  <c r="F1112" i="165"/>
  <c r="F1111" i="165"/>
  <c r="F1110" i="165"/>
  <c r="F1109" i="165"/>
  <c r="F1108" i="165"/>
  <c r="F1107" i="165"/>
  <c r="F1106" i="165"/>
  <c r="F1105" i="165"/>
  <c r="I921" i="165"/>
  <c r="I883" i="165"/>
  <c r="I882" i="165"/>
  <c r="I881" i="165"/>
  <c r="J821" i="165"/>
  <c r="J820" i="165"/>
  <c r="I819" i="165"/>
  <c r="I809" i="165"/>
  <c r="I662" i="165"/>
  <c r="I515" i="165"/>
  <c r="J338" i="165"/>
  <c r="I338" i="165"/>
  <c r="H338" i="165"/>
  <c r="K337" i="165"/>
  <c r="I12" i="165"/>
  <c r="F11" i="161"/>
  <c r="E11" i="161"/>
  <c r="G11" i="161" s="1"/>
  <c r="J40" i="158"/>
  <c r="G40" i="158"/>
  <c r="G39" i="158"/>
  <c r="I39" i="158"/>
  <c r="J39" i="158" s="1"/>
  <c r="H39" i="158"/>
  <c r="E39" i="158"/>
  <c r="J37" i="158"/>
  <c r="G37" i="158"/>
  <c r="I36" i="158"/>
  <c r="J36" i="158"/>
  <c r="H36" i="158"/>
  <c r="H33" i="158" s="1"/>
  <c r="H42" i="158" s="1"/>
  <c r="G36" i="158"/>
  <c r="I35" i="158"/>
  <c r="J35" i="158" s="1"/>
  <c r="H35" i="158"/>
  <c r="F35" i="158"/>
  <c r="G35" i="158"/>
  <c r="G33" i="158" s="1"/>
  <c r="E33" i="158"/>
  <c r="J31" i="158"/>
  <c r="J30" i="158"/>
  <c r="J24" i="158" s="1"/>
  <c r="J29" i="158"/>
  <c r="J28" i="158"/>
  <c r="J27" i="158"/>
  <c r="J26" i="158"/>
  <c r="J25" i="158"/>
  <c r="I24" i="158"/>
  <c r="H24" i="158"/>
  <c r="G24" i="158"/>
  <c r="F24" i="158"/>
  <c r="E24" i="158"/>
  <c r="E42" i="158" s="1"/>
  <c r="I19" i="158"/>
  <c r="H19" i="158"/>
  <c r="F19" i="158"/>
  <c r="E19" i="158"/>
  <c r="J17" i="158"/>
  <c r="J16" i="158"/>
  <c r="G16" i="158"/>
  <c r="J15" i="158"/>
  <c r="J14" i="158"/>
  <c r="G14" i="158"/>
  <c r="J13" i="158"/>
  <c r="J12" i="158"/>
  <c r="G12" i="158"/>
  <c r="G19" i="158" s="1"/>
  <c r="J11" i="158"/>
  <c r="J19" i="158" s="1"/>
  <c r="J10" i="158"/>
  <c r="J9" i="158"/>
  <c r="J8" i="158"/>
  <c r="E7" i="158"/>
  <c r="F33" i="158"/>
  <c r="F42" i="158" l="1"/>
  <c r="H42" i="166"/>
  <c r="G42" i="158"/>
  <c r="J24" i="166"/>
  <c r="F33" i="166"/>
  <c r="J39" i="166"/>
  <c r="F42" i="166"/>
  <c r="I33" i="166"/>
  <c r="J33" i="166" s="1"/>
  <c r="G35" i="166"/>
  <c r="G33" i="166" s="1"/>
  <c r="G42" i="166" s="1"/>
  <c r="I33" i="158"/>
  <c r="J33" i="158" s="1"/>
  <c r="J42" i="158" s="1"/>
  <c r="I42" i="166" l="1"/>
  <c r="I42" i="158"/>
</calcChain>
</file>

<file path=xl/sharedStrings.xml><?xml version="1.0" encoding="utf-8"?>
<sst xmlns="http://schemas.openxmlformats.org/spreadsheetml/2006/main" count="2424" uniqueCount="2307">
  <si>
    <t>COMISIÓN DE AGUA POTABLE Y ALCANTARILLADO DEL MUN. DE ACAPUL</t>
  </si>
  <si>
    <t>Modificado</t>
  </si>
  <si>
    <t>Saldo</t>
  </si>
  <si>
    <t>Cuenta</t>
  </si>
  <si>
    <t>Descripción</t>
  </si>
  <si>
    <t>Saldo Anterior</t>
  </si>
  <si>
    <t>Cargos</t>
  </si>
  <si>
    <t>Abonos</t>
  </si>
  <si>
    <t>'82100-11301-000-000-000</t>
  </si>
  <si>
    <t>'82100-11302-000-000-000</t>
  </si>
  <si>
    <t>'82100-11303-000-000-000</t>
  </si>
  <si>
    <t>'82100-11304-000-000-000</t>
  </si>
  <si>
    <t>'82100-13101-000-000-000</t>
  </si>
  <si>
    <t>'82100-13201-000-000-000</t>
  </si>
  <si>
    <t>'82100-13202-000-000-000</t>
  </si>
  <si>
    <t>'82100-13203-000-000-000</t>
  </si>
  <si>
    <t>'82100-13301-000-000-000</t>
  </si>
  <si>
    <t>'82100-13401-000-000-000</t>
  </si>
  <si>
    <t>'82100-14101-000-000-000</t>
  </si>
  <si>
    <t>'82100-14102-000-000-000</t>
  </si>
  <si>
    <t>'82100-14103-000-000-000</t>
  </si>
  <si>
    <t>'82100-14401-000-000-000</t>
  </si>
  <si>
    <t>'82100-15201-000-000-000</t>
  </si>
  <si>
    <t>'82100-15401-000-000-000</t>
  </si>
  <si>
    <t>'82100-15402-000-000-000</t>
  </si>
  <si>
    <t>'82100-15404-000-000-000</t>
  </si>
  <si>
    <t>'82100-15405-000-000-000</t>
  </si>
  <si>
    <t>'82100-16101-000-000-000</t>
  </si>
  <si>
    <t>'82100-17101-000-000-000</t>
  </si>
  <si>
    <t>'82100-21101-000-000-000</t>
  </si>
  <si>
    <t>'82100-21102-000-000-000</t>
  </si>
  <si>
    <t>'82100-21401-000-000-000</t>
  </si>
  <si>
    <t>'82100-21601-000-000-000</t>
  </si>
  <si>
    <t>'82100-22101-000-000-000</t>
  </si>
  <si>
    <t>'82100-24101-000-000-000</t>
  </si>
  <si>
    <t>'82100-24201-000-000-000</t>
  </si>
  <si>
    <t>'82100-24701-000-000-000</t>
  </si>
  <si>
    <t>'82100-25101-000-000-000</t>
  </si>
  <si>
    <t>'82100-25102-000-000-000</t>
  </si>
  <si>
    <t>'82100-25104-000-000-000</t>
  </si>
  <si>
    <t>'82100-25107-000-000-000</t>
  </si>
  <si>
    <t>'82100-25108-000-000-000</t>
  </si>
  <si>
    <t>'82100-25109-000-000-000</t>
  </si>
  <si>
    <t>'82100-25601-000-000-000</t>
  </si>
  <si>
    <t>'82100-26101-000-000-000</t>
  </si>
  <si>
    <t>'82100-26102-000-000-000</t>
  </si>
  <si>
    <t>'82100-27201-000-000-000</t>
  </si>
  <si>
    <t>'82100-29101-000-000-000</t>
  </si>
  <si>
    <t>'82100-29601-000-000-000</t>
  </si>
  <si>
    <t>'82100-29901-000-000-000</t>
  </si>
  <si>
    <t>'82100-31101-000-000-000</t>
  </si>
  <si>
    <t>'82100-31401-000-000-000</t>
  </si>
  <si>
    <t>'82100-31501-000-000-000</t>
  </si>
  <si>
    <t>'82100-32201-000-000-000</t>
  </si>
  <si>
    <t>'82100-32601-000-000-000</t>
  </si>
  <si>
    <t>'82100-32604-000-000-000</t>
  </si>
  <si>
    <t>'82100-33201-000-000-000</t>
  </si>
  <si>
    <t>'82100-33202-000-000-000</t>
  </si>
  <si>
    <t>'82100-34101-000-000-000</t>
  </si>
  <si>
    <t>'82100-34301-000-000-000</t>
  </si>
  <si>
    <t>'82100-35202-000-000-000</t>
  </si>
  <si>
    <t>'82100-35304-000-000-000</t>
  </si>
  <si>
    <t>'82100-35701-000-000-000</t>
  </si>
  <si>
    <t>'82100-35705-000-000-000</t>
  </si>
  <si>
    <t>'82100-37201-000-000-000</t>
  </si>
  <si>
    <t>'82100-37501-000-000-000</t>
  </si>
  <si>
    <t>'82100-39801-000-000-000</t>
  </si>
  <si>
    <t>'82100-39802-000-000-000</t>
  </si>
  <si>
    <t>'82100-39803-000-000-000</t>
  </si>
  <si>
    <t>'82100-39804-000-000-000</t>
  </si>
  <si>
    <t>'82100-51501-000-000-000</t>
  </si>
  <si>
    <t>'82100-52301-000-000-000</t>
  </si>
  <si>
    <t>'82100-91101-000-000-000</t>
  </si>
  <si>
    <t>'82100-92101-000-000-000</t>
  </si>
  <si>
    <t>'82100-99102-000-000-000</t>
  </si>
  <si>
    <t>'82200-11301-000-000-000</t>
  </si>
  <si>
    <t>'82200-11302-000-000-000</t>
  </si>
  <si>
    <t>'82200-11303-000-000-000</t>
  </si>
  <si>
    <t>'82200-11304-000-000-000</t>
  </si>
  <si>
    <t>'82200-13101-000-000-000</t>
  </si>
  <si>
    <t>'82200-13201-000-000-000</t>
  </si>
  <si>
    <t>'82200-13202-000-000-000</t>
  </si>
  <si>
    <t>'82200-13203-000-000-000</t>
  </si>
  <si>
    <t>'82200-13301-000-000-000</t>
  </si>
  <si>
    <t>'82200-13401-000-000-000</t>
  </si>
  <si>
    <t>'82200-14101-000-000-000</t>
  </si>
  <si>
    <t>'82200-14102-000-000-000</t>
  </si>
  <si>
    <t>'82200-14103-000-000-000</t>
  </si>
  <si>
    <t>'82200-14401-000-000-000</t>
  </si>
  <si>
    <t>'82200-15201-000-000-000</t>
  </si>
  <si>
    <t>'82200-15401-000-000-000</t>
  </si>
  <si>
    <t>'82200-15402-000-000-000</t>
  </si>
  <si>
    <t>'82200-15403-000-000-000</t>
  </si>
  <si>
    <t>'82200-15404-000-000-000</t>
  </si>
  <si>
    <t>'82200-15405-000-000-000</t>
  </si>
  <si>
    <t>'82200-15902-000-000-000</t>
  </si>
  <si>
    <t>'82200-16101-000-000-000</t>
  </si>
  <si>
    <t>'82200-17101-000-000-000</t>
  </si>
  <si>
    <t>'82200-21101-000-000-000</t>
  </si>
  <si>
    <t>'82200-21102-000-000-000</t>
  </si>
  <si>
    <t>'82200-21201-000-000-000</t>
  </si>
  <si>
    <t>'82200-21401-000-000-000</t>
  </si>
  <si>
    <t>'82200-21601-000-000-000</t>
  </si>
  <si>
    <t>'82200-22101-000-000-000</t>
  </si>
  <si>
    <t>'82200-24101-000-000-000</t>
  </si>
  <si>
    <t>'82200-24201-000-000-000</t>
  </si>
  <si>
    <t>'82200-24401-000-000-000</t>
  </si>
  <si>
    <t>'82200-24601-000-000-000</t>
  </si>
  <si>
    <t>'82200-24701-000-000-000</t>
  </si>
  <si>
    <t>'82200-24901-000-000-000</t>
  </si>
  <si>
    <t>'82200-25101-000-000-000</t>
  </si>
  <si>
    <t>'82200-25102-000-000-000</t>
  </si>
  <si>
    <t>'82200-25103-000-000-000</t>
  </si>
  <si>
    <t>'82200-25104-000-000-000</t>
  </si>
  <si>
    <t>'82200-25107-000-000-000</t>
  </si>
  <si>
    <t>'82200-25108-000-000-000</t>
  </si>
  <si>
    <t>'82200-25109-000-000-000</t>
  </si>
  <si>
    <t>'82200-25111-000-000-000</t>
  </si>
  <si>
    <t>'82200-25201-000-000-000</t>
  </si>
  <si>
    <t>'82200-25301-000-000-000</t>
  </si>
  <si>
    <t>'82200-25401-000-000-000</t>
  </si>
  <si>
    <t>'82200-25501-000-000-000</t>
  </si>
  <si>
    <t>'82200-25601-000-000-000</t>
  </si>
  <si>
    <t>'82200-26101-000-000-000</t>
  </si>
  <si>
    <t>'82200-26102-000-000-000</t>
  </si>
  <si>
    <t>'82200-27101-000-000-000</t>
  </si>
  <si>
    <t>'82200-27201-000-000-000</t>
  </si>
  <si>
    <t>'82200-27401-000-000-000</t>
  </si>
  <si>
    <t>'82200-29101-000-000-000</t>
  </si>
  <si>
    <t>'82200-29201-000-000-000</t>
  </si>
  <si>
    <t>'82200-29301-000-000-000</t>
  </si>
  <si>
    <t>'82200-29401-000-000-000</t>
  </si>
  <si>
    <t>'82200-29601-000-000-000</t>
  </si>
  <si>
    <t>'82200-29602-000-000-000</t>
  </si>
  <si>
    <t>'82200-29801-000-000-000</t>
  </si>
  <si>
    <t>'82200-29901-000-000-000</t>
  </si>
  <si>
    <t>'82200-31101-000-000-000</t>
  </si>
  <si>
    <t>'82200-31401-000-000-000</t>
  </si>
  <si>
    <t>'82200-31501-000-000-000</t>
  </si>
  <si>
    <t>'82200-31801-000-000-000</t>
  </si>
  <si>
    <t>'82200-32201-000-000-000</t>
  </si>
  <si>
    <t>'82200-32601-000-000-000</t>
  </si>
  <si>
    <t>'82200-32602-000-000-000</t>
  </si>
  <si>
    <t>'82200-32604-000-000-000</t>
  </si>
  <si>
    <t>'82200-33101-000-000-000</t>
  </si>
  <si>
    <t>'82200-33103-000-000-000</t>
  </si>
  <si>
    <t>'82200-33201-000-000-000</t>
  </si>
  <si>
    <t>'82200-33202-000-000-000</t>
  </si>
  <si>
    <t>'82200-33401-000-000-000</t>
  </si>
  <si>
    <t>'82200-33601-000-000-000</t>
  </si>
  <si>
    <t>'82200-33902-000-000-000</t>
  </si>
  <si>
    <t>'82200-34101-000-000-000</t>
  </si>
  <si>
    <t>'82200-34104-000-000-000</t>
  </si>
  <si>
    <t>'82200-34301-000-000-000</t>
  </si>
  <si>
    <t>'82200-34501-000-000-000</t>
  </si>
  <si>
    <t>'82200-35101-000-000-000</t>
  </si>
  <si>
    <t>'82200-35202-000-000-000</t>
  </si>
  <si>
    <t>'82200-35302-000-000-000</t>
  </si>
  <si>
    <t>'82200-35304-000-000-000</t>
  </si>
  <si>
    <t>'82200-35501-000-000-000</t>
  </si>
  <si>
    <t>'82200-35701-000-000-000</t>
  </si>
  <si>
    <t>'82200-35702-000-000-000</t>
  </si>
  <si>
    <t>'82200-35703-000-000-000</t>
  </si>
  <si>
    <t>'82200-35705-000-000-000</t>
  </si>
  <si>
    <t>'82200-35706-000-000-000</t>
  </si>
  <si>
    <t>'82200-35901-000-000-000</t>
  </si>
  <si>
    <t>'82200-36901-000-000-000</t>
  </si>
  <si>
    <t>'82200-37201-000-000-000</t>
  </si>
  <si>
    <t>'82200-37501-000-000-000</t>
  </si>
  <si>
    <t>'82200-37502-000-000-000</t>
  </si>
  <si>
    <t>'82200-39201-000-000-000</t>
  </si>
  <si>
    <t>'82200-39401-000-000-000</t>
  </si>
  <si>
    <t>'82200-39501-000-000-000</t>
  </si>
  <si>
    <t>'82200-39502-000-000-000</t>
  </si>
  <si>
    <t>'82200-39601-000-000-000</t>
  </si>
  <si>
    <t>'82200-39801-000-000-000</t>
  </si>
  <si>
    <t>'82200-39802-000-000-000</t>
  </si>
  <si>
    <t>'82200-39803-000-000-000</t>
  </si>
  <si>
    <t>'82200-39804-000-000-000</t>
  </si>
  <si>
    <t>'82200-44101-000-000-000</t>
  </si>
  <si>
    <t>'82200-51501-000-000-000</t>
  </si>
  <si>
    <t>'82200-52301-000-000-000</t>
  </si>
  <si>
    <t>'82200-56201-000-000-000</t>
  </si>
  <si>
    <t>'82200-56401-000-000-000</t>
  </si>
  <si>
    <t>'82200-91101-000-000-000</t>
  </si>
  <si>
    <t>'82200-92101-000-000-000</t>
  </si>
  <si>
    <t>'82200-99102-000-000-000</t>
  </si>
  <si>
    <t>'82300-11301-000-000-000</t>
  </si>
  <si>
    <t>'82300-11302-000-000-000</t>
  </si>
  <si>
    <t>'82300-11303-000-000-000</t>
  </si>
  <si>
    <t>'82300-11304-000-000-000</t>
  </si>
  <si>
    <t>'82300-13101-000-000-000</t>
  </si>
  <si>
    <t>'82300-13202-000-000-000</t>
  </si>
  <si>
    <t>'82300-13301-000-000-000</t>
  </si>
  <si>
    <t>'82300-13401-000-000-000</t>
  </si>
  <si>
    <t>'82300-14101-000-000-000</t>
  </si>
  <si>
    <t>'82300-14102-000-000-000</t>
  </si>
  <si>
    <t>'82300-14103-000-000-000</t>
  </si>
  <si>
    <t>'82300-14401-000-000-000</t>
  </si>
  <si>
    <t>'82300-15201-000-000-000</t>
  </si>
  <si>
    <t>'82300-15402-000-000-000</t>
  </si>
  <si>
    <t>'82300-15403-000-000-000</t>
  </si>
  <si>
    <t>'82300-15405-000-000-000</t>
  </si>
  <si>
    <t>'82300-15902-000-000-000</t>
  </si>
  <si>
    <t>'82300-16101-000-000-000</t>
  </si>
  <si>
    <t>'82300-17101-000-000-000</t>
  </si>
  <si>
    <t>'82300-21101-000-000-000</t>
  </si>
  <si>
    <t>'82300-21201-000-000-000</t>
  </si>
  <si>
    <t>'82300-21401-000-000-000</t>
  </si>
  <si>
    <t>'82300-21601-000-000-000</t>
  </si>
  <si>
    <t>'82300-24201-000-000-000</t>
  </si>
  <si>
    <t>'82300-24401-000-000-000</t>
  </si>
  <si>
    <t>'82300-24601-000-000-000</t>
  </si>
  <si>
    <t>'82300-24701-000-000-000</t>
  </si>
  <si>
    <t>'82300-24901-000-000-000</t>
  </si>
  <si>
    <t>'82300-25101-000-000-000</t>
  </si>
  <si>
    <t>'82300-25102-000-000-000</t>
  </si>
  <si>
    <t>'82300-25107-000-000-000</t>
  </si>
  <si>
    <t>'82300-25111-000-000-000</t>
  </si>
  <si>
    <t>'82300-25201-000-000-000</t>
  </si>
  <si>
    <t>'82300-25601-000-000-000</t>
  </si>
  <si>
    <t>'82300-26101-000-000-000</t>
  </si>
  <si>
    <t>'82300-26102-000-000-000</t>
  </si>
  <si>
    <t>'82300-27101-000-000-000</t>
  </si>
  <si>
    <t>'82300-27401-000-000-000</t>
  </si>
  <si>
    <t>'82300-29101-000-000-000</t>
  </si>
  <si>
    <t>'82300-29201-000-000-000</t>
  </si>
  <si>
    <t>'82300-29602-000-000-000</t>
  </si>
  <si>
    <t>'82300-29801-000-000-000</t>
  </si>
  <si>
    <t>'82300-31101-000-000-000</t>
  </si>
  <si>
    <t>'82300-31401-000-000-000</t>
  </si>
  <si>
    <t>'82300-32201-000-000-000</t>
  </si>
  <si>
    <t>'82300-32601-000-000-000</t>
  </si>
  <si>
    <t>'82300-33103-000-000-000</t>
  </si>
  <si>
    <t>'82300-33601-000-000-000</t>
  </si>
  <si>
    <t>'82300-33902-000-000-000</t>
  </si>
  <si>
    <t>'82300-34101-000-000-000</t>
  </si>
  <si>
    <t>'82300-34104-000-000-000</t>
  </si>
  <si>
    <t>'82300-34301-000-000-000</t>
  </si>
  <si>
    <t>'82300-34501-000-000-000</t>
  </si>
  <si>
    <t>'82300-35101-000-000-000</t>
  </si>
  <si>
    <t>'82300-35304-000-000-000</t>
  </si>
  <si>
    <t>'82300-35501-000-000-000</t>
  </si>
  <si>
    <t>'82300-35702-000-000-000</t>
  </si>
  <si>
    <t>'82300-35705-000-000-000</t>
  </si>
  <si>
    <t>'82300-35901-000-000-000</t>
  </si>
  <si>
    <t>'82300-37201-000-000-000</t>
  </si>
  <si>
    <t>'82300-37501-000-000-000</t>
  </si>
  <si>
    <t>'82300-37502-000-000-000</t>
  </si>
  <si>
    <t>'82300-39401-000-000-000</t>
  </si>
  <si>
    <t>'82300-39601-000-000-000</t>
  </si>
  <si>
    <t>'82300-39801-000-000-000</t>
  </si>
  <si>
    <t>'82300-39802-000-000-000</t>
  </si>
  <si>
    <t>'82300-39803-000-000-000</t>
  </si>
  <si>
    <t>'82300-39804-000-000-000</t>
  </si>
  <si>
    <t>'82300-44101-000-000-000</t>
  </si>
  <si>
    <t>'82300-51501-000-000-000</t>
  </si>
  <si>
    <t>'82300-56401-000-000-000</t>
  </si>
  <si>
    <t>'82300-91101-000-000-000</t>
  </si>
  <si>
    <t>'82400-11301-000-000-000</t>
  </si>
  <si>
    <t>'82400-11302-000-000-000</t>
  </si>
  <si>
    <t>'82400-11303-000-000-000</t>
  </si>
  <si>
    <t>'82400-11304-000-000-000</t>
  </si>
  <si>
    <t>'82400-13101-000-000-000</t>
  </si>
  <si>
    <t>'82400-13202-000-000-000</t>
  </si>
  <si>
    <t>'82400-13301-000-000-000</t>
  </si>
  <si>
    <t>'82400-13401-000-000-000</t>
  </si>
  <si>
    <t>'82400-14101-000-000-000</t>
  </si>
  <si>
    <t>'82400-14102-000-000-000</t>
  </si>
  <si>
    <t>'82400-15201-000-000-000</t>
  </si>
  <si>
    <t>'82400-15402-000-000-000</t>
  </si>
  <si>
    <t>'82400-15405-000-000-000</t>
  </si>
  <si>
    <t>'82400-17101-000-000-000</t>
  </si>
  <si>
    <t>'82400-21101-000-000-000</t>
  </si>
  <si>
    <t>'82400-21201-000-000-000</t>
  </si>
  <si>
    <t>'82400-21401-000-000-000</t>
  </si>
  <si>
    <t>'82400-21601-000-000-000</t>
  </si>
  <si>
    <t>'82400-22101-000-000-000</t>
  </si>
  <si>
    <t>'82400-24101-000-000-000</t>
  </si>
  <si>
    <t>'82400-24201-000-000-000</t>
  </si>
  <si>
    <t>'82400-24601-000-000-000</t>
  </si>
  <si>
    <t>'82400-24701-000-000-000</t>
  </si>
  <si>
    <t>'82400-25101-000-000-000</t>
  </si>
  <si>
    <t>'82400-25102-000-000-000</t>
  </si>
  <si>
    <t>'82400-25107-000-000-000</t>
  </si>
  <si>
    <t>'82400-25111-000-000-000</t>
  </si>
  <si>
    <t>'82400-25601-000-000-000</t>
  </si>
  <si>
    <t>'82400-26101-000-000-000</t>
  </si>
  <si>
    <t>'82400-26102-000-000-000</t>
  </si>
  <si>
    <t>'82400-29101-000-000-000</t>
  </si>
  <si>
    <t>'82400-29201-000-000-000</t>
  </si>
  <si>
    <t>'82400-29602-000-000-000</t>
  </si>
  <si>
    <t>'82400-29901-000-000-000</t>
  </si>
  <si>
    <t>'82400-31101-000-000-000</t>
  </si>
  <si>
    <t>'82400-31401-000-000-000</t>
  </si>
  <si>
    <t>'82400-32201-000-000-000</t>
  </si>
  <si>
    <t>'82400-32601-000-000-000</t>
  </si>
  <si>
    <t>'82400-32602-000-000-000</t>
  </si>
  <si>
    <t>'82400-33202-000-000-000</t>
  </si>
  <si>
    <t>'82400-33601-000-000-000</t>
  </si>
  <si>
    <t>'82400-34104-000-000-000</t>
  </si>
  <si>
    <t>'82400-34301-000-000-000</t>
  </si>
  <si>
    <t>'82400-35501-000-000-000</t>
  </si>
  <si>
    <t>'82400-35702-000-000-000</t>
  </si>
  <si>
    <t>'82400-36901-000-000-000</t>
  </si>
  <si>
    <t>'82400-37201-000-000-000</t>
  </si>
  <si>
    <t>'82400-39801-000-000-000</t>
  </si>
  <si>
    <t>'82400-39802-000-000-000</t>
  </si>
  <si>
    <t>'82400-39803-000-000-000</t>
  </si>
  <si>
    <t>'82400-39804-000-000-000</t>
  </si>
  <si>
    <t>'82400-56201-000-000-000</t>
  </si>
  <si>
    <t>'82400-91101-000-000-000</t>
  </si>
  <si>
    <t>'82400-92101-000-000-000</t>
  </si>
  <si>
    <t>'82500-11301-000-000-000</t>
  </si>
  <si>
    <t>'82500-11302-000-000-000</t>
  </si>
  <si>
    <t>'82500-11303-000-000-000</t>
  </si>
  <si>
    <t>'82500-11304-000-000-000</t>
  </si>
  <si>
    <t>'82500-13101-000-000-000</t>
  </si>
  <si>
    <t>'82500-13202-000-000-000</t>
  </si>
  <si>
    <t>'82500-13203-000-000-000</t>
  </si>
  <si>
    <t>'82500-13301-000-000-000</t>
  </si>
  <si>
    <t>'82500-13401-000-000-000</t>
  </si>
  <si>
    <t>'82500-14101-000-000-000</t>
  </si>
  <si>
    <t>'82500-14102-000-000-000</t>
  </si>
  <si>
    <t>'82500-14401-000-000-000</t>
  </si>
  <si>
    <t>'82500-15201-000-000-000</t>
  </si>
  <si>
    <t>'82500-15402-000-000-000</t>
  </si>
  <si>
    <t>'82500-15405-000-000-000</t>
  </si>
  <si>
    <t>'82500-17101-000-000-000</t>
  </si>
  <si>
    <t>'82500-21101-000-000-000</t>
  </si>
  <si>
    <t>'82500-21201-000-000-000</t>
  </si>
  <si>
    <t>'82500-21401-000-000-000</t>
  </si>
  <si>
    <t>'82500-21601-000-000-000</t>
  </si>
  <si>
    <t>'82500-22101-000-000-000</t>
  </si>
  <si>
    <t>'82500-24101-000-000-000</t>
  </si>
  <si>
    <t>'82500-24201-000-000-000</t>
  </si>
  <si>
    <t>'82500-24401-000-000-000</t>
  </si>
  <si>
    <t>'82500-24601-000-000-000</t>
  </si>
  <si>
    <t>'82500-24701-000-000-000</t>
  </si>
  <si>
    <t>'82500-25102-000-000-000</t>
  </si>
  <si>
    <t>'82500-25107-000-000-000</t>
  </si>
  <si>
    <t>'82500-25111-000-000-000</t>
  </si>
  <si>
    <t>'82500-25301-000-000-000</t>
  </si>
  <si>
    <t>'82500-25601-000-000-000</t>
  </si>
  <si>
    <t>'82500-26101-000-000-000</t>
  </si>
  <si>
    <t>'82500-26102-000-000-000</t>
  </si>
  <si>
    <t>'82500-29101-000-000-000</t>
  </si>
  <si>
    <t>'82500-29201-000-000-000</t>
  </si>
  <si>
    <t>'82500-29602-000-000-000</t>
  </si>
  <si>
    <t>'82500-29801-000-000-000</t>
  </si>
  <si>
    <t>'82500-29901-000-000-000</t>
  </si>
  <si>
    <t>'82500-31101-000-000-000</t>
  </si>
  <si>
    <t>'82500-31401-000-000-000</t>
  </si>
  <si>
    <t>'82500-32201-000-000-000</t>
  </si>
  <si>
    <t>'82500-32601-000-000-000</t>
  </si>
  <si>
    <t>'82500-32602-000-000-000</t>
  </si>
  <si>
    <t>'82500-33202-000-000-000</t>
  </si>
  <si>
    <t>'82500-33601-000-000-000</t>
  </si>
  <si>
    <t>'82500-34104-000-000-000</t>
  </si>
  <si>
    <t>'82500-34301-000-000-000</t>
  </si>
  <si>
    <t>'82500-35501-000-000-000</t>
  </si>
  <si>
    <t>'82500-35702-000-000-000</t>
  </si>
  <si>
    <t>'82500-36901-000-000-000</t>
  </si>
  <si>
    <t>'82500-37201-000-000-000</t>
  </si>
  <si>
    <t>'82500-39401-000-000-000</t>
  </si>
  <si>
    <t>'82500-39601-000-000-000</t>
  </si>
  <si>
    <t>'82500-39801-000-000-000</t>
  </si>
  <si>
    <t>'82500-39802-000-000-000</t>
  </si>
  <si>
    <t>'82500-39803-000-000-000</t>
  </si>
  <si>
    <t>'82500-39804-000-000-000</t>
  </si>
  <si>
    <t>'82500-44101-000-000-000</t>
  </si>
  <si>
    <t>'82500-56201-000-000-000</t>
  </si>
  <si>
    <t>'82500-91101-000-000-000</t>
  </si>
  <si>
    <t>'82500-92101-000-000-000</t>
  </si>
  <si>
    <t>'82600-11301-000-000-000</t>
  </si>
  <si>
    <t>'82600-11302-000-000-000</t>
  </si>
  <si>
    <t>'82600-11303-000-000-000</t>
  </si>
  <si>
    <t>'82600-11304-000-000-000</t>
  </si>
  <si>
    <t>'82600-13101-000-000-000</t>
  </si>
  <si>
    <t>'82600-13202-000-000-000</t>
  </si>
  <si>
    <t>'82600-13301-000-000-000</t>
  </si>
  <si>
    <t>'82600-13401-000-000-000</t>
  </si>
  <si>
    <t>'82600-14101-000-000-000</t>
  </si>
  <si>
    <t>'82600-14102-000-000-000</t>
  </si>
  <si>
    <t>'82600-14401-000-000-000</t>
  </si>
  <si>
    <t>'82600-15201-000-000-000</t>
  </si>
  <si>
    <t>'82600-15402-000-000-000</t>
  </si>
  <si>
    <t>'82600-15405-000-000-000</t>
  </si>
  <si>
    <t>'82600-17101-000-000-000</t>
  </si>
  <si>
    <t>'82600-21101-000-000-000</t>
  </si>
  <si>
    <t>'82600-21201-000-000-000</t>
  </si>
  <si>
    <t>'82600-21401-000-000-000</t>
  </si>
  <si>
    <t>'82600-21601-000-000-000</t>
  </si>
  <si>
    <t>'82600-22101-000-000-000</t>
  </si>
  <si>
    <t>'82600-24101-000-000-000</t>
  </si>
  <si>
    <t>'82600-24201-000-000-000</t>
  </si>
  <si>
    <t>'82600-24401-000-000-000</t>
  </si>
  <si>
    <t>'82600-24601-000-000-000</t>
  </si>
  <si>
    <t>'82600-24701-000-000-000</t>
  </si>
  <si>
    <t>'82600-25102-000-000-000</t>
  </si>
  <si>
    <t>'82600-25107-000-000-000</t>
  </si>
  <si>
    <t>'82600-25111-000-000-000</t>
  </si>
  <si>
    <t>'82600-25601-000-000-000</t>
  </si>
  <si>
    <t>'82600-26101-000-000-000</t>
  </si>
  <si>
    <t>'82600-26102-000-000-000</t>
  </si>
  <si>
    <t>'82600-29101-000-000-000</t>
  </si>
  <si>
    <t>'82600-29201-000-000-000</t>
  </si>
  <si>
    <t>'82600-29801-000-000-000</t>
  </si>
  <si>
    <t>'82600-29901-000-000-000</t>
  </si>
  <si>
    <t>'82600-31101-000-000-000</t>
  </si>
  <si>
    <t>'82600-31401-000-000-000</t>
  </si>
  <si>
    <t>'82600-32601-000-000-000</t>
  </si>
  <si>
    <t>'82600-32602-000-000-000</t>
  </si>
  <si>
    <t>'82600-33202-000-000-000</t>
  </si>
  <si>
    <t>'82600-33601-000-000-000</t>
  </si>
  <si>
    <t>'82600-34104-000-000-000</t>
  </si>
  <si>
    <t>'82600-34301-000-000-000</t>
  </si>
  <si>
    <t>'82600-35501-000-000-000</t>
  </si>
  <si>
    <t>'82600-35702-000-000-000</t>
  </si>
  <si>
    <t>'82600-36901-000-000-000</t>
  </si>
  <si>
    <t>'82600-37201-000-000-000</t>
  </si>
  <si>
    <t>'82600-39401-000-000-000</t>
  </si>
  <si>
    <t>'82600-39801-000-000-000</t>
  </si>
  <si>
    <t>'82600-39802-000-000-000</t>
  </si>
  <si>
    <t>'82600-39803-000-000-000</t>
  </si>
  <si>
    <t>'82600-39804-000-000-000</t>
  </si>
  <si>
    <t>'82600-56201-000-000-000</t>
  </si>
  <si>
    <t>'82600-91101-000-000-000</t>
  </si>
  <si>
    <t>'82600-92101-000-000-000</t>
  </si>
  <si>
    <t>'82700-11301-000-000-000</t>
  </si>
  <si>
    <t>'82700-11302-000-000-000</t>
  </si>
  <si>
    <t>'82700-11303-000-000-000</t>
  </si>
  <si>
    <t>'82700-11304-000-000-000</t>
  </si>
  <si>
    <t>'82700-13101-000-000-000</t>
  </si>
  <si>
    <t>'82700-13202-000-000-000</t>
  </si>
  <si>
    <t>'82700-13301-000-000-000</t>
  </si>
  <si>
    <t>'82700-13401-000-000-000</t>
  </si>
  <si>
    <t>'82700-15405-000-000-000</t>
  </si>
  <si>
    <t>'82700-17101-000-000-000</t>
  </si>
  <si>
    <t>'82700-21101-000-000-000</t>
  </si>
  <si>
    <t>'82700-21401-000-000-000</t>
  </si>
  <si>
    <t>'82700-22101-000-000-000</t>
  </si>
  <si>
    <t>'82700-24201-000-000-000</t>
  </si>
  <si>
    <t>'82700-24601-000-000-000</t>
  </si>
  <si>
    <t>'82700-24701-000-000-000</t>
  </si>
  <si>
    <t>'82700-25102-000-000-000</t>
  </si>
  <si>
    <t>'82700-25107-000-000-000</t>
  </si>
  <si>
    <t>'82700-25111-000-000-000</t>
  </si>
  <si>
    <t>'82700-25301-000-000-000</t>
  </si>
  <si>
    <t>'82700-25601-000-000-000</t>
  </si>
  <si>
    <t>'82700-26102-000-000-000</t>
  </si>
  <si>
    <t>'82700-29101-000-000-000</t>
  </si>
  <si>
    <t>'82700-29201-000-000-000</t>
  </si>
  <si>
    <t>'82700-29602-000-000-000</t>
  </si>
  <si>
    <t>'82700-29801-000-000-000</t>
  </si>
  <si>
    <t>'82700-29901-000-000-000</t>
  </si>
  <si>
    <t>'82700-32201-000-000-000</t>
  </si>
  <si>
    <t>'82700-32601-000-000-000</t>
  </si>
  <si>
    <t>'82700-32602-000-000-000</t>
  </si>
  <si>
    <t>'82700-33601-000-000-000</t>
  </si>
  <si>
    <t>'82700-34101-000-000-000</t>
  </si>
  <si>
    <t>'82700-34104-000-000-000</t>
  </si>
  <si>
    <t>'82700-35501-000-000-000</t>
  </si>
  <si>
    <t>'82700-35702-000-000-000</t>
  </si>
  <si>
    <t>'82700-37201-000-000-000</t>
  </si>
  <si>
    <t>'82700-37502-000-000-000</t>
  </si>
  <si>
    <t>'82700-39401-000-000-000</t>
  </si>
  <si>
    <t>'82700-39502-000-000-000</t>
  </si>
  <si>
    <t>'82700-39601-000-000-000</t>
  </si>
  <si>
    <t>'82700-44101-000-000-000</t>
  </si>
  <si>
    <t>'82700-51501-000-000-000</t>
  </si>
  <si>
    <t>'82700-91101-000-000-000</t>
  </si>
  <si>
    <t>'82700-92101-000-000-000</t>
  </si>
  <si>
    <t>'82700-99102-000-000-000</t>
  </si>
  <si>
    <t>'82700-99110-000-000-000</t>
  </si>
  <si>
    <t>'82100-15902-000-000-000</t>
  </si>
  <si>
    <t>'82200-59103-000-000-000</t>
  </si>
  <si>
    <t>'82300-22101-000-000-000</t>
  </si>
  <si>
    <t>'82300-25104-000-000-000</t>
  </si>
  <si>
    <t>'82300-27201-000-000-000</t>
  </si>
  <si>
    <t>'82300-29401-000-000-000</t>
  </si>
  <si>
    <t>'82300-29901-000-000-000</t>
  </si>
  <si>
    <t>'82300-32604-000-000-000</t>
  </si>
  <si>
    <t>'82300-35302-000-000-000</t>
  </si>
  <si>
    <t>'82300-56201-000-000-000</t>
  </si>
  <si>
    <t>'82400-27201-000-000-000</t>
  </si>
  <si>
    <t>'82400-29401-000-000-000</t>
  </si>
  <si>
    <t>'82400-29601-000-000-000</t>
  </si>
  <si>
    <t>'82400-31501-000-000-000</t>
  </si>
  <si>
    <t>'82500-25101-000-000-000</t>
  </si>
  <si>
    <t>'82500-27201-000-000-000</t>
  </si>
  <si>
    <t>'82500-29401-000-000-000</t>
  </si>
  <si>
    <t>'82500-29601-000-000-000</t>
  </si>
  <si>
    <t>'82500-31501-000-000-000</t>
  </si>
  <si>
    <t>'82500-32604-000-000-000</t>
  </si>
  <si>
    <t>'82600-25101-000-000-000</t>
  </si>
  <si>
    <t>'82600-27201-000-000-000</t>
  </si>
  <si>
    <t>'82600-29401-000-000-000</t>
  </si>
  <si>
    <t>'82600-29601-000-000-000</t>
  </si>
  <si>
    <t>'82600-31501-000-000-000</t>
  </si>
  <si>
    <t>'82600-32604-000-000-000</t>
  </si>
  <si>
    <t>'82700-15201-000-000-000</t>
  </si>
  <si>
    <t>'82700-15402-000-000-000</t>
  </si>
  <si>
    <t>'82700-21601-000-000-000</t>
  </si>
  <si>
    <t>'82700-24401-000-000-000</t>
  </si>
  <si>
    <t>'82700-26101-000-000-000</t>
  </si>
  <si>
    <t>'82700-27201-000-000-000</t>
  </si>
  <si>
    <t>'82700-29401-000-000-000</t>
  </si>
  <si>
    <t>'82700-29601-000-000-000</t>
  </si>
  <si>
    <t>'82700-31101-000-000-000</t>
  </si>
  <si>
    <t>'82700-31401-000-000-000</t>
  </si>
  <si>
    <t>'82700-31501-000-000-000</t>
  </si>
  <si>
    <t>'82700-36901-000-000-000</t>
  </si>
  <si>
    <t>'82300-24101-000-000-000</t>
  </si>
  <si>
    <t>'82300-35706-000-000-000</t>
  </si>
  <si>
    <t>'82500-13201-000-000-000</t>
  </si>
  <si>
    <t>'82500-15401-000-000-000</t>
  </si>
  <si>
    <t>'82500-15404-000-000-000</t>
  </si>
  <si>
    <t>'82600-15401-000-000-000</t>
  </si>
  <si>
    <t>'82300-29601-000-000-000</t>
  </si>
  <si>
    <t>'82300-39501-000-000-000</t>
  </si>
  <si>
    <t>'82300-99110-000-000-000</t>
  </si>
  <si>
    <t>'82300-13201-000-000-000</t>
  </si>
  <si>
    <t>'82300-13203-000-000-000</t>
  </si>
  <si>
    <t>'82300-15404-000-000-000</t>
  </si>
  <si>
    <t>'82300-25103-000-000-000</t>
  </si>
  <si>
    <t>'82300-25108-000-000-000</t>
  </si>
  <si>
    <t>'82300-25109-000-000-000</t>
  </si>
  <si>
    <t>'82300-25301-000-000-000</t>
  </si>
  <si>
    <t>'82300-31801-000-000-000</t>
  </si>
  <si>
    <t>'82300-33101-000-000-000</t>
  </si>
  <si>
    <t>'82300-33202-000-000-000</t>
  </si>
  <si>
    <t>'82300-35703-000-000-000</t>
  </si>
  <si>
    <t>'82300-39502-000-000-000</t>
  </si>
  <si>
    <t>'82300-52301-000-000-000</t>
  </si>
  <si>
    <t>'82300-99102-000-000-000</t>
  </si>
  <si>
    <t>'82100-59103-000-000-000</t>
  </si>
  <si>
    <t>'82400-31801-000-000-000</t>
  </si>
  <si>
    <t>'82500-31801-000-000-000</t>
  </si>
  <si>
    <t>'82600-31801-000-000-000</t>
  </si>
  <si>
    <t>'82700-24101-000-000-000</t>
  </si>
  <si>
    <t>'82700-27101-000-000-000</t>
  </si>
  <si>
    <t>'82700-31801-000-000-000</t>
  </si>
  <si>
    <t>'82700-33103-000-000-000</t>
  </si>
  <si>
    <t>'82700-33202-000-000-000</t>
  </si>
  <si>
    <t>'82700-39501-000-000-000</t>
  </si>
  <si>
    <t>'82200-24501-000-000-000</t>
  </si>
  <si>
    <t>'82300-24501-000-000-000</t>
  </si>
  <si>
    <t>'82400-14103-000-000-000</t>
  </si>
  <si>
    <t>'82400-24501-000-000-000</t>
  </si>
  <si>
    <t>'82400-35101-000-000-000</t>
  </si>
  <si>
    <t>'82500-14103-000-000-000</t>
  </si>
  <si>
    <t>'82500-24501-000-000-000</t>
  </si>
  <si>
    <t>'82500-35101-000-000-000</t>
  </si>
  <si>
    <t>'82600-14103-000-000-000</t>
  </si>
  <si>
    <t>'82600-35101-000-000-000</t>
  </si>
  <si>
    <t>'82700-14103-000-000-000</t>
  </si>
  <si>
    <t>'82700-24501-000-000-000</t>
  </si>
  <si>
    <t>'82700-35101-000-000-000</t>
  </si>
  <si>
    <t>'82700-35706-000-000-000</t>
  </si>
  <si>
    <t>'82200-99106-000-000-000</t>
  </si>
  <si>
    <t>'82300-99106-000-000-000</t>
  </si>
  <si>
    <t>'82400-14401-000-000-000</t>
  </si>
  <si>
    <t>'82400-15401-000-000-000</t>
  </si>
  <si>
    <t>'82400-25401-000-000-000</t>
  </si>
  <si>
    <t>'82400-29801-000-000-000</t>
  </si>
  <si>
    <t>'82400-32604-000-000-000</t>
  </si>
  <si>
    <t>'82400-39501-000-000-000</t>
  </si>
  <si>
    <t>'82400-39502-000-000-000</t>
  </si>
  <si>
    <t>'82400-99106-000-000-000</t>
  </si>
  <si>
    <t>'82500-25401-000-000-000</t>
  </si>
  <si>
    <t>'82500-39501-000-000-000</t>
  </si>
  <si>
    <t>'82500-39502-000-000-000</t>
  </si>
  <si>
    <t>'82500-99106-000-000-000</t>
  </si>
  <si>
    <t>'82600-25401-000-000-000</t>
  </si>
  <si>
    <t>'82600-39501-000-000-000</t>
  </si>
  <si>
    <t>'82600-39502-000-000-000</t>
  </si>
  <si>
    <t>'82600-99106-000-000-000</t>
  </si>
  <si>
    <t>'82700-25401-000-000-000</t>
  </si>
  <si>
    <t>'82700-99106-000-000-000</t>
  </si>
  <si>
    <t>'82200-48101-000-000-000</t>
  </si>
  <si>
    <t>'82300-21102-000-000-000</t>
  </si>
  <si>
    <t>'82300-25401-000-000-000</t>
  </si>
  <si>
    <t>'82300-31501-000-000-000</t>
  </si>
  <si>
    <t>'82300-33201-000-000-000</t>
  </si>
  <si>
    <t>'82300-33401-000-000-000</t>
  </si>
  <si>
    <t>'82300-35202-000-000-000</t>
  </si>
  <si>
    <t>'82300-35701-000-000-000</t>
  </si>
  <si>
    <t>'82300-36901-000-000-000</t>
  </si>
  <si>
    <t>'82300-48101-000-000-000</t>
  </si>
  <si>
    <t>'82300-59103-000-000-000</t>
  </si>
  <si>
    <t>'82300-92101-000-000-000</t>
  </si>
  <si>
    <t>'82400-34101-000-000-000</t>
  </si>
  <si>
    <t>'82500-34101-000-000-000</t>
  </si>
  <si>
    <t>'82600-13201-000-000-000</t>
  </si>
  <si>
    <t>'82600-13203-000-000-000</t>
  </si>
  <si>
    <t>'82600-15404-000-000-000</t>
  </si>
  <si>
    <t>'82600-25301-000-000-000</t>
  </si>
  <si>
    <t>'82600-29602-000-000-000</t>
  </si>
  <si>
    <t>'82600-32201-000-000-000</t>
  </si>
  <si>
    <t>'82600-34101-000-000-000</t>
  </si>
  <si>
    <t>'82600-39601-000-000-000</t>
  </si>
  <si>
    <t>'82600-44101-000-000-000</t>
  </si>
  <si>
    <t>'82400-24401-000-000-000</t>
  </si>
  <si>
    <t>'82600-24501-000-000-000</t>
  </si>
  <si>
    <t>'82400-35706-000-000-000</t>
  </si>
  <si>
    <t>'82500-35706-000-000-000</t>
  </si>
  <si>
    <t>'82600-35706-000-000-000</t>
  </si>
  <si>
    <t>'82400-37502-000-000-000</t>
  </si>
  <si>
    <t>'82500-37502-000-000-000</t>
  </si>
  <si>
    <t>'82600-37502-000-000-000</t>
  </si>
  <si>
    <t>'82400-39401-000-000-000</t>
  </si>
  <si>
    <t>'82400-39601-000-000-000</t>
  </si>
  <si>
    <t>'82400-44101-000-000-000</t>
  </si>
  <si>
    <t>'82400-51501-000-000-000</t>
  </si>
  <si>
    <t>'82500-51501-000-000-000</t>
  </si>
  <si>
    <t>'82600-51501-000-000-000</t>
  </si>
  <si>
    <t>'82200-99110-000-000-000</t>
  </si>
  <si>
    <t>'82400-99110-000-000-000</t>
  </si>
  <si>
    <t>'82500-99110-000-000-000</t>
  </si>
  <si>
    <t>'82600-99110-000-000-000</t>
  </si>
  <si>
    <t>'82400-13201-000-000-000</t>
  </si>
  <si>
    <t>'82400-13203-000-000-000</t>
  </si>
  <si>
    <t>'82400-15404-000-000-000</t>
  </si>
  <si>
    <t>'82400-25301-000-000-000</t>
  </si>
  <si>
    <t>'82400-27101-000-000-000</t>
  </si>
  <si>
    <t>'82400-33103-000-000-000</t>
  </si>
  <si>
    <t>'82400-35304-000-000-000</t>
  </si>
  <si>
    <t>'82400-99102-000-000-000</t>
  </si>
  <si>
    <t>'82500-27101-000-000-000</t>
  </si>
  <si>
    <t>'82500-33103-000-000-000</t>
  </si>
  <si>
    <t>'82500-35304-000-000-000</t>
  </si>
  <si>
    <t>'82500-99102-000-000-000</t>
  </si>
  <si>
    <t>'82600-27101-000-000-000</t>
  </si>
  <si>
    <t>'82600-33103-000-000-000</t>
  </si>
  <si>
    <t>'82600-35304-000-000-000</t>
  </si>
  <si>
    <t>'82600-99102-000-000-000</t>
  </si>
  <si>
    <t>P.APR- SUELDOS SINDICALIZADOS</t>
  </si>
  <si>
    <t>P.APR- SOBRESUELDO VIDA CARA</t>
  </si>
  <si>
    <t>P.APR- SUELDOS FUNCIONARIOS</t>
  </si>
  <si>
    <t>P.APR- SUELDOS CONTRATO MANUAL</t>
  </si>
  <si>
    <t>P.APR- QUINQUENIOS POR ANTIGÜEDAD</t>
  </si>
  <si>
    <t>P.APR- PRIMA VACACIONAL</t>
  </si>
  <si>
    <t>P.APR- PRIMA DOMINICAL</t>
  </si>
  <si>
    <t>P.APR- AGUINALDO</t>
  </si>
  <si>
    <t>P.APR- HORAS EXTRAS</t>
  </si>
  <si>
    <t>P.APR- COMPENSACIONES</t>
  </si>
  <si>
    <t>P.APR- APORTACIONES ISSSTE CUOTA FEDERAL</t>
  </si>
  <si>
    <t>P.APR- APORTACION ISSSTE CUOTA GUERRERO</t>
  </si>
  <si>
    <t>P.APR- CUOTA IMSS APORTACION EMPRESA</t>
  </si>
  <si>
    <t>P.APR- SEGURO DE VIDA</t>
  </si>
  <si>
    <t>P.APR- FINIQUITOS E INDEMNIZACIONES</t>
  </si>
  <si>
    <t>P.APR- PERMISOS ECONOMICOS</t>
  </si>
  <si>
    <t>P.APR- VACACIONES</t>
  </si>
  <si>
    <t>P.APR- I.S.R. EMPLEADOS</t>
  </si>
  <si>
    <t>P.APR- DESPENSA</t>
  </si>
  <si>
    <t>P.APR- BECAS DE ESTUDIO</t>
  </si>
  <si>
    <t>P.APR- PREVISION SOCIAL</t>
  </si>
  <si>
    <t>P.APR- ESTIMULOS</t>
  </si>
  <si>
    <t>P.APR- MATERIAL DE COMPUTO</t>
  </si>
  <si>
    <t>P.APR- ASEO Y LIMPIEZA</t>
  </si>
  <si>
    <t>P.APR- PRODUCTOS ALIMENTICIOS</t>
  </si>
  <si>
    <t>P.APR- PRODUCTOS MINERALES NO METALICOS</t>
  </si>
  <si>
    <t>P.XEJ- SUELDOS SINDICALIZADOS</t>
  </si>
  <si>
    <t>P.XEJ- SOBRESUELDO VIDA CARA</t>
  </si>
  <si>
    <t>P.XEJ- SUELDOS FUNCIONARIOS</t>
  </si>
  <si>
    <t>P.XEJ- SUELDOS CONTRATO MANUAL</t>
  </si>
  <si>
    <t>P.XEJ- QUINQUENIOS POR ANTIGÜEDAD</t>
  </si>
  <si>
    <t>P.XEJ- PRIMA VACACIONAL</t>
  </si>
  <si>
    <t>'82200-15406-000-000-000</t>
  </si>
  <si>
    <t>P.MOD- SUELDOS SINDICALIZADOS</t>
  </si>
  <si>
    <t>P.MOD- SOBRESUELDO VIDA CARA</t>
  </si>
  <si>
    <t>P.MOD- SUELDOS FUNCIONARIOS</t>
  </si>
  <si>
    <t>P.MOD- SUELDOS CONTRATO MANUAL</t>
  </si>
  <si>
    <t>P.MOD- QUINQUENIOS POR ANTIGÜEDAD</t>
  </si>
  <si>
    <t>P.MOD- PRIMA VACACIONAL</t>
  </si>
  <si>
    <t>P.MOD- PRIMA DOMINICAL</t>
  </si>
  <si>
    <t>P.MOD- AGUINALDO</t>
  </si>
  <si>
    <t>P.MOD- HORAS EXTRAS</t>
  </si>
  <si>
    <t>P.MOD- COMPENSACIONES</t>
  </si>
  <si>
    <t>P.MOD- APORTACIONES ISSSTE CUOTA FEDERAL</t>
  </si>
  <si>
    <t>P.MOD- APORTACION ISSSTE CUOTA GUERRERO</t>
  </si>
  <si>
    <t>P.MOD- CUOTA IMSS APORTACION EMPRESA</t>
  </si>
  <si>
    <t>P.MOD- SEGURO DE VIDA</t>
  </si>
  <si>
    <t>P.MOD- FINIQUITOS E INDEMNIZACIONES</t>
  </si>
  <si>
    <t>P.MOD- VACACIONES</t>
  </si>
  <si>
    <t>P.MOD- I.S.R. FUNCIONARIOS</t>
  </si>
  <si>
    <t>P.MOD- I.S.R. EMPLEADOS</t>
  </si>
  <si>
    <t>P.MOD- DESPENSA</t>
  </si>
  <si>
    <t>'82300-15406-000-000-000</t>
  </si>
  <si>
    <t>P.MOD- BECAS DE ESTUDIO</t>
  </si>
  <si>
    <t>P.MOD- PREVISION SOCIAL</t>
  </si>
  <si>
    <t>P.MOD- ESTIMULOS</t>
  </si>
  <si>
    <t>P.MOD- MATERIAL Y SUM. DE INGENIERIA Y D</t>
  </si>
  <si>
    <t>P.MOD- IMPRESOS Y FORMAS OFICIALES</t>
  </si>
  <si>
    <t>P.MOD- MATERIAL DE COMPUTO</t>
  </si>
  <si>
    <t>P.MOD- ASEO Y LIMPIEZA</t>
  </si>
  <si>
    <t>P.MOD- PRODUCTOS ALIMENTICIOS</t>
  </si>
  <si>
    <t>P.MOD- PRODUCTOS MINERALES NO METALICOS</t>
  </si>
  <si>
    <t>P.MOD- CEMENTO Y PRODUCTOS DE CONCRETO</t>
  </si>
  <si>
    <t>P.MOD- MADERA Y PRODUCTOS DE MADERA</t>
  </si>
  <si>
    <t>P.MOD- VIDRIO Y PRODUCTOS DE VIDRIO</t>
  </si>
  <si>
    <t>P.MOD- MATERIAL ELECTRICO</t>
  </si>
  <si>
    <t>P.MOD- ARTICULOS METALICOS PARA LA CONST</t>
  </si>
  <si>
    <t>P.MOD- MATERIAL DE CONEXIÓN Y DISTRIBUCI</t>
  </si>
  <si>
    <t>P.MOD- CLORO GAS</t>
  </si>
  <si>
    <t>P.MOD- HIPOCLORITO DE SODIO</t>
  </si>
  <si>
    <t>P.MOD- SULFATO DE ALUMINIO</t>
  </si>
  <si>
    <t>P.MOD- COVEFLOCK POLIMERO P/AGUA</t>
  </si>
  <si>
    <t>P.MOD- DIVERSOS MATERIALES QUIMICOS</t>
  </si>
  <si>
    <t>P.MOD- COVEFLOCK POLIMERO P/LODO</t>
  </si>
  <si>
    <t>P.MOD- COVEFLOCK POLIMERO P/POLVO</t>
  </si>
  <si>
    <t>P.MOD- OXIGENO INDUSTRIAL</t>
  </si>
  <si>
    <t>P.MOD- FERTILIZANTES, PESTICIDAS Y OTROS</t>
  </si>
  <si>
    <t>P.MOD- MEDICAMENTOS</t>
  </si>
  <si>
    <t>P.MOD- MATERIAL MEDICO</t>
  </si>
  <si>
    <t>P.MOD- FIBRAS SINTÈTICA, HULES Y DERIV</t>
  </si>
  <si>
    <t>P.MOD- COMBUSTIBLES</t>
  </si>
  <si>
    <t>P.MOD- LUBRICANTES</t>
  </si>
  <si>
    <t>P.MOD- UNIFORMES</t>
  </si>
  <si>
    <t>P.MOD- PRENDAS DE SEGURIDAD</t>
  </si>
  <si>
    <t>P.MOD- PRODUCTOS TEXTILES</t>
  </si>
  <si>
    <t>P.MOD- HERRAMIENTAS MENORES</t>
  </si>
  <si>
    <t>P.MOD- REFACC Y ACCESORIOS DE EDIFICIOS</t>
  </si>
  <si>
    <t>P.MOD- REFACC Y ACCS DE EQPO DE COMPUTO</t>
  </si>
  <si>
    <t>P.MOD- NEUMATICOS</t>
  </si>
  <si>
    <t>P.MOD- REFACC Y ACCESORIOS DE EQPO DE TR</t>
  </si>
  <si>
    <t>P.MOD- REFACC. Y ACCES. MENORES PARA MAQ</t>
  </si>
  <si>
    <t>P.MOD- REFACC Y ACCS DE OTROS BIENES MUE</t>
  </si>
  <si>
    <t>P.MOD- ENERGIA ELECTRICA</t>
  </si>
  <si>
    <t>P.MOD- TELEFONOS</t>
  </si>
  <si>
    <t>P.MOD- TELEFONIA CELULAR</t>
  </si>
  <si>
    <t>P.MOD- CORREOS</t>
  </si>
  <si>
    <t>P.MOD- ARRENDAMIENTO DE INMUEBLES</t>
  </si>
  <si>
    <t>P.MOD- RENTA DE MAQUINARIA</t>
  </si>
  <si>
    <t>P.MOD- ARRENDAMIENTO DE CAJEROS AUT</t>
  </si>
  <si>
    <t>P.MOD- GASTOS POR JUICIOS LEGALES</t>
  </si>
  <si>
    <t>P.MOD- SERVS. LEGALES, DE CONTABILIDAD,A</t>
  </si>
  <si>
    <t>P.MOD- ESTUDIOS Y PROYECTOS</t>
  </si>
  <si>
    <t>P.MOD- ESTUDIOS Y PROYECTOS PARA AGUAS R</t>
  </si>
  <si>
    <t>P.MOD- CAPACITACIÓN A SERVIDORES PÚBLICO</t>
  </si>
  <si>
    <t>P.MOD- SERVICIOS DE APOYO ADMINISTRATIVO</t>
  </si>
  <si>
    <t>P.MOD- SERVICIOS MEDICOS</t>
  </si>
  <si>
    <t>P.MOD- COMISIONES BANCARIAS</t>
  </si>
  <si>
    <t>P.MOD- OTROS REDONDEO</t>
  </si>
  <si>
    <t>P.MOD- TRASLADO DE VALORES</t>
  </si>
  <si>
    <t>P.MOD- SEGUROS Y FIANZAS</t>
  </si>
  <si>
    <t>P.MOD- MANTENIMIENTO Y REPARACION DE EDI</t>
  </si>
  <si>
    <t>P.MOD- MANTTO. Y REPARACION DE EQPO. FOT</t>
  </si>
  <si>
    <t>P.MOD- MANTO Y REPARACION DE RADIO/COMUN</t>
  </si>
  <si>
    <t>P.MOD- MANTTO Y ACTUALIZACION DEL SISTEM</t>
  </si>
  <si>
    <t>P.MOD- MANTO Y REPARACION DE EQUIPO DE T</t>
  </si>
  <si>
    <t>P.MOD- MANTO Y REPARACION DE EQPO. INGEN</t>
  </si>
  <si>
    <t>P.MOD- MANTO Y REP DE MAQ Y EQPO D CONST</t>
  </si>
  <si>
    <t>P.MOD- MANTO Y REPARACION DE HERRAMIENTA</t>
  </si>
  <si>
    <t>P.MOD- MANTTO. Y REP. DE MANTENIMIENTO</t>
  </si>
  <si>
    <t>P.MOD- MANTTO. Y REP. DE EQUIPO ELECTRIC</t>
  </si>
  <si>
    <t>P.MOD- FUMIGACION Y DESINFECTANTES</t>
  </si>
  <si>
    <t>P.MOD- SUSCRIPCIONES Y CUOTAS</t>
  </si>
  <si>
    <t>P.MOD- PASAJES LOCALES</t>
  </si>
  <si>
    <t>P.MOD- VIATICOS</t>
  </si>
  <si>
    <t>P.MOD- SENTENCIAS Y RESOLUCIONES POR AUT</t>
  </si>
  <si>
    <t>P.MOD- MULTAS Y RECARGOS</t>
  </si>
  <si>
    <t>P.MOD- ACTUALIZACION</t>
  </si>
  <si>
    <t>P.MOD- INDEMNIZACIONES POR DAÑOS A TERCE</t>
  </si>
  <si>
    <t>P.MOD- 15% PRO TURISMO</t>
  </si>
  <si>
    <t>P.MOD- 15% ECOLOGIA</t>
  </si>
  <si>
    <t>P.MOD- 2% S/NOMINA</t>
  </si>
  <si>
    <t>P.MOD- 15% EDUC. Y ASIST. SOCIAL</t>
  </si>
  <si>
    <t>P.MOD- AYUDAS DIVERSAS</t>
  </si>
  <si>
    <t>P.MOD- DONATIVOS A INST. SIN FINES DE LU</t>
  </si>
  <si>
    <t>P.MOD- MOBILIARIO Y EQPO DE COMPUTO</t>
  </si>
  <si>
    <t>P.MOD- CAMARAS FOTOGRAFICAS Y DE VIDEO</t>
  </si>
  <si>
    <t>P.MOD- MAQUINARIA Y EQUIPO INDUSTRIAL</t>
  </si>
  <si>
    <t>P.MOD- SIST. DE AIRE Y ACOND. Y CALEFACC</t>
  </si>
  <si>
    <t>P.MOD- SOFTWARE</t>
  </si>
  <si>
    <t>P.MOD- CAPITAL CREDITO BANORTE 148</t>
  </si>
  <si>
    <t>P.MOD- INTERESES DE CREDITO BANORTE</t>
  </si>
  <si>
    <t>P.MOD- AGUINALDO EJERCICIO ANTERIOR</t>
  </si>
  <si>
    <t>P.MOD- DERECHOS POR EXTRACCION DE AGUAS</t>
  </si>
  <si>
    <t>P.MOD- PROVEEDORES VARIOS</t>
  </si>
  <si>
    <t>P.COM- SUELDOS SINDICALIZADOS</t>
  </si>
  <si>
    <t>P.COM- SOBRESUELDO VIDA CARA</t>
  </si>
  <si>
    <t>P.COM- SUELDOS FUNCIONARIOS</t>
  </si>
  <si>
    <t>P.COM- SUELDOS CONTRATO MANUAL</t>
  </si>
  <si>
    <t>P.COM- QUINQUENIOS POR ANTIGÜEDAD</t>
  </si>
  <si>
    <t>P.COM- PRIMA VACACIONAL</t>
  </si>
  <si>
    <t>P.COM- PRIMA DOMINICAL</t>
  </si>
  <si>
    <t>P.COM- AGUINALDO</t>
  </si>
  <si>
    <t>P.COM- HORAS EXTRAS</t>
  </si>
  <si>
    <t>P.COM- COMPENSACIONES</t>
  </si>
  <si>
    <t>P.COM- APORTACIONES ISSSTE CUOTA FEDERAL</t>
  </si>
  <si>
    <t>P.COM- APORTACION ISSSTE CUOTA GUERRERO</t>
  </si>
  <si>
    <t>P.COM- CUOTA IMSS APORTACION EMPRESA</t>
  </si>
  <si>
    <t>P.COM- SEGURO DE VIDA</t>
  </si>
  <si>
    <t>P.COM- FINIQUITOS E INDEMNIZACIONES</t>
  </si>
  <si>
    <t>P.COM- PERMISOS ECONOMICOS</t>
  </si>
  <si>
    <t>P.COM- VACACIONES</t>
  </si>
  <si>
    <t>P.COM- I.S.R. EMPLEADOS</t>
  </si>
  <si>
    <t>P.COM- DESPENSA</t>
  </si>
  <si>
    <t>'82400-15406-000-000-000</t>
  </si>
  <si>
    <t>P.COM- ESTIMULOS</t>
  </si>
  <si>
    <t>P.COM- IMPRESOS Y FORMAS OFICIALES</t>
  </si>
  <si>
    <t>P.COM- MATERIAL DE COMPUTO</t>
  </si>
  <si>
    <t>P.COM- ASEO Y LIMPIEZA</t>
  </si>
  <si>
    <t>P.COM- PRODUCTOS ALIMENTICIOS</t>
  </si>
  <si>
    <t>P.COM- PRODUCTOS MINERALES NO METALICOS</t>
  </si>
  <si>
    <t>P.COM- CEMENTO Y PRODUCTOS DE CONCRETO</t>
  </si>
  <si>
    <t>P.COM- MADERA Y PRODUCTOS DE MADERA</t>
  </si>
  <si>
    <t>P.COM- VIDRIO Y PRODUCTOS DE VIDRIO</t>
  </si>
  <si>
    <t>P.COM- MATERIAL ELECTRICO</t>
  </si>
  <si>
    <t>P.COM- ARTICULOS METALICOS PARA LA CONST</t>
  </si>
  <si>
    <t>P.COM- CLORO GAS</t>
  </si>
  <si>
    <t>P.COM- HIPOCLORITO DE SODIO</t>
  </si>
  <si>
    <t>'82400-25103-000-000-000</t>
  </si>
  <si>
    <t>P.COM- DIVERSOS MATERIALES QUIMICOS</t>
  </si>
  <si>
    <t>P.COM- OXIGENO INDUSTRIAL</t>
  </si>
  <si>
    <t>P.COM- MEDICAMENTOS</t>
  </si>
  <si>
    <t>P.COM- MATERIAL MEDICO</t>
  </si>
  <si>
    <t>P.COM- FIBRAS SINTÈTICA, HULES Y DERIV</t>
  </si>
  <si>
    <t>P.COM- COMBUSTIBLES</t>
  </si>
  <si>
    <t>P.COM- LUBRICANTES</t>
  </si>
  <si>
    <t>P.COM- UNIFORMES</t>
  </si>
  <si>
    <t>P.COM- PRENDAS DE SEGURIDAD</t>
  </si>
  <si>
    <t>P.COM- HERRAMIENTAS MENORES</t>
  </si>
  <si>
    <t>P.COM- REFACC Y ACCESORIOS DE EDIFICIOS</t>
  </si>
  <si>
    <t>P.COM- REFACC Y ACCS DE EQPO DE COMPUTO</t>
  </si>
  <si>
    <t>P.COM- NEUMATICOS</t>
  </si>
  <si>
    <t>P.COM- REFACC Y ACCESORIOS DE EQPO DE TR</t>
  </si>
  <si>
    <t>P.COM- REFACC. Y ACCES. MENORES PARA MAQ</t>
  </si>
  <si>
    <t>P.COM- REFACC Y ACCS DE OTROS BIENES MUE</t>
  </si>
  <si>
    <t>P.COM- ENERGIA ELECTRICA</t>
  </si>
  <si>
    <t>P.COM- TELEFONOS</t>
  </si>
  <si>
    <t>P.COM- TELEFONIA CELULAR</t>
  </si>
  <si>
    <t>P.COM- CORREOS</t>
  </si>
  <si>
    <t>P.COM- ARRENDAMIENTO DE INMUEBLES</t>
  </si>
  <si>
    <t>P.COM- RENTA DE MAQUINARIA</t>
  </si>
  <si>
    <t>P.COM- RENTA DE PIPAS</t>
  </si>
  <si>
    <t>P.COM- ARRENDAMIENTO DE CAJEROS AUT</t>
  </si>
  <si>
    <t>P.COM- SERVS. LEGALES, DE CONTABILIDAD,A</t>
  </si>
  <si>
    <t>P.COM- ESTUDIOS Y PROYECTOS PARA AGUAS R</t>
  </si>
  <si>
    <t>P.COM- SERVICIOS DE APOYO ADMINISTRATIVO</t>
  </si>
  <si>
    <t>P.COM- COMISIONES BANCARIAS</t>
  </si>
  <si>
    <t>P.COM- OTROS REDONDEOS</t>
  </si>
  <si>
    <t>P.COM- TRASLADO DE VALORES</t>
  </si>
  <si>
    <t>P.COM- MANTENIMIENTO Y REPARACION DE EDI</t>
  </si>
  <si>
    <t>P.COM- MANTTO Y ACTUALIZACION DEL SISTEM</t>
  </si>
  <si>
    <t>P.COM- MANTO Y REPARACION DE EQUIPO DE T</t>
  </si>
  <si>
    <t>P.COM- MANTO Y REP DE MAQ Y EQPO D CONST</t>
  </si>
  <si>
    <t>P.COM- MANTTO. Y REP. DE EQUIPO ELECTRIC</t>
  </si>
  <si>
    <t>P.COM- SUSCRIPCIONES Y CUOTAS</t>
  </si>
  <si>
    <t>P.COM- PASAJES LOCALES</t>
  </si>
  <si>
    <t>P.COM- SENTENCIAS Y RESOLUCIONES POR AUT</t>
  </si>
  <si>
    <t>P.COM- MULTAS Y RECARGOS</t>
  </si>
  <si>
    <t>P.COM- ACTUALIZACION</t>
  </si>
  <si>
    <t>P.COM- INDEMNIZACIONES POR DAÑOS A TERCE</t>
  </si>
  <si>
    <t>P.COM- 15% PRO TURISMO</t>
  </si>
  <si>
    <t>P.COM- 15% ECOLOGIA</t>
  </si>
  <si>
    <t>P.COM- 2% S/ NOMINAS</t>
  </si>
  <si>
    <t>P.COM- 15% EDUC. Y ASIST. SOCIAL</t>
  </si>
  <si>
    <t>P.COM- AYUDAS DIVERSAS</t>
  </si>
  <si>
    <t>P.COM- MOBILIARIO Y EQPO DE COMPUTO</t>
  </si>
  <si>
    <t>P.COM- MAQUINARIA Y EQUIPO INDUSTRIAL</t>
  </si>
  <si>
    <t>P.COM- CAPITAL CREDITO BANORTE 148</t>
  </si>
  <si>
    <t>P.COM- INTERESES DE CREDITO BANORTE</t>
  </si>
  <si>
    <t>P.COM- AGUINALDO EJERCICIO ANTERIOR</t>
  </si>
  <si>
    <t>P.COM- DERECHOS POR EXTRACCION DE AGUAS</t>
  </si>
  <si>
    <t>P.COM- PROVEEDORES VARIOS</t>
  </si>
  <si>
    <t>'82500-15406-000-000-000</t>
  </si>
  <si>
    <t>'82500-25103-000-000-000</t>
  </si>
  <si>
    <t>'82600-15406-000-000-000</t>
  </si>
  <si>
    <t>'82600-25103-000-000-000</t>
  </si>
  <si>
    <t>'82700-15406-000-000-000</t>
  </si>
  <si>
    <t>SUMAS</t>
  </si>
  <si>
    <t>Saldo Cuentas Deudoras</t>
  </si>
  <si>
    <t>Saldo Cuentas Acreedoras</t>
  </si>
  <si>
    <t>P.APR- CEMENTO Y PRODUCTOS DE CONCRETO</t>
  </si>
  <si>
    <t>P.APR- CLORO GAS</t>
  </si>
  <si>
    <t>P.APR- COVEFLOCK POLIMERO P/AGUA</t>
  </si>
  <si>
    <t>P.APR- DIVERSOS MATERIALES QUIMICOS</t>
  </si>
  <si>
    <t>P.APR- COVEFLOCK POLIMERO P/LODO</t>
  </si>
  <si>
    <t>P.APR- COVEFLOCK POLIMERO P/POLVO</t>
  </si>
  <si>
    <t>P.APR- FIBRAS SINTÈTICA, HULES Y DERIV</t>
  </si>
  <si>
    <t>P.APR- COMBUSTIBLES</t>
  </si>
  <si>
    <t>P.APR- LUBRICANTES</t>
  </si>
  <si>
    <t>P.APR- PRENDAS DE SEGURIDAD</t>
  </si>
  <si>
    <t>P.APR- HERRAMIENTAS MENORES</t>
  </si>
  <si>
    <t>P.APR- NEUMATICOS</t>
  </si>
  <si>
    <t>P.APR- REFACC Y ACCS DE OTROS BIENES MUE</t>
  </si>
  <si>
    <t>P.APR- ENERGIA ELECTRICA</t>
  </si>
  <si>
    <t>P.APR- TELEFONOS</t>
  </si>
  <si>
    <t>P.APR- TELEFONIA CELULAR</t>
  </si>
  <si>
    <t>P.XEJ- PRIMA DOMINICAL</t>
  </si>
  <si>
    <t>P.XEJ- AGUINALDO</t>
  </si>
  <si>
    <t>P.XEJ- HORAS EXTRAS</t>
  </si>
  <si>
    <t>P.XEJ- COMPENSACIONES</t>
  </si>
  <si>
    <t>P.XEJ- APORTACIONES ISSSTE CUOTA FEDERAL</t>
  </si>
  <si>
    <t>P.XEJ- APORTACION ISSSTE CUOTA GUERRERO</t>
  </si>
  <si>
    <t>P.XEJ- CUOTA IMSS APORTACION EMPRESA</t>
  </si>
  <si>
    <t>P.XEJ- SEGURO DE VIDA</t>
  </si>
  <si>
    <t>P.XEJ- FINIQUITOS E INDEMNIZACIONES</t>
  </si>
  <si>
    <t>P.XEJ- PERMISOS ECONOMICOS</t>
  </si>
  <si>
    <t>P.XEJ- VACACIONES</t>
  </si>
  <si>
    <t>P.XEJ- I.S.R. FUNCIONARIOS</t>
  </si>
  <si>
    <t>P.XEJ- I.S.R. EMPLEADOS</t>
  </si>
  <si>
    <t>P.XEJ- DESPENSA</t>
  </si>
  <si>
    <t>P.XEJ- BECAS DE ESTUDIO</t>
  </si>
  <si>
    <t>P.XEJ- PREVISION SOCIAL</t>
  </si>
  <si>
    <t>P.XEJ- ESTIMULOS</t>
  </si>
  <si>
    <t>P.XEJ- MATERIAL Y SUM. DE INGENIERIA Y D</t>
  </si>
  <si>
    <t>P.XEJ- IMPRESOS Y FORMAS OFICIALES</t>
  </si>
  <si>
    <t>P.XEJ- MATERIAL DE COMPUTO</t>
  </si>
  <si>
    <t>P.XEJ- ASEO Y LIMPIEZA</t>
  </si>
  <si>
    <t>P.XEJ- PRODUCTOS ALIMENTICIOS</t>
  </si>
  <si>
    <t>P.XEJ- PRODUCTOS MINERALES NO METALICOS</t>
  </si>
  <si>
    <t>P.XEJ- CEMENTO Y PRODUCTOS DE CONCRETO</t>
  </si>
  <si>
    <t>P.XEJ- MADERA Y PRODUCTOS DE MADERA</t>
  </si>
  <si>
    <t>P.XEJ- VIDRIO Y PRODUCTOS DE VIDRIO</t>
  </si>
  <si>
    <t>P.XEJ- MATERIAL ELECTRICO</t>
  </si>
  <si>
    <t>P.XEJ- ARTICULOS METALICOS PARA LA CONST</t>
  </si>
  <si>
    <t>P.XEJ- MATERIAL DE CONEXIÓN Y DISTRIBUCI</t>
  </si>
  <si>
    <t>P.XEJ- CLORO GAS</t>
  </si>
  <si>
    <t>P.XEJ- HIPOCLORITO DE SODIO</t>
  </si>
  <si>
    <t>P.XEJ- SULFATO DE ALUMINIO</t>
  </si>
  <si>
    <t>P.XEJ- COVEFLOCK POLIMERO P/AG</t>
  </si>
  <si>
    <t>P.XEJ- DIVERSOS MATERIALES QUIMICOS</t>
  </si>
  <si>
    <t>P.APR- ARRENDAMIENTO DE INMUEBLES</t>
  </si>
  <si>
    <t>P.APR- RENTA DE MAQUINARIA</t>
  </si>
  <si>
    <t>P.APR- ARRENDAMIENTO DE CAJEROS AUT</t>
  </si>
  <si>
    <t>P.APR- ESTUDIOS Y PROYECTOS</t>
  </si>
  <si>
    <t>P.APR- ESTUDIOS Y PROYECTOS PARA AGUAS R</t>
  </si>
  <si>
    <t>P.APR- COMISIONES BANCARIAS</t>
  </si>
  <si>
    <t>P.XEJ- OXIGENO INDUSTRIAL</t>
  </si>
  <si>
    <t>P.XEJ- FERTILIZANTES, PESTICIDAS Y OTROS</t>
  </si>
  <si>
    <t>P.XEJ- MEDICAMENTOS</t>
  </si>
  <si>
    <t>P.XEJ- MATERIAL MEDICO</t>
  </si>
  <si>
    <t>P.XEJ- MATERIAL DENTAL Y DE LABORATORIO</t>
  </si>
  <si>
    <t>P.XEJ- FIBRAS SINTÈTICA, HULES Y DERIV</t>
  </si>
  <si>
    <t>P.APR- HIPOCLORITO DE SODIO</t>
  </si>
  <si>
    <t>P.APR- TRASLADO DE VALORES</t>
  </si>
  <si>
    <t>P.APR- PASAJES LOCALES</t>
  </si>
  <si>
    <t>P.APR- VIATICOS</t>
  </si>
  <si>
    <t>P.APR- 15% PRO-TURISMO</t>
  </si>
  <si>
    <t>P.APR- 15% ECOLOGIA</t>
  </si>
  <si>
    <t>P.APR- 2% S/ NOMINAS</t>
  </si>
  <si>
    <t>P.APR- 15% EDUCACION Y ASISTENCIA SOCIAL</t>
  </si>
  <si>
    <t>P.APR- MOBILIARIO Y EQPO DE COMPUTO</t>
  </si>
  <si>
    <t>P.APR- CAMARAS FOTOGRAFICAS Y DE VIDEO</t>
  </si>
  <si>
    <t>P.APR- SOFTWARE</t>
  </si>
  <si>
    <t>P.APR- CAPITAL CREDITO BANORTE 148</t>
  </si>
  <si>
    <t>P.APR- INTERESES DE CREDITO BANORTE</t>
  </si>
  <si>
    <t>P.APR- AGUINALDO EJERCICIO ANTERIOR</t>
  </si>
  <si>
    <t>P.XEJ- COMBUSTIBLES</t>
  </si>
  <si>
    <t>P.XEJ- LUBRICANTES</t>
  </si>
  <si>
    <t>P.XEJ- UNIFORMES</t>
  </si>
  <si>
    <t>P.XEJ- PRENDAS DE SEGURIDAD</t>
  </si>
  <si>
    <t>P.XEJ- PRODUCTOS TEXTILES</t>
  </si>
  <si>
    <t>P.XEJ- HERRAMIENTAS MENORES</t>
  </si>
  <si>
    <t>P.XEJ- REFACC Y ACCESORIOS DE EDIFICIOS</t>
  </si>
  <si>
    <t>P.XEJ- REFACC Y ACCS DE EQPO DE COMPUTO</t>
  </si>
  <si>
    <t>P.XEJ- NEUMATICOS</t>
  </si>
  <si>
    <t>P.XEJ- ENERGIA ELECTRICA</t>
  </si>
  <si>
    <t>P.XEJ- TELEFONOS</t>
  </si>
  <si>
    <t>P.XEJ- TELEFONIA CELULAR</t>
  </si>
  <si>
    <t>P.XEJ- CORREOS</t>
  </si>
  <si>
    <t>P.XEJ- ARRENDAMIENTO DE INMUEBLES</t>
  </si>
  <si>
    <t>P.XEJ- RENTA DE MAQUINARIA</t>
  </si>
  <si>
    <t>P.XEJ- RENTA DE PIPAS</t>
  </si>
  <si>
    <t>P.XEJ- ARRENDAMIENTO DE CAJEROS AUT</t>
  </si>
  <si>
    <t>P.XEJ- ESTUDIOS Y PROYECTOS</t>
  </si>
  <si>
    <t>P.XEJ- SERVICIOS MEDICOS</t>
  </si>
  <si>
    <t>P.XEJ- COMISIONES BANCARIAS</t>
  </si>
  <si>
    <t>P.XEJ- OTROS REDONDEOS</t>
  </si>
  <si>
    <t>P.XEJ- TRASLADO DE VALORES</t>
  </si>
  <si>
    <t>P.XEJ- SEGUROS Y FIANZAS</t>
  </si>
  <si>
    <t>P.XEJ- FUMIGACION Y DESINFECTANTES</t>
  </si>
  <si>
    <t>P.XEJ- SUSCRIPCIONES Y CUOTAS</t>
  </si>
  <si>
    <t>P.XEJ- PASAJES LOCALES</t>
  </si>
  <si>
    <t>P.XEJ- VIATICOS</t>
  </si>
  <si>
    <t>P.XEJ- MULTAS Y RECARGOS</t>
  </si>
  <si>
    <t>P.XEJ- ACTUALIZACION</t>
  </si>
  <si>
    <t>P.XEJ- 15% PRO TURISMO</t>
  </si>
  <si>
    <t>P.XEJ- 15% ECOLOGIA</t>
  </si>
  <si>
    <t>P.XEJ- 2% S/NOMINA</t>
  </si>
  <si>
    <t>P.XEJ- 15% EDUC. Y ASIST. SOCIAL</t>
  </si>
  <si>
    <t>P.XEJ- AYUDAS DIVERSAS</t>
  </si>
  <si>
    <t>P.XEJ- MOBILIARIO Y EQPO DE COMPUTO</t>
  </si>
  <si>
    <t>P.XEJ- CAMARAS FOTOGRAFICAS Y DE VIDEO</t>
  </si>
  <si>
    <t>P.XEJ- MAQUINARIA Y EQUIPO INDUSTRIAL</t>
  </si>
  <si>
    <t>P.XEJ- SOFTWARE</t>
  </si>
  <si>
    <t>P.XEJ- CAPITAL CREDITO BANORTE 148</t>
  </si>
  <si>
    <t>P.XEJ- INTERESES DE CREDITO BANORTE</t>
  </si>
  <si>
    <t>P.XEJ- AGUINALDO EJERCICIO ANTERIOR</t>
  </si>
  <si>
    <t>P.XEJ- PROVEEDORES VARIOS</t>
  </si>
  <si>
    <t>P.COM- SULFATO DE ALUMINIO</t>
  </si>
  <si>
    <t>P.DEV- SUELDOS SINDICALIZADOS</t>
  </si>
  <si>
    <t>P.DEV- SOBRESUELDO VIDA CARA</t>
  </si>
  <si>
    <t>P.DEV- SUELDOS FUNCIONARIOS</t>
  </si>
  <si>
    <t>P.DEV- SUELDOS CONTRATO MANUAL</t>
  </si>
  <si>
    <t>P.DEV- QUINQUENIOS POR ANTIGÜEDAD</t>
  </si>
  <si>
    <t>P.DEV- PRIMA VACACIONAL</t>
  </si>
  <si>
    <t>P.DEV- PRIMA DOMINICAL</t>
  </si>
  <si>
    <t>P.DEV- AGUINALDO</t>
  </si>
  <si>
    <t>P.DEV- HORAS EXTRAS</t>
  </si>
  <si>
    <t>P.DEV- COMPENSACIONES</t>
  </si>
  <si>
    <t>P.DEV- APORTACIONES ISSSTE CUOTA FEDERAL</t>
  </si>
  <si>
    <t>P.DEV- APORTACION ISSSTE CUOTA GUERRERO</t>
  </si>
  <si>
    <t>P.DEV- CUOTA IMSS APORTACION EMPRESA</t>
  </si>
  <si>
    <t>P.DEV- SEGURO DE VIDA</t>
  </si>
  <si>
    <t>P.DEV- FINIQUITOS E INDEMNIZACIONES</t>
  </si>
  <si>
    <t>P.DEV- PERMISOS ECONOMICOS</t>
  </si>
  <si>
    <t>P.DEV- VACACIONES</t>
  </si>
  <si>
    <t>P.DEV- I.S.R. EMPLEADOS</t>
  </si>
  <si>
    <t>P.DEV- DESPENSA</t>
  </si>
  <si>
    <t>P.DEV- ESTIMULOS</t>
  </si>
  <si>
    <t>P.DEV- IMPRESOS Y FORMAS OFICIALES</t>
  </si>
  <si>
    <t>P.DEV- MATERIAL DE COMPUTO</t>
  </si>
  <si>
    <t>P.DEV- ASEO Y LIMPIEZA</t>
  </si>
  <si>
    <t>P.DEV- PRODUCTOS ALIMENTICIOS</t>
  </si>
  <si>
    <t>P.DEV- PRODUCTOS MINERALES NO METALICOS</t>
  </si>
  <si>
    <t>P.DEV- CEMENTO Y PRODUCTOS DE CONCRETO</t>
  </si>
  <si>
    <t>P.DEV- MADERA Y PRODUCTOS DE MADERA</t>
  </si>
  <si>
    <t>P.DEV- VIDRIO Y PRODUCTOS DE VIDRIO</t>
  </si>
  <si>
    <t>P.DEV- MATERIAL ELECTRICO</t>
  </si>
  <si>
    <t>P.DEV- CLORO GAS</t>
  </si>
  <si>
    <t>P.DEV- HIPOCLORITO DE SODIO</t>
  </si>
  <si>
    <t>P.DEV- SULFATO DE ALUMINIO</t>
  </si>
  <si>
    <t>P.DEV- DIVERSOS MATERIALES QUIMICOS</t>
  </si>
  <si>
    <t>P.DEV- OXIGENO INDUSTRIAL</t>
  </si>
  <si>
    <t>P.DEV- MEDICAMENTOS</t>
  </si>
  <si>
    <t>P.DEV- MATERIAL MEDICO</t>
  </si>
  <si>
    <t>P.DEV- FIBRAS SINTÈTICA, HULES Y DERIV</t>
  </si>
  <si>
    <t>P.DEV- COMBUSTIBLES</t>
  </si>
  <si>
    <t>P.DEV- LUBRICANTES</t>
  </si>
  <si>
    <t>P.DEV- UNIFORMES</t>
  </si>
  <si>
    <t>P.DEV- PRENDAS DE SEGURIDAD</t>
  </si>
  <si>
    <t>P.DEV- HERRAMIENTAS MENORES</t>
  </si>
  <si>
    <t>P.DEV- REFACC Y ACCESORIOS DE EDIFICIOS</t>
  </si>
  <si>
    <t>P.DEV- REFACC Y ACCS DE EQPO DE COMPUTO</t>
  </si>
  <si>
    <t>P.DEV- NEUMATICOS</t>
  </si>
  <si>
    <t>P.DEV- ENERGIA ELECTRICA</t>
  </si>
  <si>
    <t>P.DEV- TELEFONOS</t>
  </si>
  <si>
    <t>P.DEV- TELEFONIA CELULAR</t>
  </si>
  <si>
    <t>P.DEV- CORREOS</t>
  </si>
  <si>
    <t>P.DEV- ARRENDAMIENTO DE INMUEBLES</t>
  </si>
  <si>
    <t>P.DEV- RENTA DE MAQUINARIA</t>
  </si>
  <si>
    <t>P.DEV- RENTA DE PIPAS</t>
  </si>
  <si>
    <t>P.DEV- ARRENDAMIENTO DE CAJEROS AUT</t>
  </si>
  <si>
    <t>P.DEV- COMISIONES BANCARIAS</t>
  </si>
  <si>
    <t>P.DEV- OTROS REDONDEO</t>
  </si>
  <si>
    <t>P.DEV- TRASLADO DE VALORES</t>
  </si>
  <si>
    <t>P.DEV- SUSCRIPCIONES Y CUOTAS</t>
  </si>
  <si>
    <t>P.DEV- PASAJES LOCALES</t>
  </si>
  <si>
    <t>P.DEV- MULTAS Y RECARGOS</t>
  </si>
  <si>
    <t>P.DEV- ACTUALIZACION</t>
  </si>
  <si>
    <t>P.DEV- 15% PRO TURISMO</t>
  </si>
  <si>
    <t>P.DEV- 15% ECOLOGIA</t>
  </si>
  <si>
    <t>P.DEV- 2% S/NOMINA</t>
  </si>
  <si>
    <t>P.DEV- 15% EDUC. Y ASIST. SOCIAL</t>
  </si>
  <si>
    <t>P.DEV- AYUDAS DIVERSAS</t>
  </si>
  <si>
    <t>P.DEV- MOBILIARIO Y EQPO DE COMPUTO</t>
  </si>
  <si>
    <t>P.DEV- MAQUINARIA Y EQUIPO INDUSTRIAL</t>
  </si>
  <si>
    <t>P.DEV- CAPITAL CREDITO BANORTE 148</t>
  </si>
  <si>
    <t>P.DEV- INTERESES DE CREDITO BANORTE</t>
  </si>
  <si>
    <t>P.DEV- AGUINALDO EJERCICIO ANTERIOR</t>
  </si>
  <si>
    <t>P.DEV- DERECHOS POR EXTRACCION DE AGUAS</t>
  </si>
  <si>
    <t>P.DEV- PROVEEDORES VARIOS</t>
  </si>
  <si>
    <t>P.EJE- SUELDOS SINDICALIZADOS</t>
  </si>
  <si>
    <t>P.EJE- SOBRESUELDO VIDA CARA</t>
  </si>
  <si>
    <t>P.EJE- SUELDOS FUNCIONARIOS</t>
  </si>
  <si>
    <t>P.EJE- SUELDOS CONTRATO MANUAL</t>
  </si>
  <si>
    <t>P.EJE- QUINQUENIOS POR ANTIGÜEDAD</t>
  </si>
  <si>
    <t>P.EJE- PRIMA VACACIONAL</t>
  </si>
  <si>
    <t>P.EJE- PRIMA DOMINICAL</t>
  </si>
  <si>
    <t>P.EJE- AGUINALDO</t>
  </si>
  <si>
    <t>P.EJE- HORAS EXTRAS</t>
  </si>
  <si>
    <t>P.EJE- COMPENSACIONES</t>
  </si>
  <si>
    <t>P.EJE- APORTACIONES ISSSTE CUOTA FEDERAL</t>
  </si>
  <si>
    <t>P.EJE- APORTACION ISSSTE CUOTA GUERRERO</t>
  </si>
  <si>
    <t>P.EJE- CUOTA IMSS APORTACION EMPRESA</t>
  </si>
  <si>
    <t>P.EJE- SEGURO DE VIDA</t>
  </si>
  <si>
    <t>P.EJE- FINIQUITOS E INDEMNIZACIONES</t>
  </si>
  <si>
    <t>P.EJE- PERMISOS ECONOMICOS</t>
  </si>
  <si>
    <t>P.EJE- VACACIONES</t>
  </si>
  <si>
    <t>P.EJE- I.S.R. EMPLEADOS</t>
  </si>
  <si>
    <t>P.EJE- DESPENSA</t>
  </si>
  <si>
    <t>P.EJE- ESTIMULOS</t>
  </si>
  <si>
    <t>P.EJE- IMPRESOS Y FORMAS OFICIALES</t>
  </si>
  <si>
    <t>P.EJE- MATERIAL DE COMPUTO</t>
  </si>
  <si>
    <t>P.EJE- ASEO Y LIMPIEZA</t>
  </si>
  <si>
    <t>P.EJE- PRODUCTOS ALIMENTICIOS</t>
  </si>
  <si>
    <t>P.EJE- PRODUCTOS MINERALES NO METALICOS</t>
  </si>
  <si>
    <t>P.EJE- CEMENTO Y PRODUCTOS DE CONCRETO</t>
  </si>
  <si>
    <t>P.EJE- MADERA Y PRODUCTOS DE MADERA</t>
  </si>
  <si>
    <t>P.EJE- VIDRIO Y PRODUCTOS DE VIDRIO</t>
  </si>
  <si>
    <t>P.EJE- MATERIAL ELECTRICO</t>
  </si>
  <si>
    <t>P.EJE- CLORO GAS</t>
  </si>
  <si>
    <t>P.EJE- HIPOCLORITO DE SODIO</t>
  </si>
  <si>
    <t>P.EJE- SULFATO DE ALUMINIO</t>
  </si>
  <si>
    <t>P.EJE- DIVERSOS MATERIALES QUIMICOS</t>
  </si>
  <si>
    <t>P.EJE- OXIGENO INDUSTRIAL</t>
  </si>
  <si>
    <t>P.EJE- MEDICAMENTOS</t>
  </si>
  <si>
    <t>P.EJE- MATERIAL MEDICO</t>
  </si>
  <si>
    <t>P.EJE- FIBRAS SINTÈTICA, HULES Y DERIV</t>
  </si>
  <si>
    <t>P.EJE- COMBUSTIBLES</t>
  </si>
  <si>
    <t>P.EJE- LUBRICANTES</t>
  </si>
  <si>
    <t>P.EJE- UNIFORMES</t>
  </si>
  <si>
    <t>P.EJE- PRENDAS DE SEGURIDAD</t>
  </si>
  <si>
    <t>P.EJE- HERRAMIENTAS MENORES</t>
  </si>
  <si>
    <t>P.EJE- REFACC Y ACCESORIOS DE EDIFICIOS</t>
  </si>
  <si>
    <t>P.EJE- REFACC Y ACCS DE EQPO DE COMPUTO</t>
  </si>
  <si>
    <t>P.EJE- NEUMATICOS</t>
  </si>
  <si>
    <t>P.EJE- TELEFONOS</t>
  </si>
  <si>
    <t>P.EJE- TELEFONIA CELULAR</t>
  </si>
  <si>
    <t>P.EJE- CORREOS</t>
  </si>
  <si>
    <t>P.EJE- ARRENDAMIENTO DE INMUEBLES</t>
  </si>
  <si>
    <t>P.EJE- RENTA DE MAQUINARIA</t>
  </si>
  <si>
    <t>P.EJE- RENTA DE PIPAS</t>
  </si>
  <si>
    <t>P.EJE- ARRENDAMIENTO DE CAJEROS AUT</t>
  </si>
  <si>
    <t>P.EJE- COMISIONES BANCARIAS</t>
  </si>
  <si>
    <t>P.EJE- OTROS REDONDEO</t>
  </si>
  <si>
    <t>P.EJE- TRASLADO DE VALORES</t>
  </si>
  <si>
    <t>P.EJE- SUSCRIPCIONES Y CUOTAS</t>
  </si>
  <si>
    <t>P.EJE- PASAJES LOCALES</t>
  </si>
  <si>
    <t>P.EJE- MULTAS Y RECARGOS</t>
  </si>
  <si>
    <t>P.EJE- ACTUALIZACION</t>
  </si>
  <si>
    <t>P.EJE- 15% PRO TURISMO</t>
  </si>
  <si>
    <t>P.EJE- 15% ECOLOGIA</t>
  </si>
  <si>
    <t>P.EJE- 2% S/NOMINA</t>
  </si>
  <si>
    <t>P.EJE- 15% EDUC. Y ASIST. SOCIAL</t>
  </si>
  <si>
    <t>P.EJE- AYUDAS DIVERSAS</t>
  </si>
  <si>
    <t>P.EJE- MOBILIARIO Y EQPO DE COMPUTO</t>
  </si>
  <si>
    <t>P.EJE- MAQUINARIA Y EQUIPO INDUSTRIAL</t>
  </si>
  <si>
    <t>P.EJE- CAPITAL CREDITO BANORTE 148</t>
  </si>
  <si>
    <t>P.EJE- INTERESES DE CREDITO BANORTE</t>
  </si>
  <si>
    <t>P.EJE- AGUINALDO EJERCICIO ANTERIOR</t>
  </si>
  <si>
    <t>P.PAG- SUELDOS SINDICALIZADOS</t>
  </si>
  <si>
    <t>P.PAG- SOBRESUELDO VIDA CARA</t>
  </si>
  <si>
    <t>P.PAG- SUELDOS FUNCIONARIOS</t>
  </si>
  <si>
    <t>P.PAG- SUELDOS CONTRATO MANUAL</t>
  </si>
  <si>
    <t>P.PAG- QUINQUENIOS POR ANTIGÜEDAD</t>
  </si>
  <si>
    <t>P.PAG- PRIMA DOMINICAL</t>
  </si>
  <si>
    <t>P.PAG- HORAS EXTRAS</t>
  </si>
  <si>
    <t>P.PAG- COMPENSACIONES</t>
  </si>
  <si>
    <t>P.PAG- CUOTA IMSS APORTACION EMPRESA</t>
  </si>
  <si>
    <t>P.PAG- FINIQUITOS E INDEMNIZACIONES</t>
  </si>
  <si>
    <t>P.PAG- VACACIONES</t>
  </si>
  <si>
    <t>P.PAG- DESPENSA</t>
  </si>
  <si>
    <t>P.PAG- ESTIMULOS</t>
  </si>
  <si>
    <t>P.PAG- MATERIAL DE COMPUTO</t>
  </si>
  <si>
    <t>P.PAG- ASEO Y LIMPIEZA</t>
  </si>
  <si>
    <t>P.PAG- PRODUCTOS ALIMENTICIOS</t>
  </si>
  <si>
    <t>P.PAG- PRODUCTOS MINERALES NO METALICOS</t>
  </si>
  <si>
    <t>P.PAG- CEMENTO Y PRODUCTOS DE CONCRETO</t>
  </si>
  <si>
    <t>P.PAG- MADERA Y PRODUCTOS DE MADERA</t>
  </si>
  <si>
    <t>P.PAG- MATERIAL ELECTRICO</t>
  </si>
  <si>
    <t>P.PAG- HIPOCLORITO DE SODIO</t>
  </si>
  <si>
    <t>P.PAG- DIVERSOS MATERIALES QUIMICOS</t>
  </si>
  <si>
    <t>P.PAG- OXIGENO INDUSTRIAL</t>
  </si>
  <si>
    <t>P.PAG- MEDICAMENTOS</t>
  </si>
  <si>
    <t>P.PAG- MATERIAL MEDICO</t>
  </si>
  <si>
    <t>P.PAG- FIBRAS SINTÈTICA, HULES Y DERIV</t>
  </si>
  <si>
    <t>P.PAG- COMBUSTIBLES</t>
  </si>
  <si>
    <t>P.PAG- LUBRICANTES</t>
  </si>
  <si>
    <t>P.PAG- UNIFORMES</t>
  </si>
  <si>
    <t>P.PAG- PRENDAS DE SEGURIDAD</t>
  </si>
  <si>
    <t>P.PAG- HERRAMIENTAS MENORES</t>
  </si>
  <si>
    <t>P.PAG- REFACC Y ACCESORIOS DE EDIFICIOS</t>
  </si>
  <si>
    <t>P.PAG- REFACC Y ACCS DE EQPO DE COMPUTO</t>
  </si>
  <si>
    <t>P.PAG- NEUMATICOS</t>
  </si>
  <si>
    <t>P.PAG- ENERGIA ELECTRICA</t>
  </si>
  <si>
    <t>P.PAG- CORREOS</t>
  </si>
  <si>
    <t>P.PAG- ARRENDAMIENTO DE INMUEBLES</t>
  </si>
  <si>
    <t>P.PAG- RENTA DE MAQUINARIA</t>
  </si>
  <si>
    <t>P.PAG- RENTA DE PIPAS</t>
  </si>
  <si>
    <t>P.PAG- COMISIONES BANCARIAS</t>
  </si>
  <si>
    <t>P.PAG- OTROS REDONDEO</t>
  </si>
  <si>
    <t>P.PAG- SUSCRIPCIONES Y CUOTAS</t>
  </si>
  <si>
    <t>P.PAG- PASAJES LOCALES</t>
  </si>
  <si>
    <t>P.PAG- MULTAS Y RECARGOS</t>
  </si>
  <si>
    <t>P.PAG- AYUDAS DIVERSAS</t>
  </si>
  <si>
    <t>P.PAG- MOBILIARIO Y EQUIPO DE COMPUTO</t>
  </si>
  <si>
    <t>P.PAG- CAPITAL CREDITO BANORTE 148</t>
  </si>
  <si>
    <t>P.PAG- INTERESES DE CREDITO BANORTE</t>
  </si>
  <si>
    <t>P.PAG- AGUINALDO EJERCICIO ANTERIOR</t>
  </si>
  <si>
    <t>P.PAG- PROVEEDORES VARIOS</t>
  </si>
  <si>
    <t>BALANZA DE COMPROBACIÓN</t>
  </si>
  <si>
    <t>De la cuenta</t>
  </si>
  <si>
    <t>A la cuenta</t>
  </si>
  <si>
    <t>Del periodo:</t>
  </si>
  <si>
    <t>Al periodo:</t>
  </si>
  <si>
    <t>Nivel:</t>
  </si>
  <si>
    <t>P.APR- MATERIAL Y SUM. DE INGENIERIA Y D</t>
  </si>
  <si>
    <t>P.APR- MANTTO. Y REPARACION DE EQPO. FOT</t>
  </si>
  <si>
    <t>P.APR- MANTTO Y ACTUALIZACION DEL SISTEM</t>
  </si>
  <si>
    <t>P.APR- MANTO Y REPARACION DE EQPO. INGEN</t>
  </si>
  <si>
    <t>P.APR- MANTTO. Y REP. DE MANTENIMIENTO</t>
  </si>
  <si>
    <t>P.XEJ- REFACC Y ACCS DE MOBILIARIO Y EQU</t>
  </si>
  <si>
    <t>P.XEJ- REFACC Y ACCESORIOS DE EQPO DE TR</t>
  </si>
  <si>
    <t>P.XEJ- REFACC. Y ACCES. MENORES PARA MAQ</t>
  </si>
  <si>
    <t>P.XEJ- REFACC Y ACCS DE OTROS BIENES MUE</t>
  </si>
  <si>
    <t>P.XEJ- SERVS. LEGALES, DE CONTABILIDAD,A</t>
  </si>
  <si>
    <t>P.XEJ- ESTUDIOS Y PROYECTOS PARA AGUAS R</t>
  </si>
  <si>
    <t>P.XEJ- CAPACITACIÓN A SERVIDORES PÚBLICO</t>
  </si>
  <si>
    <t>P.XEJ- SERVICIOS DE APOYO ADMINISTRATIVO</t>
  </si>
  <si>
    <t>P.XEJ- MANTENIMIENTO Y REPARACION DE EDI</t>
  </si>
  <si>
    <t>P.XEJ- MANTTO. Y REPARACION DE EQPO. FOT</t>
  </si>
  <si>
    <t>P.XEJ- MANTO Y REPARACION DE RADIO/COMUN</t>
  </si>
  <si>
    <t>P.XEJ- MANTTO Y ACTUALIZACION DEL SISTEM</t>
  </si>
  <si>
    <t>P.XEJ- MANTO Y REPARACION DE EQUIPO DE T</t>
  </si>
  <si>
    <t>P.XEJ- MANTO Y REPARACION DE EQPO. INGEN</t>
  </si>
  <si>
    <t>P.XEJ- MANTO Y REP DE MAQ Y EQPO D CONST</t>
  </si>
  <si>
    <t>P.XEJ- MANTO Y REPARACION DE HERRAMIENTA</t>
  </si>
  <si>
    <t>P.XEJ- MANTTO. Y REP. DE MANTENIMIENTO M</t>
  </si>
  <si>
    <t>P.XEJ- MANTTO. Y REP. DE EQUIPO ELECTRIC</t>
  </si>
  <si>
    <t>P.XEJ- DERECHO POR USO Y APROV DE AGUAS</t>
  </si>
  <si>
    <t>P.XEJ- SENTENCIAS Y RESOLUCIONES POR AUT</t>
  </si>
  <si>
    <t>P.XEJ- INDEMNIZACIONES POR DAÑOS A TERCE</t>
  </si>
  <si>
    <t>P.XEJ- DONATIVOS A INST. SIN FINES DE LU</t>
  </si>
  <si>
    <t>P.XEJ- SIST. DE AIRE Y ACOND. Y CALEFACC</t>
  </si>
  <si>
    <t>P.XEJ- DERECHOS POR EXTRACCION DE AGUAS</t>
  </si>
  <si>
    <t>P.EJE- ARTICULOS METALICOS PARA LA CONST</t>
  </si>
  <si>
    <t>P.EJE- REFACC Y ACCESORIOS DE EQPO DE TR</t>
  </si>
  <si>
    <t>P.EJE- REFACC. Y ACCES. MENORES PARA MAQ</t>
  </si>
  <si>
    <t>P.EJE- REFACC Y ACCS DE OTROS BIENES MUE</t>
  </si>
  <si>
    <t>P.EJE- ENERGIA ELECTRICA</t>
  </si>
  <si>
    <t>P.EJE- SERVS. LEGALES, DE CONTABILIDAD,A</t>
  </si>
  <si>
    <t>P.EJE- ESTUDIOS Y PROYECTOS PARA AGUAS R</t>
  </si>
  <si>
    <t>P.EJE- SERVICIOS DE APOYO ADMINISTRATIVO</t>
  </si>
  <si>
    <t>P.EJE- MANTENIMIENTO Y REPARACION DE EDI</t>
  </si>
  <si>
    <t>P.EJE- MANTTO Y ACTUALIZACION DEL SISTEM</t>
  </si>
  <si>
    <t>P.EJE- MANTO Y REPARACION DE EQUIPO DE T</t>
  </si>
  <si>
    <t>P.EJE- MANTO Y REP DE MAQ Y EQPO D CONST</t>
  </si>
  <si>
    <t>P.EJE- MANTTO. Y REP. DE EQUIPO ELECTRIC</t>
  </si>
  <si>
    <t>P.EJE- SENTENCIAS Y RESOLUCIONES POR AUT</t>
  </si>
  <si>
    <t>P.EJE- INDEMNIZACIONES POR DAÑOS A TERCE</t>
  </si>
  <si>
    <t>P.EJE- DERECHOS POR EXTRACCION DE AGUAS</t>
  </si>
  <si>
    <t>P.EJE- PROVEEDORES VARIOS</t>
  </si>
  <si>
    <t>P.XEJ- PREVISIÓN SOCIAL Y GUARDERÍA</t>
  </si>
  <si>
    <t>P.MOD- PREVISIÓN SOCIAL Y GUARDERÍA</t>
  </si>
  <si>
    <t>P.COM- PREVISIÓN SOCIAL Y GUARDERÍA</t>
  </si>
  <si>
    <t>P.DEV- PREVISIÓN SOCIAL Y GUARDERÍA</t>
  </si>
  <si>
    <t>P.DEV- ARTICULOS METALICOS PARA LA CONST</t>
  </si>
  <si>
    <t>P.DEV- REFACC Y ACCESORIOS DE EQPO DE TR</t>
  </si>
  <si>
    <t>P.DEV- REFACC. Y ACCES. MENORES PARA MAQ</t>
  </si>
  <si>
    <t>P.DEV- REFACC Y ACCS DE OTROS BIENES MUE</t>
  </si>
  <si>
    <t>P.DEV- SERVS. LEGALES, DE CONTABILIDAD,A</t>
  </si>
  <si>
    <t>P.DEV- ESTUDIOS Y PROYECTOS PARA AGUAS R</t>
  </si>
  <si>
    <t>P.DEV- SERVICIOS DE APOYO ADMINISTRATIVO</t>
  </si>
  <si>
    <t>P.DEV- MANTENIMIENTO Y REPARACION DE EDI</t>
  </si>
  <si>
    <t>P.DEV- MANTTO Y ACTUALIZACION DEL SISTEM</t>
  </si>
  <si>
    <t>P.DEV- MANTO Y REPARACION DE EQUIPO DE T</t>
  </si>
  <si>
    <t>P.DEV- MANTO Y REP DE MAQ Y EQPO D CONST</t>
  </si>
  <si>
    <t>P.DEV- MANTTO. Y REP. DE EQUIPO ELECTRIC</t>
  </si>
  <si>
    <t>P.DEV- SENTENCIAS Y RESOLUCIONES POR AUT</t>
  </si>
  <si>
    <t>P.DEV- INDEMNIZACIONES POR DAÑOS A TERCE</t>
  </si>
  <si>
    <t>P.EJE- PREVISIÓN SOCIAL Y GUARDERÍA</t>
  </si>
  <si>
    <t>P.PAG- PREVISIÓN SOCIAL Y GUARDERÍA</t>
  </si>
  <si>
    <t>P.PAG- VIDRIO Y PRODUCTOS DE VIDRIO</t>
  </si>
  <si>
    <t>P.PAG- ARTICULOS METALICOS PARA LA CONST</t>
  </si>
  <si>
    <t>P.PAG- REFACC Y ACCESORIOS DE EQPO DE TR</t>
  </si>
  <si>
    <t>P.PAG- REFACC. Y ACCES. MENORES PARA MAQ</t>
  </si>
  <si>
    <t>P.PAG- REFACC Y ACCS DE OTROS BIENES MUE</t>
  </si>
  <si>
    <t>P.PAG- TELÉFONOS</t>
  </si>
  <si>
    <t>P.PAG- TELEFONÍA CELULAR</t>
  </si>
  <si>
    <t>P.PAG- SERVS. LEGALES, DE CONTABILIDAD,A</t>
  </si>
  <si>
    <t>P.PAG- ESTUDIOS Y PROYECTOS PARA AGUAS R</t>
  </si>
  <si>
    <t>P.PAG- SERVICIOS DE APOYO ADMINISTRATIVO</t>
  </si>
  <si>
    <t>P.PAG- MANTENIMIENTO Y REPARACION DE EDI</t>
  </si>
  <si>
    <t>P.PAG- MANTO Y REPARACIÓN DE EQUIPO DE T</t>
  </si>
  <si>
    <t>P.PAG- MANTO Y REP DE MAQ Y EQPO D CONST</t>
  </si>
  <si>
    <t>P.PAG- MANTTO. Y REP. DE EQUIPO ELECTRIC</t>
  </si>
  <si>
    <t>P.PAG- SENTENCIAS Y RESOLUCIONES POR AUT</t>
  </si>
  <si>
    <t>P.PAG- ACTUALIZACIÓN</t>
  </si>
  <si>
    <t>P.PAG- INDEMNIZACIONES POR DAÑOS A TERCE</t>
  </si>
  <si>
    <t>P.PAG- DERECHOS POR EXTRACCION DE AGUA</t>
  </si>
  <si>
    <t>P.APR- MATERIALES Y SUM. PARA OFICINA</t>
  </si>
  <si>
    <t>P.APR- ARTICULOS METALICOS PARA LA CONST</t>
  </si>
  <si>
    <t>P.XEJ- MATERIALES Y SUM. PARA OFICINA</t>
  </si>
  <si>
    <t>P.XEJ- COVEFLOCK POLIMERO P/LODO</t>
  </si>
  <si>
    <t>P.XEJ- POLIMERO COVEFLOCK P/POLVO</t>
  </si>
  <si>
    <t>P.MOD- MATERIALES Y SUM. PARA OFICINA</t>
  </si>
  <si>
    <t>P.COM- MATERIALES Y SUM. PARA OFICINA</t>
  </si>
  <si>
    <t>P.DEV- MATERIALES Y SUM. PARA OFICINA</t>
  </si>
  <si>
    <t>P.EJE- MATERIALES Y SUM. PARA OFICINA</t>
  </si>
  <si>
    <t>P.PAG- MATERIALES Y SUM. PARA OFICINA</t>
  </si>
  <si>
    <t>'82700-32604-000-000-000</t>
  </si>
  <si>
    <t>P.PAG- ARRENDAMIENTO DE CAJEROS AUT</t>
  </si>
  <si>
    <t>'82400-15902-000-000-000</t>
  </si>
  <si>
    <t>'82500-15902-000-000-000</t>
  </si>
  <si>
    <t>'82600-15902-000-000-000</t>
  </si>
  <si>
    <t>'82700-13201-000-000-000</t>
  </si>
  <si>
    <t>P.COM- BECAS DE ESTUDIO</t>
  </si>
  <si>
    <t>P.DEV- BECAS DE ESTUDIO</t>
  </si>
  <si>
    <t>P.EJE- BECAS DE ESTUDIO</t>
  </si>
  <si>
    <t>'82400-33902-000-000-000</t>
  </si>
  <si>
    <t>'82500-33902-000-000-000</t>
  </si>
  <si>
    <t>'82600-33902-000-000-000</t>
  </si>
  <si>
    <t>'82700-33902-000-000-000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</si>
  <si>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</si>
  <si>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</si>
  <si>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</si>
  <si>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</si>
  <si>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</si>
  <si>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</si>
  <si>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</si>
  <si>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</si>
  <si>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</si>
  <si>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</si>
  <si>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</si>
  <si>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</si>
  <si>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PENDIENTE DE PAGO </t>
  </si>
  <si>
    <t>'82100-00000-000-000-000</t>
  </si>
  <si>
    <t>PRESUPUESTO DE EGRESOS APROBADO</t>
  </si>
  <si>
    <t>'82100-15406-000-000-000</t>
  </si>
  <si>
    <t>P.APR- PREVISIÓN SOCIAL Y GUARDERÍA</t>
  </si>
  <si>
    <t>82000-00000-000-000-000</t>
  </si>
  <si>
    <t>'82000-00000-000-000-000</t>
  </si>
  <si>
    <t>PRESUPUESTO DE EGRESOS</t>
  </si>
  <si>
    <t>'82200-00000-000-000-000</t>
  </si>
  <si>
    <t>PRESUPUESTO DE EGRESOS POR EJERCER</t>
  </si>
  <si>
    <t>'82200-36202-000-000-000</t>
  </si>
  <si>
    <t>'82200-36203-000-000-000</t>
  </si>
  <si>
    <t>'82200-39210-000-000-000</t>
  </si>
  <si>
    <t>'82200-61401-000-000-000</t>
  </si>
  <si>
    <t>'82200-94101-000-000-000</t>
  </si>
  <si>
    <t>'82200-99103-000-000-000</t>
  </si>
  <si>
    <t>'82200-99117-000-000-000</t>
  </si>
  <si>
    <t>'82300-00000-000-000-000</t>
  </si>
  <si>
    <t>'82300-21501-000-000-000</t>
  </si>
  <si>
    <t>'82300-36202-000-000-000</t>
  </si>
  <si>
    <t>'82300-36203-000-000-000</t>
  </si>
  <si>
    <t>'82300-39201-000-000-000</t>
  </si>
  <si>
    <t>'82300-39210-000-000-000</t>
  </si>
  <si>
    <t>'82300-61401-000-000-000</t>
  </si>
  <si>
    <t>'82300-94101-000-000-000</t>
  </si>
  <si>
    <t>'82300-99103-000-000-000</t>
  </si>
  <si>
    <t>'82300-99117-000-000-000</t>
  </si>
  <si>
    <t>'82400-00000-000-000-000</t>
  </si>
  <si>
    <t>PRESUPUESTO DE EGRESOS COMPROMETIDO</t>
  </si>
  <si>
    <t>'82400-15403-000-000-000</t>
  </si>
  <si>
    <t>P.COM-I.S.R. FUNCIONARIOS</t>
  </si>
  <si>
    <t>'82400-21501-000-000-000</t>
  </si>
  <si>
    <t>'82400-36202-000-000-000</t>
  </si>
  <si>
    <t>'82400-94101-000-000-000</t>
  </si>
  <si>
    <t>'82400-99103-000-000-000</t>
  </si>
  <si>
    <t>'82400-99117-000-000-000</t>
  </si>
  <si>
    <t>'82500-00000-000-000-000</t>
  </si>
  <si>
    <t>'82500-15403-000-000-000</t>
  </si>
  <si>
    <t>'82500-21501-000-000-000</t>
  </si>
  <si>
    <t>'82500-36202-000-000-000</t>
  </si>
  <si>
    <t>'82500-94101-000-000-000</t>
  </si>
  <si>
    <t>'82500-99103-000-000-000</t>
  </si>
  <si>
    <t>'82500-99117-000-000-000</t>
  </si>
  <si>
    <t>'82600-00000-000-000-000</t>
  </si>
  <si>
    <t>PRESUPUESTO DE EGRESOS EJERCIDO</t>
  </si>
  <si>
    <t>'82600-15403-000-000-000</t>
  </si>
  <si>
    <t>'82600-21501-000-000-000</t>
  </si>
  <si>
    <t>'82600-36202-000-000-000</t>
  </si>
  <si>
    <t>'82600-94101-000-000-000</t>
  </si>
  <si>
    <t>'82600-99103-000-000-000</t>
  </si>
  <si>
    <t>'82600-99117-000-000-000</t>
  </si>
  <si>
    <t>'82700-00000-000-000-000</t>
  </si>
  <si>
    <t>PRESUPUESTO DE EGRESOS PAGADO</t>
  </si>
  <si>
    <t>'82700-13203-000-000-000</t>
  </si>
  <si>
    <t>'82700-21501-000-000-000</t>
  </si>
  <si>
    <t>'82700-36202-000-000-000</t>
  </si>
  <si>
    <t>'82700-94101-000-000-000</t>
  </si>
  <si>
    <t>'82700-99103-000-000-000</t>
  </si>
  <si>
    <t>'82700-99117-000-000-000</t>
  </si>
  <si>
    <t>'82300-25501-000-000-000</t>
  </si>
  <si>
    <t>P.MOD- MATERIAL DENTAL Y DE LABORATORIO</t>
  </si>
  <si>
    <t>'82300-29301-000-000-000</t>
  </si>
  <si>
    <t>P.MOD- REFACC Y ACCS DE MOBILIARIO Y EQU</t>
  </si>
  <si>
    <t>'82300-32602-000-000-000</t>
  </si>
  <si>
    <t>P.MOD- RENTA DE PIPAS</t>
  </si>
  <si>
    <t>'82100-25103-000-000-000</t>
  </si>
  <si>
    <t>P.APR- SULFATO DE ALUMINIO</t>
  </si>
  <si>
    <t>'82400-25501-000-000-000</t>
  </si>
  <si>
    <t>P.COM- MATERIAL DENTAL Y DE LABORATORIO</t>
  </si>
  <si>
    <t>'82500-25501-000-000-000</t>
  </si>
  <si>
    <t>P.DEV- MATERIAL DENTAL Y DE LABORATO</t>
  </si>
  <si>
    <t>'82600-25501-000-000-000</t>
  </si>
  <si>
    <t>P.EJE- MATERIAL DENTAL Y DE LABORATORIO</t>
  </si>
  <si>
    <t>P.EJE-LIQUIDACIONES PENDIENTES POR PAGAR</t>
  </si>
  <si>
    <t>'82700-25501-000-000-000</t>
  </si>
  <si>
    <t>P.PAG- MATERIAL DENTAL Y DE LABORATORIO</t>
  </si>
  <si>
    <t>99999-99999-9999999-9999999-9999999</t>
  </si>
  <si>
    <t>'82200-37101-000-000-000</t>
  </si>
  <si>
    <t>'82200-37202-000-000-000</t>
  </si>
  <si>
    <t>'82200-37203-000-000-000</t>
  </si>
  <si>
    <t>'82200-37204-000-000-000</t>
  </si>
  <si>
    <t>'82200-37503-000-000-000</t>
  </si>
  <si>
    <t>'82200-37901-000-000-000</t>
  </si>
  <si>
    <t>'82300-37101-000-000-000</t>
  </si>
  <si>
    <t>'82300-37202-000-000-000</t>
  </si>
  <si>
    <t>'82300-37203-000-000-000</t>
  </si>
  <si>
    <t>'82300-37204-000-000-000</t>
  </si>
  <si>
    <t>'82300-37503-000-000-000</t>
  </si>
  <si>
    <t>'82300-37901-000-000-000</t>
  </si>
  <si>
    <t>'82400-37202-000-000-000</t>
  </si>
  <si>
    <t>'82400-37203-000-000-000</t>
  </si>
  <si>
    <t>'82400-37204-000-000-000</t>
  </si>
  <si>
    <t>'82400-37503-000-000-000</t>
  </si>
  <si>
    <t>'82400-37901-000-000-000</t>
  </si>
  <si>
    <t>'82500-37202-000-000-000</t>
  </si>
  <si>
    <t>'82500-37203-000-000-000</t>
  </si>
  <si>
    <t>'82500-37204-000-000-000</t>
  </si>
  <si>
    <t>'82500-37503-000-000-000</t>
  </si>
  <si>
    <t>'82500-37901-000-000-000</t>
  </si>
  <si>
    <t>'82600-37202-000-000-000</t>
  </si>
  <si>
    <t>'82600-37203-000-000-000</t>
  </si>
  <si>
    <t>'82600-37204-000-000-000</t>
  </si>
  <si>
    <t>'82600-37503-000-000-000</t>
  </si>
  <si>
    <t>'82600-37901-000-000-000</t>
  </si>
  <si>
    <t>'82700-37202-000-000-000</t>
  </si>
  <si>
    <t>'82700-37203-000-000-000</t>
  </si>
  <si>
    <t>'82700-37204-000-000-000</t>
  </si>
  <si>
    <t>'82700-37503-000-000-000</t>
  </si>
  <si>
    <t>'82700-37901-000-000-000</t>
  </si>
  <si>
    <t>PRESUPUESTO DE EGRESOS MODIFICADO</t>
  </si>
  <si>
    <t>P.MOD- PASAJES FORANEOS (AUTOBUS)</t>
  </si>
  <si>
    <t>P.COM- PASAJES FORANEOS (AUTOBUS)</t>
  </si>
  <si>
    <t>P.DEV- PASAJES FORANEOS (AUTOBUS)</t>
  </si>
  <si>
    <t>P.EJE- PASAJES FORANEOS (AUTOBUS)</t>
  </si>
  <si>
    <t>P.-MOD- PEAJES LOCALES</t>
  </si>
  <si>
    <t>P.-COM- PEAJES LOCALES</t>
  </si>
  <si>
    <t>P.DEV- PEAJES LOCALES</t>
  </si>
  <si>
    <t>P.EJE- PEAJES LOCALES</t>
  </si>
  <si>
    <t>P.PAG- PEAJES LOCALES</t>
  </si>
  <si>
    <t>PRESUPUESTO DE EGRESOS DEVENGADO</t>
  </si>
  <si>
    <t>P.XEJ- GASTOS POR JUICIOS LEGALES</t>
  </si>
  <si>
    <t>P.XEJ- PEAJE FORANEO</t>
  </si>
  <si>
    <t>P.MOD- PEAJE FORANEO</t>
  </si>
  <si>
    <t>P.COM- PEAJE FORANEO</t>
  </si>
  <si>
    <t>P.DEV- PEAJE FORANEO</t>
  </si>
  <si>
    <t>P.EJE- PEAJE FORANEO</t>
  </si>
  <si>
    <t>P.PAG- PEAJE FORANEO</t>
  </si>
  <si>
    <t>P.XEJ- PENSIONES Y ESTACIONAMIENTO</t>
  </si>
  <si>
    <t>P.MOD- PENSIONES Y ESTACIONAMIENTO</t>
  </si>
  <si>
    <t>P.COM- PENSIONES Y ESTACIONAMIENTO</t>
  </si>
  <si>
    <t>P.DEV- PENSIONES Y ESTACIONAMIENTO</t>
  </si>
  <si>
    <t>P.EJE- PENSIONES Y ESTACIONAMIENTO</t>
  </si>
  <si>
    <t>P.PAG- PENSIONES Y ESTACIONAMIENTO</t>
  </si>
  <si>
    <t>P.XEJ- HOSPEDAJE</t>
  </si>
  <si>
    <t>P.MOD- HOSPEDAJE</t>
  </si>
  <si>
    <t>P.COM- HOSPEDAJE</t>
  </si>
  <si>
    <t>P.DEV- HOSPEDAJE</t>
  </si>
  <si>
    <t>P.EJE- HOSPEDAJE</t>
  </si>
  <si>
    <t>P.PAG- HOSPEDAJE</t>
  </si>
  <si>
    <t>P.XEJ- GASTOS LEGALES (Por Ejecuciòn)</t>
  </si>
  <si>
    <t>P.XEJ- CONSTRUCCION DE OBRAS EN PROCESO</t>
  </si>
  <si>
    <t>P.MOD- CONSTRUCCION DE OBRAS EN PROCESO</t>
  </si>
  <si>
    <t>P.XEJ- GASTO DE LA DEUDA PUBLICA INTERNA</t>
  </si>
  <si>
    <t>P.MOD- GASTO DE LA DEUDA PUBLICA INTERNA</t>
  </si>
  <si>
    <t>P.COM- GASTO DE LA DEUDA PUBLICA INTERNA</t>
  </si>
  <si>
    <t>P.DEV- GASTO DE LA DEUDA PUBLICA INTERNA</t>
  </si>
  <si>
    <t>P.EJE- GASTO DE LA DEUDA PUBLICA INTERNA</t>
  </si>
  <si>
    <t>P.PAG- GASTO DE LA DEUDA PUBLICA INTERNA</t>
  </si>
  <si>
    <t>P.XEJ- I.S.R.</t>
  </si>
  <si>
    <t>P.MOD- DIF.POR RADIO Y TV P/PROMOVER VTA</t>
  </si>
  <si>
    <t>P.MOD- PERIODICOS, REVISTA Y PRENSA</t>
  </si>
  <si>
    <t>P.MOD- GASTOS LEGALES (Por Ejecuciòn)</t>
  </si>
  <si>
    <t>P.COM- SERVICIOS MEDICOS</t>
  </si>
  <si>
    <t>P.COM- DIF.POR RADIO Y TV P/PROMOVER VTA</t>
  </si>
  <si>
    <t>P.DEV- DIF.POR RADIO Y TV P/PROMOVER VTA</t>
  </si>
  <si>
    <t>P.EJE- I.S.R. FUNCIONARIOS</t>
  </si>
  <si>
    <t>P.EJE- SERVICIOS MEDICOS</t>
  </si>
  <si>
    <t>P.EJE- I.S.R.</t>
  </si>
  <si>
    <t>P.PAG- PRIMA VACACIONAL</t>
  </si>
  <si>
    <t>P.PAG- AGUINALDO</t>
  </si>
  <si>
    <t>P.PAG- DIF.POR RADIO Y TV P/PROMOVER VTA</t>
  </si>
  <si>
    <t>P.PAG- I.S.R.</t>
  </si>
  <si>
    <t>P.XEJ- LIQUIDACIONES PENDIENTES POR PAGA</t>
  </si>
  <si>
    <t>P.MOD- MATERIAL IMPRESO E INFORMACION DI</t>
  </si>
  <si>
    <t>P.MOD- DERECHO POR USO Y APROV DE AGUAS</t>
  </si>
  <si>
    <t>P.COM- MATERIAL IMPRESO E INFORMACION DI</t>
  </si>
  <si>
    <t>P.COM- LIQUIDACIONES PENDIENTES POR PAGA</t>
  </si>
  <si>
    <t>P.DEV- MATERIAL IMPRESO E INFORMACION DI</t>
  </si>
  <si>
    <t>P.EJE- DIF. POR RADIO Y TV P/PROMOVER VT</t>
  </si>
  <si>
    <t>P.PAG- MATERIAL IMPRESO E INFORMACION DI</t>
  </si>
  <si>
    <t>P.PAG- LIQUIDACIONES PENDIENTES POR PAGA</t>
  </si>
  <si>
    <t>'82200-21501-000-000-000</t>
  </si>
  <si>
    <t>P.XEJ- DIF.POR RADIO Y TV P/PROMOVER VTA</t>
  </si>
  <si>
    <t>P.XEJ- PERIODICOS, REVISTA Y PRENSA</t>
  </si>
  <si>
    <t>P.PAG- SERVICIOS MEDICOS</t>
  </si>
  <si>
    <t>DIRECCIÓN DE FINANZAS</t>
  </si>
  <si>
    <t>'82200-23801-000-000-000</t>
  </si>
  <si>
    <t>P.XEJ- MEDIDORES</t>
  </si>
  <si>
    <t>'82200-33203-000-000-000</t>
  </si>
  <si>
    <t>'82200-39101-000-000-000</t>
  </si>
  <si>
    <t>P.XEJ- PARA FUNERALES</t>
  </si>
  <si>
    <t>'82300-23801-000-000-000</t>
  </si>
  <si>
    <t>P.MOD- MEDIDORES</t>
  </si>
  <si>
    <t>'82300-33203-000-000-000</t>
  </si>
  <si>
    <t>'82300-39101-000-000-000</t>
  </si>
  <si>
    <t>P.MOD- PARA FUNERALES</t>
  </si>
  <si>
    <t>P.XEJ- PEAJES LOCALES</t>
  </si>
  <si>
    <t>P.XEJ- SERVICIOS DE ARQUITECTURA E INGE</t>
  </si>
  <si>
    <t>P.MOD- SERVICIOS DE ARQUITECTURA E INGEN</t>
  </si>
  <si>
    <t>P.DEV- I.S.R.</t>
  </si>
  <si>
    <t>P.PAG- PASAJES FORANEOS</t>
  </si>
  <si>
    <t>'82200-24301-000-000-000</t>
  </si>
  <si>
    <t>'82200-56601-000-000-000</t>
  </si>
  <si>
    <t>'82300-24301-000-000-000</t>
  </si>
  <si>
    <t>'82300-56601-000-000-000</t>
  </si>
  <si>
    <t>'82400-24301-000-000-000</t>
  </si>
  <si>
    <t>'82400-39101-000-000-000</t>
  </si>
  <si>
    <t>P.COM- PARA FUNERALES</t>
  </si>
  <si>
    <t>'82500-24301-000-000-000</t>
  </si>
  <si>
    <t>'82500-39101-000-000-000</t>
  </si>
  <si>
    <t>P.DEV- PARA FUNERALES</t>
  </si>
  <si>
    <t>'82600-24301-000-000-000</t>
  </si>
  <si>
    <t>'82600-39101-000-000-000</t>
  </si>
  <si>
    <t>P.EJE- PARA FUNERALES</t>
  </si>
  <si>
    <t>'82700-24301-000-000-000</t>
  </si>
  <si>
    <t>P.XEJ- CAL, YESO Y PRODUCTOS DE YESO</t>
  </si>
  <si>
    <t>P.MOD- CAL, YESO Y PRODUCTOS DE YESO</t>
  </si>
  <si>
    <t>P.DEV- CAL, YESO Y PRODUCTOS DE YESO</t>
  </si>
  <si>
    <t>P.EJE- CAL, YESO Y PRODUCTOS DE YESO</t>
  </si>
  <si>
    <t>P.PAG- CAL, YESO Y PRODUCTOS DE YESO</t>
  </si>
  <si>
    <t>P-COM- CAL, YESO Y PRODUCTOS DE YESO</t>
  </si>
  <si>
    <t>P.DEV- SERVICIOS MEDICOS</t>
  </si>
  <si>
    <t>P.DEV- LIQUIDACIONES PEND. POR PAGAR</t>
  </si>
  <si>
    <t>'82200-32501-000-000-000</t>
  </si>
  <si>
    <t>P.XEJ- ARRENDAMIENTO DE EQUIPO DE TRANSP</t>
  </si>
  <si>
    <t>'82200-39902-000-000-000</t>
  </si>
  <si>
    <t>'82200-53201-000-000-000</t>
  </si>
  <si>
    <t>'82300-32501-000-000-000</t>
  </si>
  <si>
    <t>P.MOD- ARRENDAMIENTO DE EQUIPO DE TRANSP</t>
  </si>
  <si>
    <t>'82300-39902-000-000-000</t>
  </si>
  <si>
    <t>'82300-53201-000-000-000</t>
  </si>
  <si>
    <t>'82400-39902-000-000-000</t>
  </si>
  <si>
    <t>'82500-39902-000-000-000</t>
  </si>
  <si>
    <t>'82600-39902-000-000-000</t>
  </si>
  <si>
    <t>'82700-39902-000-000-000</t>
  </si>
  <si>
    <t>P.XEJ- OTROS SERVICIOS GENERALES</t>
  </si>
  <si>
    <t>P.XEJ- EQUIPOS DE GENERACION ELECTRICA</t>
  </si>
  <si>
    <t>P.MOD- EQUIPOS DE GENERACION ELECTRICA</t>
  </si>
  <si>
    <t>P.MOD- OTROS SERVICIOS GENERALES</t>
  </si>
  <si>
    <t>P.COM- OTROS SERVICIOS GENERALES</t>
  </si>
  <si>
    <t>P.EJE- OTROS SERVICIOS GENERALES</t>
  </si>
  <si>
    <t>P.PAG- OTROS SERVICIOS GENERALES</t>
  </si>
  <si>
    <t>P.DEV- OTROS SERVICIOS GENERALES</t>
  </si>
  <si>
    <t>P.XEJ- INSTRUMENTAL MEDICO Y DE LABORATO</t>
  </si>
  <si>
    <t>P.MOD- INSTRUMENTAL MEDICO Y DE LABORATO</t>
  </si>
  <si>
    <t>Devengado</t>
  </si>
  <si>
    <t>'82200-56701-000-000-000</t>
  </si>
  <si>
    <t>P.XEJ- HERRAMIENTAS</t>
  </si>
  <si>
    <t>'82300-56701-000-000-000</t>
  </si>
  <si>
    <t>P.MOD- HERRAMIENTAS</t>
  </si>
  <si>
    <t>'82400-23801-000-000-000</t>
  </si>
  <si>
    <t>P.COM- MEDIDORES</t>
  </si>
  <si>
    <t>'82500-23801-000-000-000</t>
  </si>
  <si>
    <t>P.DEV- MEDIDORES</t>
  </si>
  <si>
    <t>'82600-23801-000-000-000</t>
  </si>
  <si>
    <t>P.EJE- MEDIDORES</t>
  </si>
  <si>
    <t>'82100-15403-000-000-000</t>
  </si>
  <si>
    <t>P.APR- I.S.R. FUNCIONARIOS</t>
  </si>
  <si>
    <t>'82100-15407-000-000-000</t>
  </si>
  <si>
    <t>P.APR- PRESTACIONES CONTRACTUALES</t>
  </si>
  <si>
    <t>'82100-21501-000-000-000</t>
  </si>
  <si>
    <t>'82100-21801-000-000-000</t>
  </si>
  <si>
    <t>P.APR- GAFETES Y CREDENCIALES</t>
  </si>
  <si>
    <t>'82100-24401-000-000-000</t>
  </si>
  <si>
    <t>P.APR- MADERA Y PRODUCTOS DE MADERA</t>
  </si>
  <si>
    <t>'82100-24501-000-000-000</t>
  </si>
  <si>
    <t>P.APR-VIDRIO Y PRODUCTOS DE VIDRIO</t>
  </si>
  <si>
    <t>'82100-24601-000-000-000</t>
  </si>
  <si>
    <t>P.APR- MATERIAL ELECTRICO</t>
  </si>
  <si>
    <t>'82100-24907-000-000-000</t>
  </si>
  <si>
    <t>'82100-25111-000-000-000</t>
  </si>
  <si>
    <t>P.APR- OXIGENO INDUSTRIAL</t>
  </si>
  <si>
    <t>'82100-25201-000-000-000</t>
  </si>
  <si>
    <t>P.APR- FERTILIZANTES, PESTICIDAS Y OTROS</t>
  </si>
  <si>
    <t>'82100-25301-000-000-000</t>
  </si>
  <si>
    <t>P.APR- MEDICAMENTOS</t>
  </si>
  <si>
    <t>'82100-25401-000-000-000</t>
  </si>
  <si>
    <t>P.APR- MATERIAL MEDICO</t>
  </si>
  <si>
    <t>'82100-25501-000-000-000</t>
  </si>
  <si>
    <t>P.APR- MATERIAL DENTAL Y DE LABORATO</t>
  </si>
  <si>
    <t>'82100-27101-000-000-000</t>
  </si>
  <si>
    <t>P.APR- UNIFORMES</t>
  </si>
  <si>
    <t>'82100-27401-000-000-000</t>
  </si>
  <si>
    <t>P.APR- PRODUCTOS TEXTILES</t>
  </si>
  <si>
    <t>'82100-29201-000-000-000</t>
  </si>
  <si>
    <t>P.APR- REFACC Y ACCESORIOS DE EDIFICIOS</t>
  </si>
  <si>
    <t>'82100-29301-000-000-000</t>
  </si>
  <si>
    <t>P.APR- REFACC Y ACCS DE MOBILIARIO Y EQU</t>
  </si>
  <si>
    <t>'82100-29401-000-000-000</t>
  </si>
  <si>
    <t>P.APR- REFACC Y ACCS DE EQPO DE COMPUTO</t>
  </si>
  <si>
    <t>'82100-29602-000-000-000</t>
  </si>
  <si>
    <t>P.APR- REFACC Y ACCESORIOS DE EQPO DE TR</t>
  </si>
  <si>
    <t>'82100-29801-000-000-000</t>
  </si>
  <si>
    <t>P.APR- REFACC. Y ACCES. MENORES PARA MAQ</t>
  </si>
  <si>
    <t>'82100-31801-000-000-000</t>
  </si>
  <si>
    <t>P.APR- CORREOS</t>
  </si>
  <si>
    <t>'82100-32602-000-000-000</t>
  </si>
  <si>
    <t>P.APR- RENTA DE PIPAS</t>
  </si>
  <si>
    <t>'82100-33101-000-000-000</t>
  </si>
  <si>
    <t>P.APR- GASTOS POR JUICIOS LEGALES</t>
  </si>
  <si>
    <t>'82100-33103-000-000-000</t>
  </si>
  <si>
    <t>P.APR- SERVS. LEGALES, DE CONTABILIDAD,A</t>
  </si>
  <si>
    <t>'82100-33203-000-000-000</t>
  </si>
  <si>
    <t>'82100-33401-000-000-000</t>
  </si>
  <si>
    <t>P.APR- CAPACITACIÓN A SERVIDORES PÚBLI</t>
  </si>
  <si>
    <t>'82100-33601-000-000-000</t>
  </si>
  <si>
    <t>P.APR- SERVICIOS DE APOYO ADMINISTRATIVO</t>
  </si>
  <si>
    <t>'82100-33902-000-000-000</t>
  </si>
  <si>
    <t>P.APR- SERVICIOS MEDICOS</t>
  </si>
  <si>
    <t>'82100-34104-000-000-000</t>
  </si>
  <si>
    <t>P.APR- OTROS REDONDEO</t>
  </si>
  <si>
    <t>'82100-35101-000-000-000</t>
  </si>
  <si>
    <t>P.APR- MANTENIMIENTO Y REPARACION DE EDI</t>
  </si>
  <si>
    <t>'82100-35302-000-000-000</t>
  </si>
  <si>
    <t>P.APR- MANTO Y REPARACION DE RADIO/COMUN</t>
  </si>
  <si>
    <t>'82100-35501-000-000-000</t>
  </si>
  <si>
    <t>P.APR- MANTO Y REPARACION DE EQUIPO DE T</t>
  </si>
  <si>
    <t>'82100-35702-000-000-000</t>
  </si>
  <si>
    <t>P.APR- MANTO Y REP DE MAQ Y EQPO D CONST</t>
  </si>
  <si>
    <t>'82100-35703-000-000-000</t>
  </si>
  <si>
    <t>P.APR- MANTO Y REPARACION DE HERRAMIENTA</t>
  </si>
  <si>
    <t>'82100-35706-000-000-000</t>
  </si>
  <si>
    <t>P.APR- MANTTO. Y REP. DE EQUIPO ELECTRIC</t>
  </si>
  <si>
    <t>'82100-35901-000-000-000</t>
  </si>
  <si>
    <t>P.APR- FUMIGACION Y DESINFECTANTES</t>
  </si>
  <si>
    <t>'82100-36202-000-000-000</t>
  </si>
  <si>
    <t>'82100-36203-000-000-000</t>
  </si>
  <si>
    <t>P.APR-PERIODICOS, REVISTA Y PRENSA</t>
  </si>
  <si>
    <t>'82100-36901-000-000-000</t>
  </si>
  <si>
    <t>P.APR- SUSCRIPCIONES Y CUOTAS</t>
  </si>
  <si>
    <t>'82100-37101-000-000-000</t>
  </si>
  <si>
    <t>'82100-37202-000-000-000</t>
  </si>
  <si>
    <t>'82100-37203-000-000-000</t>
  </si>
  <si>
    <t>'82100-37204-000-000-000</t>
  </si>
  <si>
    <t>'82100-37502-000-000-000</t>
  </si>
  <si>
    <t>'82100-37503-000-000-000</t>
  </si>
  <si>
    <t>'82100-37901-000-000-000</t>
  </si>
  <si>
    <t>'82100-39101-000-000-000</t>
  </si>
  <si>
    <t>P.APR- PARA FUNERALES</t>
  </si>
  <si>
    <t>'82100-39201-000-000-000</t>
  </si>
  <si>
    <t>P.APR- DERECHO POR USO Y APROV DE AGUAS</t>
  </si>
  <si>
    <t>'82100-39210-000-000-000</t>
  </si>
  <si>
    <t>'82100-39401-000-000-000</t>
  </si>
  <si>
    <t>P.APR- SENTENCIAS Y RESOLUCIONES POR AUT</t>
  </si>
  <si>
    <t>'82100-39501-000-000-000</t>
  </si>
  <si>
    <t>P.APR- MULTAS Y RECARGOS</t>
  </si>
  <si>
    <t>'82100-39502-000-000-000</t>
  </si>
  <si>
    <t>P.APR- ACTUALIZACION</t>
  </si>
  <si>
    <t>'82100-39601-000-000-000</t>
  </si>
  <si>
    <t>P.APR- INDEMNIZACIONES POR DAÑOS A TERCE</t>
  </si>
  <si>
    <t>'82100-44101-000-000-000</t>
  </si>
  <si>
    <t>P.APR- AYUDAS DIVERSAS</t>
  </si>
  <si>
    <t>'82100-51101-000-000-000</t>
  </si>
  <si>
    <t>P.APR- MOBILIARIO Y EQUIPO DE OFICINA</t>
  </si>
  <si>
    <t>'82100-51901-000-000-000</t>
  </si>
  <si>
    <t>P.APR- OTROS MOBILIARIOS Y EQUIPOS DE AD</t>
  </si>
  <si>
    <t>'82100-56201-000-000-000</t>
  </si>
  <si>
    <t>P.APR- MAQUINARIA Y EQUIPO INDUSTRIAL</t>
  </si>
  <si>
    <t>'82100-56401-000-000-000</t>
  </si>
  <si>
    <t>P.APR- SIST. DE AIRE Y ACOND. Y CALEFACC</t>
  </si>
  <si>
    <t>'82100-56601-000-000-000</t>
  </si>
  <si>
    <t>P.APR- EQUIPOS DE GENERACION ELECTRICA,</t>
  </si>
  <si>
    <t>'82100-61401-000-000-000</t>
  </si>
  <si>
    <t>'82100-94101-000-000-000</t>
  </si>
  <si>
    <t>P.APR-GASTO DE LA DEUDA PUBLICA INTERNA</t>
  </si>
  <si>
    <t>'82100-99110-000-000-000</t>
  </si>
  <si>
    <t>P.APR- PROVEEDORES VARIOS</t>
  </si>
  <si>
    <t>'82200-15407-000-000-000</t>
  </si>
  <si>
    <t>'82200-21801-000-000-000</t>
  </si>
  <si>
    <t>P.XEJ- GAFETES Y CREDENCIALES</t>
  </si>
  <si>
    <t>'82200-24907-000-000-000</t>
  </si>
  <si>
    <t>'82200-25902-000-000-000</t>
  </si>
  <si>
    <t>'82200-25903-000-000-000</t>
  </si>
  <si>
    <t>'82200-25904-000-000-000</t>
  </si>
  <si>
    <t>'82200-25905-000-000-000</t>
  </si>
  <si>
    <t>'82200-25906-000-000-000</t>
  </si>
  <si>
    <t>'82200-25907-000-000-000</t>
  </si>
  <si>
    <t>'82200-25908-000-000-000</t>
  </si>
  <si>
    <t>'82200-35710-000-000-000</t>
  </si>
  <si>
    <t>P.XEJ- MANTTO Y REP DE SISTEMA DE AGUA P</t>
  </si>
  <si>
    <t>'82200-51101-000-000-000</t>
  </si>
  <si>
    <t>P.XEJ- MOBILIARIO Y EQUIPO DE OFICINA</t>
  </si>
  <si>
    <t>'82200-51901-000-000-000</t>
  </si>
  <si>
    <t>P.XEJ- OTROS MOB. Y EQUIP. DE ADMON</t>
  </si>
  <si>
    <t>'82300-15407-000-000-000</t>
  </si>
  <si>
    <t>P.MOD- PRESTACIONES CONTRACTUALES</t>
  </si>
  <si>
    <t>'82300-21801-000-000-000</t>
  </si>
  <si>
    <t>P.MOD- GAFETES Y CREDENCIALES</t>
  </si>
  <si>
    <t>'82300-24907-000-000-000</t>
  </si>
  <si>
    <t>'82300-25902-000-000-000</t>
  </si>
  <si>
    <t>'82300-25903-000-000-000</t>
  </si>
  <si>
    <t>'82300-25904-000-000-000</t>
  </si>
  <si>
    <t>'82300-25905-000-000-000</t>
  </si>
  <si>
    <t>'82300-25906-000-000-000</t>
  </si>
  <si>
    <t>'82300-25907-000-000-000</t>
  </si>
  <si>
    <t>'82300-25908-000-000-000</t>
  </si>
  <si>
    <t>'82300-35710-000-000-000</t>
  </si>
  <si>
    <t>P.MOD- MANTTO Y REP DE SISTEMA DE AGUA P</t>
  </si>
  <si>
    <t>'82300-51101-000-000-000</t>
  </si>
  <si>
    <t>P.MOD- MOBILIARIO Y EQUIPO DE OFICINA</t>
  </si>
  <si>
    <t>'82300-51901-000-000-000</t>
  </si>
  <si>
    <t>P.MOD- OTROS MOB. Y EQUIP. DE ADMON</t>
  </si>
  <si>
    <t>P.COM- PRESTACIONES CONTRACTUALES</t>
  </si>
  <si>
    <t>P.COM- MANTTO Y REP DE SISTEMA DE AGUA P</t>
  </si>
  <si>
    <t>'82500-15407-000-000-000</t>
  </si>
  <si>
    <t>'82500-24907-000-000-000</t>
  </si>
  <si>
    <t>'82500-35710-000-000-000</t>
  </si>
  <si>
    <t>P.DEV- MANTTO Y REP DE SISTEMA DE AGUA P</t>
  </si>
  <si>
    <t>'82600-15407-000-000-000</t>
  </si>
  <si>
    <t>P.EJE- PRESTACIONES CONTRACTUALES</t>
  </si>
  <si>
    <t>'82600-24907-000-000-000</t>
  </si>
  <si>
    <t>'82600-35710-000-000-000</t>
  </si>
  <si>
    <t>P.EJE- MANTTO Y REP DE SISTEMA DE AGUA P</t>
  </si>
  <si>
    <t>'82700-15407-000-000-000</t>
  </si>
  <si>
    <t>P.PAG- PRESTACIONES CONTRACTUALES</t>
  </si>
  <si>
    <t>'82700-24907-000-000-000</t>
  </si>
  <si>
    <t>'82700-35710-000-000-000</t>
  </si>
  <si>
    <t>P.PAG- MANTTO Y REP DE SISTEMA DE AGUA P</t>
  </si>
  <si>
    <t>'82400-15407-000-000-000</t>
  </si>
  <si>
    <t>'82400-24907-000-000-000</t>
  </si>
  <si>
    <t>'82400-35710-000-000-000</t>
  </si>
  <si>
    <t>P.APR-MATERIAL IMPRESO E INFORMACIÓN DIG</t>
  </si>
  <si>
    <t>P.APR- SERVICIOS DE ARQUITECTURA E INGEN</t>
  </si>
  <si>
    <t>P.APR-PASAJES AEREOS</t>
  </si>
  <si>
    <t>P.APR- PEAJES LOCALES</t>
  </si>
  <si>
    <t>P.APR- PASAJES FORANEOS (AUTOBUS)</t>
  </si>
  <si>
    <t>P.APR- PEAJE FORANEOS</t>
  </si>
  <si>
    <t>P.APR- ALIMENTACION</t>
  </si>
  <si>
    <t>P-APR- HOSPEDAJE</t>
  </si>
  <si>
    <t>P-APR- PENSIONES Y ESTACIONAMIENTO</t>
  </si>
  <si>
    <t>P.APR- CONSTRUCCIÓN DE OBRAS EN PROCESO</t>
  </si>
  <si>
    <t>P.XEJ- PRESTACIONES CONTRACTUALES (PS)</t>
  </si>
  <si>
    <t>P.XEJ-OTROS MATS. Y ARTS. DE CONSTUCC. Y</t>
  </si>
  <si>
    <t>P.XEJ- COVEFLOCK POLIMERO P/AGUA</t>
  </si>
  <si>
    <t>P.XEJ-COVEFLOCK POLIMERO P/POLVO</t>
  </si>
  <si>
    <t>P.MOD-COVEFLOCK POLIMERO P/POLVO</t>
  </si>
  <si>
    <t>P.MOD- OXIGENO INDUSTRIAL Y ACETILENO</t>
  </si>
  <si>
    <t>P.DEV- OTROS MATS. Y ARTS. DE CONS..</t>
  </si>
  <si>
    <t>P.EJE- OTROS MATS. Y ARTS. DE CONS..</t>
  </si>
  <si>
    <t>'82100-23801-000-000-000</t>
  </si>
  <si>
    <t>P.APR- MEDIDORES</t>
  </si>
  <si>
    <t>'82100-39202-000-000-000</t>
  </si>
  <si>
    <t>P.APR- DERECHO POR DESCARGA DE AGUAS RES</t>
  </si>
  <si>
    <t>'82100-39213-000-000-000</t>
  </si>
  <si>
    <t>P.APR- TRAM. DE PRORROGA DE TITULO DE CO</t>
  </si>
  <si>
    <t>'82100-48101-000-000-000</t>
  </si>
  <si>
    <t>'82100-53201-000-000-000</t>
  </si>
  <si>
    <t>'82100-54101-000-000-000</t>
  </si>
  <si>
    <t>P.APR- AUTOMOVILES Y CAMIONES</t>
  </si>
  <si>
    <t>'82100-56701-000-000-000</t>
  </si>
  <si>
    <t>P.APR- HERRAMIENTAS</t>
  </si>
  <si>
    <t>'82200-25901-000-000-000</t>
  </si>
  <si>
    <t>'82200-34401-000-000-000</t>
  </si>
  <si>
    <t>P.XEJ- PASAJES AEREOS</t>
  </si>
  <si>
    <t>'82200-37301-000-000-000</t>
  </si>
  <si>
    <t>'82200-39202-000-000-000</t>
  </si>
  <si>
    <t>P.XEJ- DERECHO POR DESCARGA DE AGUAS RES</t>
  </si>
  <si>
    <t>'82200-39213-000-000-000</t>
  </si>
  <si>
    <t>P.XEJ- TRAM. DEL PRORROGA DE TITULO CONC</t>
  </si>
  <si>
    <t>'82200-54101-000-000-000</t>
  </si>
  <si>
    <t>P.XEJ- AUTOMOVILES Y CAMIONES</t>
  </si>
  <si>
    <t>'82200-99113-000-000-000</t>
  </si>
  <si>
    <t>P.XEJ- CONTRATISTAS</t>
  </si>
  <si>
    <t>'82300-25901-000-000-000</t>
  </si>
  <si>
    <t>'82300-34401-000-000-000</t>
  </si>
  <si>
    <t>P.MOD- PASAJES AEREOS</t>
  </si>
  <si>
    <t>'82300-37301-000-000-000</t>
  </si>
  <si>
    <t>'82300-39202-000-000-000</t>
  </si>
  <si>
    <t>P.MOD- DERECHO POR DESCARGA DE AGUAS RES</t>
  </si>
  <si>
    <t>'82300-39213-000-000-000</t>
  </si>
  <si>
    <t>P.MOD- TRA. DE PRORROGA DE TITULO</t>
  </si>
  <si>
    <t>'82300-54101-000-000-000</t>
  </si>
  <si>
    <t>P.MOD- AUTOMOVILES Y CAMIONES</t>
  </si>
  <si>
    <t>'82300-99113-000-000-000</t>
  </si>
  <si>
    <t>P.MOD- CONTRATISTAS</t>
  </si>
  <si>
    <t>'82400-25908-000-000-000</t>
  </si>
  <si>
    <t>'82400-34401-000-000-000</t>
  </si>
  <si>
    <t>'82400-37301-000-000-000</t>
  </si>
  <si>
    <t>'82400-99113-000-000-000</t>
  </si>
  <si>
    <t>P.COM- CONTRATISTAS</t>
  </si>
  <si>
    <t>'82500-25908-000-000-000</t>
  </si>
  <si>
    <t>'82500-34401-000-000-000</t>
  </si>
  <si>
    <t>'82500-37301-000-000-000</t>
  </si>
  <si>
    <t>'82500-99113-000-000-000</t>
  </si>
  <si>
    <t>P.DEV- CONTRATISTAS</t>
  </si>
  <si>
    <t>'82600-25908-000-000-000</t>
  </si>
  <si>
    <t>'82600-34401-000-000-000</t>
  </si>
  <si>
    <t>'82600-37301-000-000-000</t>
  </si>
  <si>
    <t>'82600-99113-000-000-000</t>
  </si>
  <si>
    <t>P.EJE- CONTRATISTAS</t>
  </si>
  <si>
    <t>'82700-34401-000-000-000</t>
  </si>
  <si>
    <t>'82700-37301-000-000-000</t>
  </si>
  <si>
    <t>'82700-99113-000-000-000</t>
  </si>
  <si>
    <t>P.PAG- CONTRATISTAS</t>
  </si>
  <si>
    <t>P.XEJ- OXIGENO INDUSTRIAL Y ACETILENO</t>
  </si>
  <si>
    <t>P.XEJ- FIANZAS PARA SERVIDORES PUBLICOS</t>
  </si>
  <si>
    <t>P.XEJ- ALIMENTACION</t>
  </si>
  <si>
    <t>P.MOD- FIANZAS PARA SERVIDORES PUBLICOS</t>
  </si>
  <si>
    <t>P.MOD- ALIMENTACION</t>
  </si>
  <si>
    <t>P.COM- FIANZAS PARA SERVIDORES PUBLICOS</t>
  </si>
  <si>
    <t>P.COM- ALIMENTACION</t>
  </si>
  <si>
    <t>P.DEV- OXIGENO INDUSTRIAL Y ACETILENO</t>
  </si>
  <si>
    <t>P.DEV- FIANZAS PARA SERVIDORES PUBLICOS</t>
  </si>
  <si>
    <t>P.DEV- ALIMENTACION</t>
  </si>
  <si>
    <t>P.EJE- OXIGENO INDUSTRIAL Y ACETILENO</t>
  </si>
  <si>
    <t>P.EJE- FIANZAS PARA SERVIDORES PUBLICOS</t>
  </si>
  <si>
    <t>P.EJE- ALIMENTACION</t>
  </si>
  <si>
    <t>P.PAG- FIANZAS PARA SERVIDORES PUBLICOS</t>
  </si>
  <si>
    <t>P.PAG- ALIMENTACION</t>
  </si>
  <si>
    <t>P.XEJ- PASAJES FORANEOS (AUTOBUS)</t>
  </si>
  <si>
    <t>P.MOD- OTROS MATS. Y ARTS. DE CONS..</t>
  </si>
  <si>
    <t>P.APR-DIF. POR RADIO Y TV P/PROMOVER VTA</t>
  </si>
  <si>
    <t>P.APR- INSTRUMENTAL MEDICO Y DE LABORATO</t>
  </si>
  <si>
    <t>P.XEJ- PASAJES MARÍTIMOS, LACUSTRES Y FL</t>
  </si>
  <si>
    <t>P.MOD- PASAJES MARÍTIMOS, LACUSTRES Y FL</t>
  </si>
  <si>
    <t>P.COM- PASAJES MARÍTIMOS, LACUSTRES Y FL</t>
  </si>
  <si>
    <t>P.DEV- PASAJES MARÍTIMOS, LACUSTRES Y FL</t>
  </si>
  <si>
    <t>P.EJE- PASAJES MARÍTIMOS, LACUSTRES Y FL</t>
  </si>
  <si>
    <t>'82100-34501-000-000-000</t>
  </si>
  <si>
    <t>P.APR- SEGUROS Y FIANZAS</t>
  </si>
  <si>
    <t>'82100-39203-000-000-000</t>
  </si>
  <si>
    <t>P.APR- TENENCIAS Y PLACAS</t>
  </si>
  <si>
    <t>'82100-51102-000-000-000</t>
  </si>
  <si>
    <t>P.APR- EQUIPO DE INGENIERIA DIBUJO Y PRO</t>
  </si>
  <si>
    <t>'82200-15904-000-000-000</t>
  </si>
  <si>
    <t>P.XEJ- BONO DEL DIA DE LAS MADRES</t>
  </si>
  <si>
    <t>'82200-15905-000-000-000</t>
  </si>
  <si>
    <t>P.XEJ- BONO DEL DIA DEL PADRE</t>
  </si>
  <si>
    <t>'82200-35704-000-000-000</t>
  </si>
  <si>
    <t>P.XEJ- MANTTO Y REP DE SIST DE CAPTA Y C</t>
  </si>
  <si>
    <t>'82200-39203-000-000-000</t>
  </si>
  <si>
    <t>P.XEJ- TENENCIAS Y PLACAS</t>
  </si>
  <si>
    <t>'82200-51102-000-000-000</t>
  </si>
  <si>
    <t>P.XEJ- EQUIPO DE INGENIERIA DIBUJO Y PRO</t>
  </si>
  <si>
    <t>'82200-56501-000-000-000</t>
  </si>
  <si>
    <t>P.XEJ- EQUIPO DE COMUNICACIÓN Y RADIO</t>
  </si>
  <si>
    <t>'82200-59701-000-000-000</t>
  </si>
  <si>
    <t>'82200-99118-000-000-000</t>
  </si>
  <si>
    <t>'82300-15904-000-000-000</t>
  </si>
  <si>
    <t>P.MOD- BONO DEL DIA DE LAS MADRES</t>
  </si>
  <si>
    <t>'82300-15905-000-000-000</t>
  </si>
  <si>
    <t>P.MOD- BONO DEL DIA DEL PADRE</t>
  </si>
  <si>
    <t>'82300-35704-000-000-000</t>
  </si>
  <si>
    <t>P.MOD- MANTTO Y REP DE SIST DE CAPTA Y C</t>
  </si>
  <si>
    <t>'82300-39203-000-000-000</t>
  </si>
  <si>
    <t>P.MOD- TENENCIAS Y PLACAS</t>
  </si>
  <si>
    <t>'82300-51102-000-000-000</t>
  </si>
  <si>
    <t>P.MOD- EQUIPO DE INGENIERIA DIBUJO Y PRO</t>
  </si>
  <si>
    <t>'82300-56501-000-000-000</t>
  </si>
  <si>
    <t>P.MOD- EQUIPO DE COMUNICACIÓN Y RADIO</t>
  </si>
  <si>
    <t>'82300-59701-000-000-000</t>
  </si>
  <si>
    <t>'82300-99118-000-000-000</t>
  </si>
  <si>
    <t>'82400-15904-000-000-000</t>
  </si>
  <si>
    <t>P.COM- BONO DEL DIA DE LAS MADRES</t>
  </si>
  <si>
    <t>'82400-15905-000-000-000</t>
  </si>
  <si>
    <t>P.COM- BONO DEL DIA DEL PADRE</t>
  </si>
  <si>
    <t>'82400-21801-000-000-000</t>
  </si>
  <si>
    <t>'82400-25901-000-000-000</t>
  </si>
  <si>
    <t>'82400-25902-000-000-000</t>
  </si>
  <si>
    <t>'82400-25905-000-000-000</t>
  </si>
  <si>
    <t>'82400-27401-000-000-000</t>
  </si>
  <si>
    <t>P.COM- PRODUCTOS TEXTILES</t>
  </si>
  <si>
    <t>'82400-33401-000-000-000</t>
  </si>
  <si>
    <t>P.COM- CAPACITACIÓN A SERVIDORES PÚBLICO</t>
  </si>
  <si>
    <t>'82400-34501-000-000-000</t>
  </si>
  <si>
    <t>P.COM- SEGUROS Y FIANZAS</t>
  </si>
  <si>
    <t>'82400-35704-000-000-000</t>
  </si>
  <si>
    <t>P.COM- MANTTO Y REP DE SIST DE CAPTA Y C</t>
  </si>
  <si>
    <t>'82400-39201-000-000-000</t>
  </si>
  <si>
    <t>P.COM- DERECHO POR USO Y APROV DE AGUAS</t>
  </si>
  <si>
    <t>'82400-56401-000-000-000</t>
  </si>
  <si>
    <t>P.COM- SIST. DE AIRE Y ACOND. Y CALEFACC</t>
  </si>
  <si>
    <t>'82400-56501-000-000-000</t>
  </si>
  <si>
    <t>'82400-56601-000-000-000</t>
  </si>
  <si>
    <t>P.COM- EQUIPOS DE GENERACION ELECTRICA</t>
  </si>
  <si>
    <t>'82400-59701-000-000-000</t>
  </si>
  <si>
    <t>P. COM. LICENCIAS INFORMATICAS E INTELEC</t>
  </si>
  <si>
    <t>'82400-99118-000-000-000</t>
  </si>
  <si>
    <t>'82500-15904-000-000-000</t>
  </si>
  <si>
    <t>P.DEV- BONO DEL DIA DE LAS MADRES</t>
  </si>
  <si>
    <t>'82500-15905-000-000-000</t>
  </si>
  <si>
    <t>P.DEV- BONO DEL DIA DEL PADRE</t>
  </si>
  <si>
    <t>'82500-21801-000-000-000</t>
  </si>
  <si>
    <t>'82500-25901-000-000-000</t>
  </si>
  <si>
    <t>'82500-25902-000-000-000</t>
  </si>
  <si>
    <t>'82500-25905-000-000-000</t>
  </si>
  <si>
    <t>'82500-27401-000-000-000</t>
  </si>
  <si>
    <t>P.DEV- PRODUCTOS TEXTILES</t>
  </si>
  <si>
    <t>'82500-33401-000-000-000</t>
  </si>
  <si>
    <t>P.DEV- CAPACITACIÓN A SERVIDORES PÚBLICO</t>
  </si>
  <si>
    <t>'82500-34501-000-000-000</t>
  </si>
  <si>
    <t>P.DEV- SEGUROS Y FIANZAS</t>
  </si>
  <si>
    <t>'82500-35704-000-000-000</t>
  </si>
  <si>
    <t>P.DEV- MANTTO Y REP DE SIST DE CAPTA Y C</t>
  </si>
  <si>
    <t>'82500-39201-000-000-000</t>
  </si>
  <si>
    <t>P.DEV- DERECHO POR USO Y APROV DE AGUAS</t>
  </si>
  <si>
    <t>'82500-56401-000-000-000</t>
  </si>
  <si>
    <t>P.DEV- SIST. DE AIRE Y ACOND. Y CALEFACC</t>
  </si>
  <si>
    <t>'82500-56501-000-000-000</t>
  </si>
  <si>
    <t>'82500-56601-000-000-000</t>
  </si>
  <si>
    <t>P.DEV- EQUIPOS DE GENERACION ELECTRICA</t>
  </si>
  <si>
    <t>'82500-59701-000-000-000</t>
  </si>
  <si>
    <t>'82500-99118-000-000-000</t>
  </si>
  <si>
    <t>'82600-15904-000-000-000</t>
  </si>
  <si>
    <t>P.EJE- BONO DEL DIA DE LAS MADRES</t>
  </si>
  <si>
    <t>'82600-15905-000-000-000</t>
  </si>
  <si>
    <t>P.EJE- BONO DEL DIA DEL PADRE</t>
  </si>
  <si>
    <t>'82600-21801-000-000-000</t>
  </si>
  <si>
    <t>'82600-25901-000-000-000</t>
  </si>
  <si>
    <t>'82600-25902-000-000-000</t>
  </si>
  <si>
    <t>'82600-25905-000-000-000</t>
  </si>
  <si>
    <t>'82600-27401-000-000-000</t>
  </si>
  <si>
    <t>P.EJE- PRODUCTOS TEXTILES</t>
  </si>
  <si>
    <t>'82600-33401-000-000-000</t>
  </si>
  <si>
    <t>P.EJE- CAPACITACIÓN A SERVIDORES PÚBLICO</t>
  </si>
  <si>
    <t>'82600-34501-000-000-000</t>
  </si>
  <si>
    <t>P.EJE- SEGUROS Y FIANZAS</t>
  </si>
  <si>
    <t>'82600-35704-000-000-000</t>
  </si>
  <si>
    <t>P.EJE- MANTTO Y REP DE SIST DE CAPTA Y C</t>
  </si>
  <si>
    <t>'82600-39201-000-000-000</t>
  </si>
  <si>
    <t>P.EJE- DERECHO POR USO Y APROV DE AGUAS</t>
  </si>
  <si>
    <t>'82600-56401-000-000-000</t>
  </si>
  <si>
    <t>P.EJE- SIST. DE AIRE Y ACOND. Y CALEFACC</t>
  </si>
  <si>
    <t>'82600-56501-000-000-000</t>
  </si>
  <si>
    <t>'82600-56601-000-000-000</t>
  </si>
  <si>
    <t>P.EJE- EQUIPOS DE GENERACION ELECTRICA</t>
  </si>
  <si>
    <t>'82600-59701-000-000-000</t>
  </si>
  <si>
    <t>'82600-99118-000-000-000</t>
  </si>
  <si>
    <t>'82700-15902-000-000-000</t>
  </si>
  <si>
    <t>P.PAG- BECAS DE ESTUDIO</t>
  </si>
  <si>
    <t>'82700-15904-000-000-000</t>
  </si>
  <si>
    <t>P.PAG- BONO DEL DIA DE LAS MADRES</t>
  </si>
  <si>
    <t>'82700-15905-000-000-000</t>
  </si>
  <si>
    <t>P.PAG- BONO DEL DIA DEL PADRE</t>
  </si>
  <si>
    <t>'82700-21201-000-000-000</t>
  </si>
  <si>
    <t>P.PAG- IMPRESOS Y FORMAS OFICIALES</t>
  </si>
  <si>
    <t>'82700-25101-000-000-000</t>
  </si>
  <si>
    <t>P.PAG- CLORO GAS</t>
  </si>
  <si>
    <t>'82700-25103-000-000-000</t>
  </si>
  <si>
    <t>P.PAG- SULFATO DE ALUMINIO</t>
  </si>
  <si>
    <t>'82700-25902-000-000-000</t>
  </si>
  <si>
    <t>'82700-25905-000-000-000</t>
  </si>
  <si>
    <t>'82700-25908-000-000-000</t>
  </si>
  <si>
    <t>P.PAG- OXIGENO INDUSTRIAL Y ACETILENO</t>
  </si>
  <si>
    <t>'82700-27401-000-000-000</t>
  </si>
  <si>
    <t>P.PAG- PRODUCTOS TEXTILES</t>
  </si>
  <si>
    <t>'82700-33401-000-000-000</t>
  </si>
  <si>
    <t>P.PAG- CAPACITACIÓN A SERVIDORES PÚBLICO</t>
  </si>
  <si>
    <t>'82700-34301-000-000-000</t>
  </si>
  <si>
    <t>P.PAG- TRASLADO DE VALORES</t>
  </si>
  <si>
    <t>'82700-34501-000-000-000</t>
  </si>
  <si>
    <t>P.PAG- SEGUROS Y FIANZAS</t>
  </si>
  <si>
    <t>'82700-39101-000-000-000</t>
  </si>
  <si>
    <t>P.PAG- PARA FUNERALES</t>
  </si>
  <si>
    <t>'82700-56201-000-000-000</t>
  </si>
  <si>
    <t>P.PAG- MAQUINARIA Y EQUIPO INDUSTRIAL</t>
  </si>
  <si>
    <t>'82700-56401-000-000-000</t>
  </si>
  <si>
    <t>P.PAG- SIST. DE AIRE Y ACOND. Y CALEFACC</t>
  </si>
  <si>
    <t>'82700-56501-000-000-000</t>
  </si>
  <si>
    <t>P.PAG-EQUIPO DE COMUNICACIÒN Y RADIO</t>
  </si>
  <si>
    <t>'82700-59701-000-000-000</t>
  </si>
  <si>
    <t>'82700-99118-000-000-000</t>
  </si>
  <si>
    <t>P.APR- DONATIVOS A INST. SIN FIN</t>
  </si>
  <si>
    <t>P.XEJ- MAT. IMPRESO E INFOR. DIGIT.</t>
  </si>
  <si>
    <t>P.COM- GAFETES Y CREDENCIALES</t>
  </si>
  <si>
    <t>P.COM- OXIGENO INDUSTRIAL Y ACETI</t>
  </si>
  <si>
    <t>P.DEV- LICENCIAS INFORMATICAS E INTELEC</t>
  </si>
  <si>
    <t>P.XEJ- OTRAS PRESTACIONES SOCIALES Y EC</t>
  </si>
  <si>
    <t>P.MOD- LICENCIAS INFORMATICAS E INTELEC</t>
  </si>
  <si>
    <t>P.MOD- OTRAS PRESTACIONES SOCIALES Y EC</t>
  </si>
  <si>
    <t>P.COM- EQUIPO DE COMUNICACION Y RADIO</t>
  </si>
  <si>
    <t>P.COM-OTRAS PRESTACIONES SOCIALES Y ECO</t>
  </si>
  <si>
    <t>P.DEV- EQUIPO DE COMUNICACION Y RADIO</t>
  </si>
  <si>
    <t>P.DEV- OTRAS PRESTACIONES SOCIALES Y EC</t>
  </si>
  <si>
    <t>P.EJE- GAFETES Y CREDENCIALES.</t>
  </si>
  <si>
    <t>P.EJE- EQUIPO DE COMUNICACION Y RADIO</t>
  </si>
  <si>
    <t>P.EJE- OTRAS PRESTACIONES SOCIALES Y EC</t>
  </si>
  <si>
    <t>P-PAG- OTRAS PRESTACIONES SOCIALES Y EC</t>
  </si>
  <si>
    <t>'82200-36101-000-000-000</t>
  </si>
  <si>
    <t>'82200-56301-000-000-000</t>
  </si>
  <si>
    <t>'82300-36101-000-000-000</t>
  </si>
  <si>
    <t>'82300-56301-000-000-000</t>
  </si>
  <si>
    <t>'82400-25903-000-000-000</t>
  </si>
  <si>
    <t>'82400-33201-000-000-000</t>
  </si>
  <si>
    <t>P.COM- ESTUDIOS Y PROYECTOS</t>
  </si>
  <si>
    <t>'82400-36101-000-000-000</t>
  </si>
  <si>
    <t>'82400-56301-000-000-000</t>
  </si>
  <si>
    <t>'82500-25903-000-000-000</t>
  </si>
  <si>
    <t>'82500-33201-000-000-000</t>
  </si>
  <si>
    <t>P.DEV- ESTUDIOS Y PROYECTOS</t>
  </si>
  <si>
    <t>'82500-36101-000-000-000</t>
  </si>
  <si>
    <t>'82500-56301-000-000-000</t>
  </si>
  <si>
    <t>'82600-25903-000-000-000</t>
  </si>
  <si>
    <t>'82600-33201-000-000-000</t>
  </si>
  <si>
    <t>P.EJE- ESTUDIOS Y PROYECTOS</t>
  </si>
  <si>
    <t>'82600-36101-000-000-000</t>
  </si>
  <si>
    <t>'82600-56301-000-000-000</t>
  </si>
  <si>
    <t>'82700-25901-000-000-000</t>
  </si>
  <si>
    <t>'82700-33201-000-000-000</t>
  </si>
  <si>
    <t>P.PAG- ESTUDIOS Y PROYECTOS</t>
  </si>
  <si>
    <t>'82700-35704-000-000-000</t>
  </si>
  <si>
    <t>P.PAG- MANTTO Y REP DE SIST DE CAPTA Y C</t>
  </si>
  <si>
    <t>'82700-36101-000-000-000</t>
  </si>
  <si>
    <t>'82700-56301-000-000-000</t>
  </si>
  <si>
    <t>'82700-56601-000-000-000</t>
  </si>
  <si>
    <t>P.PAG- EQUIPOS DE GENERACION ELECTRICA</t>
  </si>
  <si>
    <t>P.MOD- I.S.R.</t>
  </si>
  <si>
    <t>P.COM- OTROS MATS. Y ARTS. DE CONS..</t>
  </si>
  <si>
    <t>P.COM- I.S.R.</t>
  </si>
  <si>
    <t>P.DEV- PRESTACIONES CONTRACTUALES</t>
  </si>
  <si>
    <t>P.DEV- GAFETES Y CREDENCIALES</t>
  </si>
  <si>
    <t>P.EJE- LICENCIAS INFORMATICAS E INTELEC</t>
  </si>
  <si>
    <t>P.XEJ- LICENCIAS INFORMATICAS E INTELE</t>
  </si>
  <si>
    <t>P.PAG- OTROS MATS. Y ARTS. DE CONS..</t>
  </si>
  <si>
    <t>'82100-15904-000-000-000</t>
  </si>
  <si>
    <t>P.APR- BONO DEL DIA DE LAS MADRES</t>
  </si>
  <si>
    <t>P.XEJ- DIFUSION DE RADIO TV Y OTROS MED</t>
  </si>
  <si>
    <t>P.XEJ- MAQUINARIA Y EQUIPO EN CONSTRUCCI</t>
  </si>
  <si>
    <t>P.MOD- DIFUSION DE RADIO TV Y OTROS MED</t>
  </si>
  <si>
    <t>P.MOD- MAQUINARIA Y EQUIPO EN CONSTRUCCI</t>
  </si>
  <si>
    <t>P.MOD- LIQUIDACIONES PENDIENTES POR PAGA</t>
  </si>
  <si>
    <t>'82400-25904-000-000-000</t>
  </si>
  <si>
    <t>'82400-29301-000-000-000</t>
  </si>
  <si>
    <t>P.COM- REFACC Y ACCS DE MOBILIARIO Y EQU</t>
  </si>
  <si>
    <t>P.COM- DIFUSION DE RADIO TV Y OTROS MED</t>
  </si>
  <si>
    <t>P.COM-MAQUINARIA Y EQUIPO EN CONSTRUCCIO</t>
  </si>
  <si>
    <t>'82400-61401-000-000-000</t>
  </si>
  <si>
    <t>P.COM- CONSTRUCCION DE OBRAS EN PROCESO</t>
  </si>
  <si>
    <t>'82500-25904-000-000-000</t>
  </si>
  <si>
    <t>'82500-29301-000-000-000</t>
  </si>
  <si>
    <t>P.DEV- REFACC Y ACCS DE MOBILIARIO Y EQU</t>
  </si>
  <si>
    <t>P.DEV- DIFUSION DE RADIO TV Y OTROS MED</t>
  </si>
  <si>
    <t>P.DEV- MAQUINARIA Y EQUIPO EN CONSTRUCCI</t>
  </si>
  <si>
    <t>'82500-61401-000-000-000</t>
  </si>
  <si>
    <t>P.DEV- CONSTRUCCION DE OBRAS EN PROCESO</t>
  </si>
  <si>
    <t>P.EJE- MATERIAL IMPRESO E INFORMACION DI</t>
  </si>
  <si>
    <t>'82600-25904-000-000-000</t>
  </si>
  <si>
    <t>'82600-29301-000-000-000</t>
  </si>
  <si>
    <t>P.EJE- REFACC Y ACCS DE MOBILIARIO Y EQU</t>
  </si>
  <si>
    <t>P.EJE- DIFUSION DE RADIO TV Y OTROS MED</t>
  </si>
  <si>
    <t>P.EJE-MAQUINARIA Y EQUIPO EN CONSTRUCCIO</t>
  </si>
  <si>
    <t>'82600-61401-000-000-000</t>
  </si>
  <si>
    <t>P.EJE- CONSTRUCCION DE OBRAS EN PROCESO</t>
  </si>
  <si>
    <t>'82700-21801-000-000-000</t>
  </si>
  <si>
    <t>'82700-23801-000-000-000</t>
  </si>
  <si>
    <t>P.PAG- MEDIDORES</t>
  </si>
  <si>
    <t>'82700-25903-000-000-000</t>
  </si>
  <si>
    <t>'82700-29301-000-000-000</t>
  </si>
  <si>
    <t>P.PAG- REFACC Y ACCS DE MOBILIARIO Y EQU</t>
  </si>
  <si>
    <t>'82700-35304-000-000-000</t>
  </si>
  <si>
    <t>P.PAG- MANTTO Y ACTUALIZACIÓN DEL SISTEM</t>
  </si>
  <si>
    <t>P.PAG- DIFUSION DE RADIO TV Y OTROS MED</t>
  </si>
  <si>
    <t>P.PAG- MAQUINARIA Y EQUIPO EN CONSTRUCCI</t>
  </si>
  <si>
    <t>'82700-61401-000-000-000</t>
  </si>
  <si>
    <t>P.PAG- CONSTRUCCION DE OBRAS EN PROCESO</t>
  </si>
  <si>
    <t>P.APR- GASTOS LEGALES (Por Ejecuciòn)</t>
  </si>
  <si>
    <t>P.DEV- COVEFLOCK POLIMERO P/AGUA</t>
  </si>
  <si>
    <t>P.EJE- COVEFLOCK POLIMERO P/AGUA</t>
  </si>
  <si>
    <t>P-PAG- GAFETES Y CREDENCIALES</t>
  </si>
  <si>
    <t>P.COM- COVEFLOCK POLIMERO P/AGUA</t>
  </si>
  <si>
    <t>NOMBRE DEL ENTE: COMISIÓN DE AGUA POTABLE Y ALCANTARILLADO DEL MUNICIPIO DE ACAPULCO</t>
  </si>
  <si>
    <t>'82100-15905-000-000-000</t>
  </si>
  <si>
    <t>P.APR- BONO DEL DIA DEL PADRE</t>
  </si>
  <si>
    <t>'82200-35709-000-000-000</t>
  </si>
  <si>
    <t>P.XEJ- MANTTO. Y REP. DE PLANTAS DE AGUA</t>
  </si>
  <si>
    <t>'82200-35711-000-000-000</t>
  </si>
  <si>
    <t>P.XEJ- MANTTO Y REP DEL SIST. DE ALCANTA</t>
  </si>
  <si>
    <t>'82300-35709-000-000-000</t>
  </si>
  <si>
    <t>P.MOD- MANTTO. Y REP. DE PLANTAS DE AGUA</t>
  </si>
  <si>
    <t>'82300-35711-000-000-000</t>
  </si>
  <si>
    <t>P.MOD- MANTTO Y REP DEL SIST. DE ALCANTA</t>
  </si>
  <si>
    <t>'82400-25201-000-000-000</t>
  </si>
  <si>
    <t>P.COM- FERTILIZANTES, PESTICIDAS Y OTROS</t>
  </si>
  <si>
    <t>'82400-35302-000-000-000</t>
  </si>
  <si>
    <t>P.COM- MANTO Y REPARACION DE RADIO/COMUN</t>
  </si>
  <si>
    <t>'82400-35709-000-000-000</t>
  </si>
  <si>
    <t>P.COM-MANTTO. Y REP. DE PLANTAS DE AGUAS</t>
  </si>
  <si>
    <t>'82400-35711-000-000-000</t>
  </si>
  <si>
    <t>P.COM-MANTTO Y REP DEL SIST. DE ALCANTAR</t>
  </si>
  <si>
    <t>'82500-25201-000-000-000</t>
  </si>
  <si>
    <t>P.DEV- FERTILIZANTES, PESTICIDAS Y OTROS</t>
  </si>
  <si>
    <t>'82500-35302-000-000-000</t>
  </si>
  <si>
    <t>P.DEV- MANTO Y REPARACION DE RADIO/COMUN</t>
  </si>
  <si>
    <t>'82500-35709-000-000-000</t>
  </si>
  <si>
    <t>P.DEV-MANTTO. Y REP. DE PLANTAS DE AGUAS</t>
  </si>
  <si>
    <t>'82500-35711-000-000-000</t>
  </si>
  <si>
    <t>P.DEV-MANTTO Y REP DEL SIST. DE ALCANTAR</t>
  </si>
  <si>
    <t>'82600-25201-000-000-000</t>
  </si>
  <si>
    <t>P.EJE- FERTILIZANTES, PESTICIDAS Y OTROS</t>
  </si>
  <si>
    <t>'82600-35302-000-000-000</t>
  </si>
  <si>
    <t>P.EJE- MANTO Y REPARACION DE RADIO/COMUN</t>
  </si>
  <si>
    <t>'82600-35709-000-000-000</t>
  </si>
  <si>
    <t>P.EJE-MANTTO. Y REP. DE PLANTAS DE AGUAS</t>
  </si>
  <si>
    <t>'82600-35711-000-000-000</t>
  </si>
  <si>
    <t>P.EJE-MANTTO Y REP DEL SIST. DE ALCANTAR</t>
  </si>
  <si>
    <t>'82700-25201-000-000-000</t>
  </si>
  <si>
    <t>P.PAG- FERTILIZANTES, PESTICIDAS Y OTROS</t>
  </si>
  <si>
    <t>'82700-25904-000-000-000</t>
  </si>
  <si>
    <t>P.PAG- COVEFLOCK POLIMERO P/AGUA</t>
  </si>
  <si>
    <t>'82700-35302-000-000-000</t>
  </si>
  <si>
    <t>P.PAG- MANTO Y REPARACIÓN DE RADIO/COMUN</t>
  </si>
  <si>
    <t>'82700-35709-000-000-000</t>
  </si>
  <si>
    <t>P.PAG-MANTTO. Y REP. DE PLANTAS DE AGUAS</t>
  </si>
  <si>
    <t>P.DEV- I.S.R. FUNCIONARIOS</t>
  </si>
  <si>
    <t>COMISIÓN DE AGUA POTABLE Y ALCANTARILLADO DEL MUNICPIO DE ACAPULCO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</si>
  <si>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</si>
  <si>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</si>
  <si>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</si>
  <si>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</si>
  <si>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</si>
  <si>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</si>
  <si>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</si>
  <si>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</si>
  <si>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</si>
  <si>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</si>
  <si>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</si>
  <si>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</si>
  <si>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</si>
  <si>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</si>
  <si>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</si>
  <si>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</si>
  <si>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</si>
  <si>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</si>
  <si>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</si>
  <si>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</si>
  <si>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</si>
  <si>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</si>
  <si>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</si>
  <si>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</si>
  <si>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</si>
  <si>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</si>
  <si>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</si>
  <si>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</si>
  <si>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</si>
  <si>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</si>
  <si>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</si>
  <si>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</si>
  <si>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</si>
  <si>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</si>
  <si>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</si>
  <si>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</si>
  <si>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t>DEPARTAMENTO DE CONTROL PRESUPUESTAL Y ANALISIS</t>
  </si>
  <si>
    <t>GRAFICA COMPARATIVA DEL INGRESO Y DEL GASTO
DEL 01 DE ENERO AL 30 DE JUNIO DE 2020</t>
  </si>
  <si>
    <t>COMPARATIVO DEL INGRESO - GASTO ENERO 2020</t>
  </si>
  <si>
    <t>BALANCE PRESUPUESTARIO DE ACUERDO A LA LEY DE DISCIPLINA FINANCIERA.</t>
  </si>
  <si>
    <t>ÈNERO 2020</t>
  </si>
  <si>
    <t>INGRESO</t>
  </si>
  <si>
    <t>GASTO</t>
  </si>
  <si>
    <t>DIFERENCIA</t>
  </si>
  <si>
    <t>RESULTADO</t>
  </si>
  <si>
    <t>Ingreso Estimado /  Gasto Autorizado</t>
  </si>
  <si>
    <r>
      <t xml:space="preserve">Ingreso Devengado </t>
    </r>
    <r>
      <rPr>
        <sz val="8"/>
        <color rgb="FF000000"/>
        <rFont val="Calibri"/>
        <family val="2"/>
      </rPr>
      <t>(Facturado</t>
    </r>
    <r>
      <rPr>
        <sz val="9"/>
        <color rgb="FF000000"/>
        <rFont val="Calibri"/>
        <family val="2"/>
      </rPr>
      <t>)</t>
    </r>
    <r>
      <rPr>
        <sz val="11"/>
        <color rgb="FF000000"/>
        <rFont val="Calibri"/>
        <family val="2"/>
      </rPr>
      <t xml:space="preserve"> / Gasto Ejercido </t>
    </r>
  </si>
  <si>
    <t>DEFICIT PRESUPUESTARIO</t>
  </si>
  <si>
    <t>Ingreso Recaudado /  Gasto Pagado</t>
  </si>
  <si>
    <r>
      <t xml:space="preserve">NOTA: </t>
    </r>
    <r>
      <rPr>
        <sz val="11"/>
        <color theme="1"/>
        <rFont val="Calibri"/>
        <family val="2"/>
        <scheme val="minor"/>
      </rPr>
      <t>A pesar que el Gasto se redujo a un 16%, el ingreso facturado y recaudado no ha sido suficiente para cubrir las metas programdas.</t>
    </r>
  </si>
  <si>
    <t>'82200-32901-000-000-000</t>
  </si>
  <si>
    <t>P.XEJ- OTROS ARRENDAMIENTOS</t>
  </si>
  <si>
    <t>'82200-39903-000-000-000</t>
  </si>
  <si>
    <t>'82300-32901-000-000-000</t>
  </si>
  <si>
    <t>P.MOD- OTROS ARRENDAMIENTOS</t>
  </si>
  <si>
    <t>'82300-39903-000-000-000</t>
  </si>
  <si>
    <t>'82400-32901-000-000-000</t>
  </si>
  <si>
    <t>P.COM-OTROS ARRENDAMIENTOS</t>
  </si>
  <si>
    <t>'82400-35701-000-000-000</t>
  </si>
  <si>
    <t>P.COM-MANTO Y REPARACION DE EQPO. INGENI</t>
  </si>
  <si>
    <t>'82400-39903-000-000-000</t>
  </si>
  <si>
    <t>'82500-32901-000-000-000</t>
  </si>
  <si>
    <t>P.DEV-OTROS ARRENDAMIENTOS</t>
  </si>
  <si>
    <t>'82500-35701-000-000-000</t>
  </si>
  <si>
    <t>P.DEV-MANTO Y REPARACION DE EQPO. INGENI</t>
  </si>
  <si>
    <t>'82500-39903-000-000-000</t>
  </si>
  <si>
    <t>'82600-32901-000-000-000</t>
  </si>
  <si>
    <t>P.EJE-OTROS ARRENDAMIENTOS</t>
  </si>
  <si>
    <t>'82600-35701-000-000-000</t>
  </si>
  <si>
    <t>P.EJE-MANTO Y REPARACION DE EQPO. INGENI</t>
  </si>
  <si>
    <t>'82600-39903-000-000-000</t>
  </si>
  <si>
    <t>'82700-32901-000-000-000</t>
  </si>
  <si>
    <t>'82700-35701-000-000-000</t>
  </si>
  <si>
    <t>P.PAG-MANTO Y REPARACION DE EQPO. INGENI</t>
  </si>
  <si>
    <t>'82700-35711-000-000-000</t>
  </si>
  <si>
    <t>P.PAG-MANTTO Y REP DEL SIST. DE ALCANTAR</t>
  </si>
  <si>
    <t>P.APR- OTROS MATS. Y ARTS. DE CONS..</t>
  </si>
  <si>
    <t>P.PAG- OTROS ARRENDAMIENTOS</t>
  </si>
  <si>
    <t>Del 01 de Enero al 31 de Julio de 2020</t>
  </si>
  <si>
    <t>P.XEJ- CARGA DE AGUA A TERCEROS</t>
  </si>
  <si>
    <t>P.MOD- CARGA DE AGUA A TERCEROS</t>
  </si>
  <si>
    <t>P.COM- CARGA DE AGUA A TERCEROS</t>
  </si>
  <si>
    <t>P.DEV- CARGA DE AGUA A TERCEROS</t>
  </si>
  <si>
    <t>P.EJE -CARGA DE AGUA A TERCEROS</t>
  </si>
  <si>
    <t>P.PAG- LICENCIAS INFORMATICAS E INTELECT</t>
  </si>
  <si>
    <t>'82100-15903-000-000-000</t>
  </si>
  <si>
    <t>P.APR- BONO DEL DIA BUROCRATA</t>
  </si>
  <si>
    <t>'82200-15903-000-000-000</t>
  </si>
  <si>
    <t>P.XEJ- BONO DEL DIA BUROCRATA</t>
  </si>
  <si>
    <t>'82300-15401-000-000-000</t>
  </si>
  <si>
    <t>P.MOD- PERMISOS ECONOMICOS</t>
  </si>
  <si>
    <t>'82300-15903-000-000-000</t>
  </si>
  <si>
    <t>P.MOD- BONO DEL DIA DEL BUROCRATA</t>
  </si>
  <si>
    <t>'82400-35703-000-000-000</t>
  </si>
  <si>
    <t>P.COM- MANTO Y REPARACION DE HERRAMIENTA</t>
  </si>
  <si>
    <t>'82500-35703-000-000-000</t>
  </si>
  <si>
    <t>P.DEV- MANTO Y REPARACION DE HERRAMIENTA</t>
  </si>
  <si>
    <t>'82600-35703-000-000-000</t>
  </si>
  <si>
    <t>P.EJE- MANTO Y REPARACION DE HERRAMIENTA</t>
  </si>
  <si>
    <t>'82700-15401-000-000-000</t>
  </si>
  <si>
    <t>P.PAG- PERMISOS ECONOMICOS</t>
  </si>
  <si>
    <t>'82700-39201-000-000-000</t>
  </si>
  <si>
    <t>P.PAG-DERECHO POR USO Y APROV DE AGUAS N</t>
  </si>
  <si>
    <t>P.PAG- PASAJES MARÍTIMOS, LACUSTRES Y FL</t>
  </si>
  <si>
    <t>Del 01 de Enero al 30 de Septiembre de 2020</t>
  </si>
  <si>
    <t>'82400-39203-000-000-000</t>
  </si>
  <si>
    <t>P.COM- TENENCIAS Y PLACAS</t>
  </si>
  <si>
    <t>'82500-39203-000-000-000</t>
  </si>
  <si>
    <t>P.DEV- TENENCIAS Y PLACAS</t>
  </si>
  <si>
    <t>'82600-39203-000-000-000</t>
  </si>
  <si>
    <t>P.EJE- TENENCIAS Y PLACAS</t>
  </si>
  <si>
    <t>'82700-14101-000-000-000</t>
  </si>
  <si>
    <t>P.PAG- APORTACIONES ISSSTE CUOTA FEDERAL</t>
  </si>
  <si>
    <t>'82700-14102-000-000-000</t>
  </si>
  <si>
    <t>P.PAG- APORTACION ISSSTE CUOTA GUERRERO</t>
  </si>
  <si>
    <t>'82700-35703-000-000-000</t>
  </si>
  <si>
    <t>P.PAG- MANTO Y REPARACIÓN DE HERRAMIENTA</t>
  </si>
  <si>
    <t>'82700-39203-000-000-000</t>
  </si>
  <si>
    <t>P.PAG- TENENCIAS Y PLACAS</t>
  </si>
  <si>
    <t>'82200-15906-000-000-000</t>
  </si>
  <si>
    <t>P.XEJE- PAQUETES ESCOLARES</t>
  </si>
  <si>
    <t>'82300-15906-000-000-000</t>
  </si>
  <si>
    <t>P.MOD- PAQUETES ESCOLARES</t>
  </si>
  <si>
    <t>ESTA PARTIDA YA ESTA PAGADA , SON DE LAS INCIDENCIAS QUE SE LLEVAN ARRASTRANDO DE PERIODOS ANTERIORES.</t>
  </si>
  <si>
    <t xml:space="preserve">PAGADO 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</si>
  <si>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</si>
  <si>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</si>
  <si>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</si>
  <si>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</si>
  <si>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</si>
  <si>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</si>
  <si>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</si>
  <si>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</si>
  <si>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</si>
  <si>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</si>
  <si>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</si>
  <si>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</si>
  <si>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</si>
  <si>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</si>
  <si>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</si>
  <si>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</si>
  <si>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</si>
  <si>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</si>
  <si>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</si>
  <si>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</si>
  <si>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</si>
  <si>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</si>
  <si>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Publico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</si>
  <si>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</si>
  <si>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</si>
  <si>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</si>
  <si>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</si>
  <si>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</si>
  <si>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</si>
  <si>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</si>
  <si>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</si>
  <si>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</si>
  <si>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</si>
  <si>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</si>
  <si>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</si>
  <si>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</si>
  <si>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</si>
  <si>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</si>
  <si>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</si>
  <si>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</si>
  <si>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</si>
  <si>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</si>
  <si>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</si>
  <si>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</si>
  <si>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</si>
  <si>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</si>
  <si>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</si>
  <si>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</si>
  <si>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</si>
  <si>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</si>
  <si>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</si>
  <si>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</si>
  <si>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</si>
  <si>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</si>
  <si>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</si>
  <si>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</si>
  <si>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</si>
  <si>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</si>
  <si>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</si>
  <si>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</si>
  <si>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</si>
  <si>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</si>
  <si>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</si>
  <si>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</si>
  <si>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</si>
  <si>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</si>
  <si>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</si>
  <si>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</si>
  <si>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</si>
  <si>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 xml:space="preserve"> Remuneraciones al Personal de Carácter Transitorio</t>
  </si>
  <si>
    <t xml:space="preserve"> Remuneraciones al Personal de Carácter Permanente</t>
  </si>
  <si>
    <t>Servicios Personales</t>
  </si>
  <si>
    <t xml:space="preserve">Enero </t>
  </si>
  <si>
    <t>Anual</t>
  </si>
  <si>
    <t xml:space="preserve">Ente: Comisión de Agua Potable y Alcantarillado del Municipio de Acapulco </t>
  </si>
  <si>
    <t>Calendario de Presupuesto de Egresos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</si>
</sst>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]* #,##0.00_-;\-[$€]* #,##0.00_-;_-[$€]* &quot;-&quot;??_-;_-@_-"/>
    <numFmt numFmtId="166" formatCode="_-* #,##0.00\ _€_-;\-* #,##0.00\ _€_-;_-* &quot;-&quot;??\ _€_-;_-@_-"/>
    <numFmt numFmtId="167" formatCode="&quot;$&quot;#,##0.00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  <font>
      <vertAlign val="subscript"/>
      <sz val="9"/>
      <color theme="1"/>
      <name val="Calibri"/>
      <family val="2"/>
      <scheme val="minor"/>
    </font>
    <font>
      <u/>
      <sz val="13"/>
      <color theme="10"/>
      <name val="Arial"/>
      <family val="2"/>
    </font>
    <font>
      <sz val="11"/>
      <color rgb="FF000000"/>
      <name val="Calibri"/>
      <family val="2"/>
      <charset val="204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2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3783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/>
    <xf numFmtId="43" fontId="24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23" fillId="0" borderId="0">
      <alignment wrapText="1"/>
    </xf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10">
    <xf numFmtId="0" fontId="0" fillId="0" borderId="0" xfId="0"/>
    <xf numFmtId="4" fontId="0" fillId="0" borderId="0" xfId="0" applyNumberFormat="1"/>
    <xf numFmtId="43" fontId="0" fillId="0" borderId="0" xfId="1" applyFont="1"/>
    <xf numFmtId="43" fontId="0" fillId="0" borderId="0" xfId="1" applyFont="1" applyFill="1"/>
    <xf numFmtId="0" fontId="18" fillId="33" borderId="15" xfId="0" applyFont="1" applyFill="1" applyBorder="1" applyAlignment="1">
      <alignment wrapText="1"/>
    </xf>
    <xf numFmtId="0" fontId="18" fillId="34" borderId="15" xfId="0" applyFont="1" applyFill="1" applyBorder="1" applyAlignment="1">
      <alignment wrapText="1"/>
    </xf>
    <xf numFmtId="4" fontId="18" fillId="34" borderId="15" xfId="0" applyNumberFormat="1" applyFont="1" applyFill="1" applyBorder="1" applyAlignment="1">
      <alignment wrapText="1"/>
    </xf>
    <xf numFmtId="43" fontId="0" fillId="0" borderId="0" xfId="0" applyNumberFormat="1"/>
    <xf numFmtId="0" fontId="18" fillId="0" borderId="15" xfId="0" applyFont="1" applyBorder="1" applyAlignment="1">
      <alignment wrapText="1"/>
    </xf>
    <xf numFmtId="0" fontId="0" fillId="0" borderId="23" xfId="0" applyBorder="1"/>
    <xf numFmtId="0" fontId="0" fillId="0" borderId="15" xfId="0" applyBorder="1" applyAlignment="1">
      <alignment wrapText="1"/>
    </xf>
    <xf numFmtId="0" fontId="0" fillId="0" borderId="24" xfId="0" applyBorder="1"/>
    <xf numFmtId="4" fontId="18" fillId="33" borderId="15" xfId="0" applyNumberFormat="1" applyFont="1" applyFill="1" applyBorder="1" applyAlignment="1">
      <alignment wrapText="1"/>
    </xf>
    <xf numFmtId="0" fontId="0" fillId="33" borderId="15" xfId="0" applyFill="1" applyBorder="1" applyAlignment="1">
      <alignment wrapText="1"/>
    </xf>
    <xf numFmtId="0" fontId="0" fillId="0" borderId="25" xfId="0" applyBorder="1"/>
    <xf numFmtId="0" fontId="16" fillId="0" borderId="0" xfId="0" applyFont="1"/>
    <xf numFmtId="0" fontId="0" fillId="0" borderId="30" xfId="0" applyBorder="1"/>
    <xf numFmtId="44" fontId="21" fillId="0" borderId="13" xfId="43" applyFont="1" applyFill="1" applyBorder="1" applyAlignment="1">
      <alignment vertical="center"/>
    </xf>
    <xf numFmtId="0" fontId="1" fillId="0" borderId="0" xfId="57"/>
    <xf numFmtId="0" fontId="21" fillId="0" borderId="0" xfId="57" applyFont="1"/>
    <xf numFmtId="0" fontId="1" fillId="0" borderId="0" xfId="56"/>
    <xf numFmtId="37" fontId="34" fillId="35" borderId="13" xfId="60" applyNumberFormat="1" applyFont="1" applyFill="1" applyBorder="1" applyAlignment="1" applyProtection="1">
      <alignment horizontal="center" vertical="center"/>
    </xf>
    <xf numFmtId="37" fontId="34" fillId="35" borderId="13" xfId="60" applyNumberFormat="1" applyFont="1" applyFill="1" applyBorder="1" applyAlignment="1" applyProtection="1">
      <alignment horizontal="center" vertical="center" wrapText="1"/>
    </xf>
    <xf numFmtId="37" fontId="34" fillId="35" borderId="13" xfId="60" applyNumberFormat="1" applyFont="1" applyFill="1" applyBorder="1" applyAlignment="1" applyProtection="1">
      <alignment horizontal="center"/>
    </xf>
    <xf numFmtId="43" fontId="39" fillId="37" borderId="20" xfId="60" applyFont="1" applyFill="1" applyBorder="1" applyAlignment="1" applyProtection="1">
      <alignment horizontal="right"/>
      <protection locked="0"/>
    </xf>
    <xf numFmtId="43" fontId="39" fillId="37" borderId="20" xfId="60" applyFont="1" applyFill="1" applyBorder="1" applyAlignment="1" applyProtection="1">
      <alignment horizontal="right"/>
    </xf>
    <xf numFmtId="43" fontId="39" fillId="37" borderId="53" xfId="60" applyFont="1" applyFill="1" applyBorder="1" applyAlignment="1" applyProtection="1">
      <alignment horizontal="right"/>
      <protection locked="0"/>
    </xf>
    <xf numFmtId="43" fontId="39" fillId="37" borderId="53" xfId="60" applyFont="1" applyFill="1" applyBorder="1" applyAlignment="1" applyProtection="1">
      <alignment horizontal="right"/>
    </xf>
    <xf numFmtId="44" fontId="1" fillId="0" borderId="0" xfId="56" applyNumberFormat="1"/>
    <xf numFmtId="43" fontId="22" fillId="0" borderId="0" xfId="1" applyFont="1" applyFill="1" applyBorder="1"/>
    <xf numFmtId="0" fontId="22" fillId="0" borderId="0" xfId="56" applyFont="1"/>
    <xf numFmtId="43" fontId="40" fillId="0" borderId="0" xfId="1" applyFont="1" applyFill="1" applyBorder="1"/>
    <xf numFmtId="43" fontId="22" fillId="0" borderId="0" xfId="56" applyNumberFormat="1" applyFont="1"/>
    <xf numFmtId="43" fontId="39" fillId="0" borderId="53" xfId="60" applyFont="1" applyFill="1" applyBorder="1" applyAlignment="1" applyProtection="1">
      <alignment horizontal="right"/>
      <protection locked="0"/>
    </xf>
    <xf numFmtId="43" fontId="26" fillId="0" borderId="0" xfId="0" applyNumberFormat="1" applyFont="1" applyAlignment="1">
      <alignment vertical="center"/>
    </xf>
    <xf numFmtId="44" fontId="22" fillId="0" borderId="0" xfId="56" applyNumberFormat="1" applyFont="1"/>
    <xf numFmtId="0" fontId="39" fillId="37" borderId="51" xfId="56" applyFont="1" applyFill="1" applyBorder="1" applyAlignment="1">
      <alignment horizontal="center" vertical="center"/>
    </xf>
    <xf numFmtId="0" fontId="39" fillId="37" borderId="49" xfId="56" applyFont="1" applyFill="1" applyBorder="1" applyAlignment="1">
      <alignment horizontal="center" vertical="center"/>
    </xf>
    <xf numFmtId="0" fontId="39" fillId="37" borderId="47" xfId="56" applyFont="1" applyFill="1" applyBorder="1" applyAlignment="1">
      <alignment wrapText="1"/>
    </xf>
    <xf numFmtId="164" fontId="39" fillId="37" borderId="47" xfId="59" applyNumberFormat="1" applyFont="1" applyFill="1" applyBorder="1" applyAlignment="1">
      <alignment horizontal="center"/>
    </xf>
    <xf numFmtId="0" fontId="41" fillId="37" borderId="39" xfId="56" applyFont="1" applyFill="1" applyBorder="1" applyAlignment="1">
      <alignment horizontal="centerContinuous"/>
    </xf>
    <xf numFmtId="44" fontId="41" fillId="37" borderId="13" xfId="58" applyFont="1" applyFill="1" applyBorder="1" applyAlignment="1" applyProtection="1">
      <alignment horizontal="right"/>
    </xf>
    <xf numFmtId="1" fontId="41" fillId="37" borderId="16" xfId="56" applyNumberFormat="1" applyFont="1" applyFill="1" applyBorder="1"/>
    <xf numFmtId="43" fontId="1" fillId="0" borderId="0" xfId="56" applyNumberFormat="1"/>
    <xf numFmtId="43" fontId="43" fillId="37" borderId="38" xfId="60" applyFont="1" applyFill="1" applyBorder="1" applyAlignment="1">
      <alignment horizontal="right"/>
    </xf>
    <xf numFmtId="0" fontId="39" fillId="37" borderId="52" xfId="56" applyFont="1" applyFill="1" applyBorder="1" applyAlignment="1">
      <alignment horizontal="center" vertical="center"/>
    </xf>
    <xf numFmtId="43" fontId="38" fillId="37" borderId="54" xfId="60" applyFont="1" applyFill="1" applyBorder="1" applyAlignment="1" applyProtection="1">
      <alignment horizontal="right" vertical="center" wrapText="1"/>
      <protection locked="0"/>
    </xf>
    <xf numFmtId="43" fontId="38" fillId="37" borderId="54" xfId="60" applyFont="1" applyFill="1" applyBorder="1" applyAlignment="1">
      <alignment horizontal="right" vertical="center" wrapText="1"/>
    </xf>
    <xf numFmtId="43" fontId="45" fillId="37" borderId="54" xfId="60" applyFont="1" applyFill="1" applyBorder="1" applyAlignment="1">
      <alignment horizontal="right" vertical="center" wrapText="1"/>
    </xf>
    <xf numFmtId="0" fontId="43" fillId="37" borderId="52" xfId="56" applyFont="1" applyFill="1" applyBorder="1" applyAlignment="1">
      <alignment horizontal="left"/>
    </xf>
    <xf numFmtId="0" fontId="46" fillId="37" borderId="52" xfId="56" applyFont="1" applyFill="1" applyBorder="1" applyAlignment="1">
      <alignment horizontal="center" vertical="center"/>
    </xf>
    <xf numFmtId="43" fontId="47" fillId="37" borderId="54" xfId="60" applyFont="1" applyFill="1" applyBorder="1" applyAlignment="1" applyProtection="1">
      <alignment horizontal="right" vertical="center" wrapText="1"/>
      <protection locked="0"/>
    </xf>
    <xf numFmtId="43" fontId="43" fillId="37" borderId="54" xfId="60" applyFont="1" applyFill="1" applyBorder="1" applyAlignment="1">
      <alignment horizontal="right"/>
    </xf>
    <xf numFmtId="0" fontId="31" fillId="37" borderId="45" xfId="57" applyFont="1" applyFill="1" applyBorder="1" applyAlignment="1">
      <alignment vertical="top" wrapText="1"/>
    </xf>
    <xf numFmtId="1" fontId="43" fillId="37" borderId="13" xfId="56" applyNumberFormat="1" applyFont="1" applyFill="1" applyBorder="1"/>
    <xf numFmtId="0" fontId="51" fillId="0" borderId="0" xfId="57" applyFont="1" applyAlignment="1">
      <alignment wrapText="1"/>
    </xf>
    <xf numFmtId="44" fontId="18" fillId="0" borderId="0" xfId="56" applyNumberFormat="1" applyFont="1"/>
    <xf numFmtId="0" fontId="18" fillId="0" borderId="0" xfId="56" applyFont="1"/>
    <xf numFmtId="0" fontId="55" fillId="0" borderId="0" xfId="0" applyFont="1" applyAlignment="1">
      <alignment vertical="center" wrapText="1"/>
    </xf>
    <xf numFmtId="0" fontId="56" fillId="0" borderId="0" xfId="0" applyFont="1" applyAlignment="1">
      <alignment vertical="center" wrapText="1"/>
    </xf>
    <xf numFmtId="0" fontId="57" fillId="0" borderId="0" xfId="0" applyFont="1"/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9" fontId="0" fillId="0" borderId="0" xfId="54" applyFont="1"/>
    <xf numFmtId="17" fontId="58" fillId="38" borderId="17" xfId="0" applyNumberFormat="1" applyFont="1" applyFill="1" applyBorder="1" applyAlignment="1">
      <alignment horizontal="center" vertical="center" wrapText="1" readingOrder="1"/>
    </xf>
    <xf numFmtId="0" fontId="58" fillId="38" borderId="13" xfId="0" applyFont="1" applyFill="1" applyBorder="1" applyAlignment="1">
      <alignment horizontal="center" vertical="center" wrapText="1" readingOrder="1"/>
    </xf>
    <xf numFmtId="0" fontId="58" fillId="38" borderId="34" xfId="0" applyFont="1" applyFill="1" applyBorder="1" applyAlignment="1">
      <alignment horizontal="center" vertical="center" wrapText="1" readingOrder="1"/>
    </xf>
    <xf numFmtId="0" fontId="58" fillId="38" borderId="17" xfId="0" applyFont="1" applyFill="1" applyBorder="1" applyAlignment="1">
      <alignment horizontal="center" vertical="center" wrapText="1" readingOrder="1"/>
    </xf>
    <xf numFmtId="0" fontId="59" fillId="0" borderId="17" xfId="0" applyFont="1" applyBorder="1" applyAlignment="1">
      <alignment horizontal="left" vertical="center" wrapText="1" readingOrder="1"/>
    </xf>
    <xf numFmtId="4" fontId="59" fillId="0" borderId="13" xfId="0" applyNumberFormat="1" applyFont="1" applyBorder="1" applyAlignment="1">
      <alignment horizontal="right" vertical="center" wrapText="1" readingOrder="1"/>
    </xf>
    <xf numFmtId="4" fontId="59" fillId="0" borderId="34" xfId="0" applyNumberFormat="1" applyFont="1" applyBorder="1" applyAlignment="1">
      <alignment horizontal="right" vertical="center" wrapText="1" readingOrder="1"/>
    </xf>
    <xf numFmtId="0" fontId="0" fillId="0" borderId="17" xfId="0" applyBorder="1"/>
    <xf numFmtId="0" fontId="0" fillId="0" borderId="13" xfId="0" applyBorder="1"/>
    <xf numFmtId="0" fontId="0" fillId="0" borderId="34" xfId="0" applyBorder="1"/>
    <xf numFmtId="0" fontId="59" fillId="0" borderId="17" xfId="0" applyFont="1" applyBorder="1" applyAlignment="1">
      <alignment horizontal="justify" vertical="center" wrapText="1" readingOrder="1"/>
    </xf>
    <xf numFmtId="43" fontId="1" fillId="0" borderId="17" xfId="1" applyFont="1" applyBorder="1" applyAlignment="1">
      <alignment vertical="center"/>
    </xf>
    <xf numFmtId="43" fontId="1" fillId="0" borderId="13" xfId="1" applyFont="1" applyBorder="1" applyAlignment="1">
      <alignment vertical="center"/>
    </xf>
    <xf numFmtId="43" fontId="14" fillId="0" borderId="13" xfId="0" applyNumberFormat="1" applyFont="1" applyBorder="1" applyAlignment="1">
      <alignment vertical="center"/>
    </xf>
    <xf numFmtId="0" fontId="0" fillId="0" borderId="34" xfId="0" applyBorder="1" applyAlignment="1">
      <alignment horizontal="center" vertical="center" wrapText="1"/>
    </xf>
    <xf numFmtId="0" fontId="59" fillId="0" borderId="11" xfId="0" applyFont="1" applyBorder="1" applyAlignment="1">
      <alignment horizontal="left" vertical="center" wrapText="1" readingOrder="1"/>
    </xf>
    <xf numFmtId="4" fontId="59" fillId="0" borderId="12" xfId="0" applyNumberFormat="1" applyFont="1" applyBorder="1" applyAlignment="1">
      <alignment horizontal="right" vertical="center" wrapText="1" readingOrder="1"/>
    </xf>
    <xf numFmtId="4" fontId="59" fillId="0" borderId="48" xfId="0" applyNumberFormat="1" applyFont="1" applyBorder="1" applyAlignment="1">
      <alignment horizontal="right" vertical="center" wrapText="1" readingOrder="1"/>
    </xf>
    <xf numFmtId="0" fontId="0" fillId="0" borderId="11" xfId="0" applyBorder="1"/>
    <xf numFmtId="0" fontId="0" fillId="0" borderId="12" xfId="0" applyBorder="1"/>
    <xf numFmtId="0" fontId="0" fillId="0" borderId="48" xfId="0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6" fillId="0" borderId="0" xfId="0" applyFont="1" applyAlignment="1">
      <alignment horizontal="center" vertical="center" wrapText="1"/>
    </xf>
    <xf numFmtId="4" fontId="28" fillId="0" borderId="0" xfId="0" applyNumberFormat="1" applyFont="1" applyAlignment="1">
      <alignment vertical="center"/>
    </xf>
    <xf numFmtId="43" fontId="30" fillId="0" borderId="0" xfId="1" applyFont="1"/>
    <xf numFmtId="0" fontId="0" fillId="36" borderId="0" xfId="0" applyFill="1"/>
    <xf numFmtId="0" fontId="1" fillId="36" borderId="0" xfId="56" applyFill="1"/>
    <xf numFmtId="43" fontId="14" fillId="0" borderId="0" xfId="0" applyNumberFormat="1" applyFont="1"/>
    <xf numFmtId="4" fontId="18" fillId="0" borderId="15" xfId="0" applyNumberFormat="1" applyFont="1" applyBorder="1" applyAlignment="1">
      <alignment wrapText="1"/>
    </xf>
    <xf numFmtId="43" fontId="0" fillId="36" borderId="0" xfId="1" applyFont="1" applyFill="1"/>
    <xf numFmtId="44" fontId="41" fillId="37" borderId="13" xfId="58" applyFont="1" applyFill="1" applyBorder="1" applyAlignment="1" applyProtection="1">
      <alignment horizontal="right" vertical="center"/>
    </xf>
    <xf numFmtId="9" fontId="22" fillId="0" borderId="0" xfId="54" applyFont="1" applyFill="1" applyBorder="1"/>
    <xf numFmtId="44" fontId="21" fillId="0" borderId="12" xfId="43" applyFont="1" applyFill="1" applyBorder="1" applyAlignment="1">
      <alignment vertical="center"/>
    </xf>
    <xf numFmtId="0" fontId="18" fillId="0" borderId="17" xfId="0" applyFont="1" applyBorder="1" applyAlignment="1">
      <alignment horizontal="left" wrapText="1" indent="1"/>
    </xf>
    <xf numFmtId="44" fontId="20" fillId="0" borderId="0" xfId="43" applyFont="1" applyFill="1" applyBorder="1" applyAlignment="1">
      <alignment vertical="center"/>
    </xf>
    <xf numFmtId="0" fontId="16" fillId="0" borderId="10" xfId="0" applyFont="1" applyBorder="1" applyAlignment="1">
      <alignment horizontal="center" wrapText="1"/>
    </xf>
    <xf numFmtId="10" fontId="21" fillId="0" borderId="28" xfId="0" applyNumberFormat="1" applyFont="1" applyBorder="1"/>
    <xf numFmtId="10" fontId="21" fillId="0" borderId="27" xfId="0" applyNumberFormat="1" applyFont="1" applyBorder="1"/>
    <xf numFmtId="44" fontId="21" fillId="0" borderId="27" xfId="0" applyNumberFormat="1" applyFont="1" applyBorder="1"/>
    <xf numFmtId="43" fontId="21" fillId="0" borderId="27" xfId="1" applyFont="1" applyFill="1" applyBorder="1" applyAlignment="1"/>
    <xf numFmtId="0" fontId="21" fillId="0" borderId="26" xfId="0" applyFont="1" applyBorder="1"/>
    <xf numFmtId="0" fontId="18" fillId="0" borderId="11" xfId="0" applyFont="1" applyBorder="1" applyAlignment="1">
      <alignment horizontal="left" wrapText="1" indent="1"/>
    </xf>
    <xf numFmtId="0" fontId="27" fillId="35" borderId="31" xfId="46" applyFont="1" applyFill="1" applyBorder="1" applyAlignment="1">
      <alignment vertical="center" wrapText="1"/>
    </xf>
    <xf numFmtId="0" fontId="27" fillId="35" borderId="32" xfId="46" applyFont="1" applyFill="1" applyBorder="1" applyAlignment="1">
      <alignment horizontal="center" vertical="center" wrapText="1"/>
    </xf>
    <xf numFmtId="10" fontId="27" fillId="35" borderId="32" xfId="46" applyNumberFormat="1" applyFont="1" applyFill="1" applyBorder="1" applyAlignment="1">
      <alignment horizontal="center" vertical="center" wrapText="1"/>
    </xf>
    <xf numFmtId="10" fontId="27" fillId="35" borderId="33" xfId="46" applyNumberFormat="1" applyFont="1" applyFill="1" applyBorder="1" applyAlignment="1">
      <alignment horizontal="center" vertical="center" wrapText="1"/>
    </xf>
    <xf numFmtId="0" fontId="16" fillId="35" borderId="31" xfId="0" applyFont="1" applyFill="1" applyBorder="1" applyAlignment="1">
      <alignment horizontal="center" wrapText="1"/>
    </xf>
    <xf numFmtId="44" fontId="20" fillId="35" borderId="32" xfId="43" applyFont="1" applyFill="1" applyBorder="1" applyAlignment="1">
      <alignment vertical="center"/>
    </xf>
    <xf numFmtId="0" fontId="19" fillId="39" borderId="17" xfId="0" applyFont="1" applyFill="1" applyBorder="1" applyAlignment="1">
      <alignment wrapText="1"/>
    </xf>
    <xf numFmtId="44" fontId="20" fillId="39" borderId="13" xfId="43" applyFont="1" applyFill="1" applyBorder="1" applyAlignment="1">
      <alignment vertical="center"/>
    </xf>
    <xf numFmtId="0" fontId="0" fillId="39" borderId="0" xfId="0" applyFill="1"/>
    <xf numFmtId="44" fontId="21" fillId="39" borderId="13" xfId="43" applyFont="1" applyFill="1" applyBorder="1" applyAlignment="1">
      <alignment vertical="center"/>
    </xf>
    <xf numFmtId="0" fontId="16" fillId="0" borderId="0" xfId="0" applyFont="1" applyAlignment="1">
      <alignment horizontal="center" wrapText="1"/>
    </xf>
    <xf numFmtId="0" fontId="3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35" fillId="0" borderId="35" xfId="0" applyFont="1" applyBorder="1" applyAlignment="1">
      <alignment horizontal="center" wrapText="1"/>
    </xf>
    <xf numFmtId="0" fontId="35" fillId="0" borderId="40" xfId="0" applyFont="1" applyBorder="1" applyAlignment="1">
      <alignment horizontal="center" wrapText="1"/>
    </xf>
    <xf numFmtId="0" fontId="35" fillId="0" borderId="36" xfId="0" applyFont="1" applyBorder="1" applyAlignment="1">
      <alignment horizontal="center" wrapText="1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49" fillId="37" borderId="0" xfId="57" applyFont="1" applyFill="1" applyAlignment="1">
      <alignment horizontal="left" vertical="top" wrapText="1"/>
    </xf>
    <xf numFmtId="0" fontId="49" fillId="0" borderId="0" xfId="57" applyFont="1" applyAlignment="1">
      <alignment horizontal="left" wrapText="1"/>
    </xf>
    <xf numFmtId="0" fontId="41" fillId="37" borderId="52" xfId="56" applyFont="1" applyFill="1" applyBorder="1" applyAlignment="1">
      <alignment horizontal="left"/>
    </xf>
    <xf numFmtId="0" fontId="41" fillId="37" borderId="37" xfId="56" applyFont="1" applyFill="1" applyBorder="1" applyAlignment="1">
      <alignment horizontal="left"/>
    </xf>
    <xf numFmtId="0" fontId="41" fillId="37" borderId="53" xfId="56" applyFont="1" applyFill="1" applyBorder="1" applyAlignment="1">
      <alignment horizontal="left"/>
    </xf>
    <xf numFmtId="0" fontId="38" fillId="37" borderId="37" xfId="57" applyFont="1" applyFill="1" applyBorder="1" applyAlignment="1">
      <alignment horizontal="left" vertical="center" wrapText="1"/>
    </xf>
    <xf numFmtId="0" fontId="38" fillId="37" borderId="53" xfId="57" applyFont="1" applyFill="1" applyBorder="1" applyAlignment="1">
      <alignment horizontal="left" vertical="center" wrapText="1"/>
    </xf>
    <xf numFmtId="0" fontId="41" fillId="37" borderId="46" xfId="56" applyFont="1" applyFill="1" applyBorder="1" applyAlignment="1">
      <alignment horizontal="left" wrapText="1"/>
    </xf>
    <xf numFmtId="0" fontId="41" fillId="37" borderId="19" xfId="56" applyFont="1" applyFill="1" applyBorder="1" applyAlignment="1">
      <alignment horizontal="left" wrapText="1"/>
    </xf>
    <xf numFmtId="0" fontId="34" fillId="0" borderId="39" xfId="57" applyFont="1" applyBorder="1" applyAlignment="1">
      <alignment horizontal="center" vertical="top" wrapText="1"/>
    </xf>
    <xf numFmtId="0" fontId="34" fillId="0" borderId="19" xfId="57" applyFont="1" applyBorder="1" applyAlignment="1">
      <alignment horizontal="center" vertical="top" wrapText="1"/>
    </xf>
    <xf numFmtId="0" fontId="31" fillId="37" borderId="0" xfId="57" applyFont="1" applyFill="1" applyAlignment="1">
      <alignment horizontal="left" vertical="top" wrapText="1"/>
    </xf>
    <xf numFmtId="0" fontId="29" fillId="37" borderId="0" xfId="57" applyFont="1" applyFill="1" applyAlignment="1">
      <alignment horizontal="left" vertical="top" wrapText="1"/>
    </xf>
    <xf numFmtId="37" fontId="34" fillId="35" borderId="39" xfId="60" applyNumberFormat="1" applyFont="1" applyFill="1" applyBorder="1" applyAlignment="1" applyProtection="1">
      <alignment horizontal="center"/>
    </xf>
    <xf numFmtId="37" fontId="34" fillId="35" borderId="46" xfId="60" applyNumberFormat="1" applyFont="1" applyFill="1" applyBorder="1" applyAlignment="1" applyProtection="1">
      <alignment horizontal="center"/>
    </xf>
    <xf numFmtId="37" fontId="34" fillId="35" borderId="19" xfId="60" applyNumberFormat="1" applyFont="1" applyFill="1" applyBorder="1" applyAlignment="1" applyProtection="1">
      <alignment horizontal="center"/>
    </xf>
    <xf numFmtId="37" fontId="34" fillId="35" borderId="13" xfId="60" applyNumberFormat="1" applyFont="1" applyFill="1" applyBorder="1" applyAlignment="1" applyProtection="1">
      <alignment horizontal="center" vertical="center" wrapText="1"/>
    </xf>
    <xf numFmtId="0" fontId="41" fillId="37" borderId="44" xfId="56" applyFont="1" applyFill="1" applyBorder="1" applyAlignment="1">
      <alignment horizontal="left" wrapText="1"/>
    </xf>
    <xf numFmtId="0" fontId="41" fillId="37" borderId="45" xfId="56" applyFont="1" applyFill="1" applyBorder="1" applyAlignment="1">
      <alignment horizontal="left" wrapText="1"/>
    </xf>
    <xf numFmtId="0" fontId="41" fillId="37" borderId="41" xfId="56" applyFont="1" applyFill="1" applyBorder="1" applyAlignment="1">
      <alignment horizontal="left" wrapText="1"/>
    </xf>
    <xf numFmtId="0" fontId="43" fillId="37" borderId="52" xfId="56" applyFont="1" applyFill="1" applyBorder="1" applyAlignment="1">
      <alignment horizontal="center" vertical="center"/>
    </xf>
    <xf numFmtId="0" fontId="43" fillId="37" borderId="37" xfId="56" applyFont="1" applyFill="1" applyBorder="1" applyAlignment="1">
      <alignment horizontal="center" vertical="center"/>
    </xf>
    <xf numFmtId="0" fontId="43" fillId="37" borderId="53" xfId="56" applyFont="1" applyFill="1" applyBorder="1" applyAlignment="1">
      <alignment horizontal="center" vertical="center"/>
    </xf>
    <xf numFmtId="0" fontId="41" fillId="37" borderId="52" xfId="56" applyFont="1" applyFill="1" applyBorder="1" applyAlignment="1">
      <alignment horizontal="left" wrapText="1"/>
    </xf>
    <xf numFmtId="0" fontId="41" fillId="37" borderId="37" xfId="56" applyFont="1" applyFill="1" applyBorder="1" applyAlignment="1">
      <alignment horizontal="left" wrapText="1"/>
    </xf>
    <xf numFmtId="0" fontId="41" fillId="37" borderId="53" xfId="56" applyFont="1" applyFill="1" applyBorder="1" applyAlignment="1">
      <alignment horizontal="left" wrapText="1"/>
    </xf>
    <xf numFmtId="0" fontId="38" fillId="37" borderId="52" xfId="57" applyFont="1" applyFill="1" applyBorder="1" applyAlignment="1">
      <alignment horizontal="left" vertical="center" wrapText="1"/>
    </xf>
    <xf numFmtId="37" fontId="34" fillId="35" borderId="44" xfId="60" applyNumberFormat="1" applyFont="1" applyFill="1" applyBorder="1" applyAlignment="1" applyProtection="1">
      <alignment horizontal="center" vertical="center" wrapText="1"/>
    </xf>
    <xf numFmtId="37" fontId="34" fillId="35" borderId="45" xfId="60" applyNumberFormat="1" applyFont="1" applyFill="1" applyBorder="1" applyAlignment="1" applyProtection="1">
      <alignment horizontal="center" vertical="center"/>
    </xf>
    <xf numFmtId="37" fontId="34" fillId="35" borderId="41" xfId="60" applyNumberFormat="1" applyFont="1" applyFill="1" applyBorder="1" applyAlignment="1" applyProtection="1">
      <alignment horizontal="center" vertical="center"/>
    </xf>
    <xf numFmtId="37" fontId="34" fillId="35" borderId="42" xfId="60" applyNumberFormat="1" applyFont="1" applyFill="1" applyBorder="1" applyAlignment="1" applyProtection="1">
      <alignment horizontal="center" vertical="center"/>
    </xf>
    <xf numFmtId="37" fontId="34" fillId="35" borderId="0" xfId="60" applyNumberFormat="1" applyFont="1" applyFill="1" applyBorder="1" applyAlignment="1" applyProtection="1">
      <alignment horizontal="center" vertical="center"/>
    </xf>
    <xf numFmtId="37" fontId="34" fillId="35" borderId="20" xfId="60" applyNumberFormat="1" applyFont="1" applyFill="1" applyBorder="1" applyAlignment="1" applyProtection="1">
      <alignment horizontal="center" vertical="center"/>
    </xf>
    <xf numFmtId="37" fontId="34" fillId="35" borderId="51" xfId="60" applyNumberFormat="1" applyFont="1" applyFill="1" applyBorder="1" applyAlignment="1" applyProtection="1">
      <alignment horizontal="center" vertical="center"/>
    </xf>
    <xf numFmtId="37" fontId="34" fillId="35" borderId="49" xfId="60" applyNumberFormat="1" applyFont="1" applyFill="1" applyBorder="1" applyAlignment="1" applyProtection="1">
      <alignment horizontal="center" vertical="center"/>
    </xf>
    <xf numFmtId="37" fontId="34" fillId="35" borderId="47" xfId="60" applyNumberFormat="1" applyFont="1" applyFill="1" applyBorder="1" applyAlignment="1" applyProtection="1">
      <alignment horizontal="center" vertical="center"/>
    </xf>
    <xf numFmtId="0" fontId="38" fillId="37" borderId="42" xfId="57" applyFont="1" applyFill="1" applyBorder="1" applyAlignment="1">
      <alignment horizontal="left" vertical="center" wrapText="1"/>
    </xf>
    <xf numFmtId="0" fontId="38" fillId="37" borderId="0" xfId="57" applyFont="1" applyFill="1" applyAlignment="1">
      <alignment horizontal="left" vertical="center" wrapText="1"/>
    </xf>
    <xf numFmtId="0" fontId="38" fillId="37" borderId="20" xfId="57" applyFont="1" applyFill="1" applyBorder="1" applyAlignment="1">
      <alignment horizontal="left" vertical="center" wrapText="1"/>
    </xf>
    <xf numFmtId="0" fontId="33" fillId="0" borderId="49" xfId="56" applyFont="1" applyBorder="1" applyAlignment="1">
      <alignment horizontal="right" vertical="center"/>
    </xf>
    <xf numFmtId="37" fontId="34" fillId="35" borderId="44" xfId="60" applyNumberFormat="1" applyFont="1" applyFill="1" applyBorder="1" applyAlignment="1" applyProtection="1">
      <alignment horizontal="center"/>
    </xf>
    <xf numFmtId="37" fontId="34" fillId="35" borderId="45" xfId="60" applyNumberFormat="1" applyFont="1" applyFill="1" applyBorder="1" applyAlignment="1" applyProtection="1">
      <alignment horizontal="center"/>
    </xf>
    <xf numFmtId="37" fontId="34" fillId="35" borderId="41" xfId="60" applyNumberFormat="1" applyFont="1" applyFill="1" applyBorder="1" applyAlignment="1" applyProtection="1">
      <alignment horizontal="center"/>
    </xf>
    <xf numFmtId="37" fontId="34" fillId="35" borderId="42" xfId="60" applyNumberFormat="1" applyFont="1" applyFill="1" applyBorder="1" applyAlignment="1" applyProtection="1">
      <alignment horizontal="center"/>
    </xf>
    <xf numFmtId="37" fontId="34" fillId="35" borderId="0" xfId="60" applyNumberFormat="1" applyFont="1" applyFill="1" applyBorder="1" applyAlignment="1" applyProtection="1">
      <alignment horizontal="center"/>
    </xf>
    <xf numFmtId="37" fontId="34" fillId="35" borderId="20" xfId="60" applyNumberFormat="1" applyFont="1" applyFill="1" applyBorder="1" applyAlignment="1" applyProtection="1">
      <alignment horizontal="center"/>
    </xf>
    <xf numFmtId="37" fontId="34" fillId="35" borderId="51" xfId="60" applyNumberFormat="1" applyFont="1" applyFill="1" applyBorder="1" applyAlignment="1" applyProtection="1">
      <alignment horizontal="center"/>
    </xf>
    <xf numFmtId="37" fontId="34" fillId="35" borderId="49" xfId="60" applyNumberFormat="1" applyFont="1" applyFill="1" applyBorder="1" applyAlignment="1" applyProtection="1">
      <alignment horizontal="center"/>
    </xf>
    <xf numFmtId="37" fontId="34" fillId="35" borderId="47" xfId="60" applyNumberFormat="1" applyFont="1" applyFill="1" applyBorder="1" applyAlignment="1" applyProtection="1">
      <alignment horizontal="center"/>
    </xf>
    <xf numFmtId="0" fontId="41" fillId="37" borderId="46" xfId="56" applyFont="1" applyFill="1" applyBorder="1" applyAlignment="1">
      <alignment horizontal="left" vertical="center" wrapText="1"/>
    </xf>
    <xf numFmtId="0" fontId="41" fillId="37" borderId="19" xfId="56" applyFont="1" applyFill="1" applyBorder="1" applyAlignment="1">
      <alignment horizontal="left" vertical="center" wrapText="1"/>
    </xf>
    <xf numFmtId="167" fontId="41" fillId="37" borderId="18" xfId="58" applyNumberFormat="1" applyFont="1" applyFill="1" applyBorder="1" applyAlignment="1" applyProtection="1">
      <alignment horizontal="center" vertical="center"/>
    </xf>
    <xf numFmtId="167" fontId="41" fillId="37" borderId="16" xfId="58" applyNumberFormat="1" applyFont="1" applyFill="1" applyBorder="1" applyAlignment="1" applyProtection="1">
      <alignment horizontal="center" vertical="center"/>
    </xf>
    <xf numFmtId="167" fontId="41" fillId="37" borderId="18" xfId="43" applyNumberFormat="1" applyFont="1" applyFill="1" applyBorder="1" applyAlignment="1" applyProtection="1">
      <alignment horizontal="center" vertical="center"/>
    </xf>
    <xf numFmtId="167" fontId="41" fillId="37" borderId="16" xfId="43" applyNumberFormat="1" applyFont="1" applyFill="1" applyBorder="1" applyAlignment="1" applyProtection="1">
      <alignment horizontal="center" vertical="center"/>
    </xf>
    <xf numFmtId="37" fontId="62" fillId="35" borderId="44" xfId="60" applyNumberFormat="1" applyFont="1" applyFill="1" applyBorder="1" applyAlignment="1" applyProtection="1">
      <alignment horizontal="center"/>
    </xf>
    <xf numFmtId="37" fontId="62" fillId="35" borderId="45" xfId="60" applyNumberFormat="1" applyFont="1" applyFill="1" applyBorder="1" applyAlignment="1" applyProtection="1">
      <alignment horizontal="center"/>
    </xf>
    <xf numFmtId="37" fontId="62" fillId="35" borderId="41" xfId="60" applyNumberFormat="1" applyFont="1" applyFill="1" applyBorder="1" applyAlignment="1" applyProtection="1">
      <alignment horizontal="center"/>
    </xf>
    <xf numFmtId="37" fontId="62" fillId="35" borderId="42" xfId="60" applyNumberFormat="1" applyFont="1" applyFill="1" applyBorder="1" applyAlignment="1" applyProtection="1">
      <alignment horizontal="center"/>
    </xf>
    <xf numFmtId="37" fontId="62" fillId="35" borderId="0" xfId="60" applyNumberFormat="1" applyFont="1" applyFill="1" applyBorder="1" applyAlignment="1" applyProtection="1">
      <alignment horizontal="center"/>
    </xf>
    <xf numFmtId="37" fontId="62" fillId="35" borderId="20" xfId="60" applyNumberFormat="1" applyFont="1" applyFill="1" applyBorder="1" applyAlignment="1" applyProtection="1">
      <alignment horizontal="center"/>
    </xf>
    <xf numFmtId="37" fontId="62" fillId="35" borderId="51" xfId="60" applyNumberFormat="1" applyFont="1" applyFill="1" applyBorder="1" applyAlignment="1" applyProtection="1">
      <alignment horizontal="center"/>
    </xf>
    <xf numFmtId="37" fontId="62" fillId="35" borderId="49" xfId="60" applyNumberFormat="1" applyFont="1" applyFill="1" applyBorder="1" applyAlignment="1" applyProtection="1">
      <alignment horizontal="center"/>
    </xf>
    <xf numFmtId="37" fontId="62" fillId="35" borderId="47" xfId="60" applyNumberFormat="1" applyFont="1" applyFill="1" applyBorder="1" applyAlignment="1" applyProtection="1">
      <alignment horizontal="center"/>
    </xf>
    <xf numFmtId="0" fontId="63" fillId="35" borderId="57" xfId="0" applyFont="1" applyFill="1" applyBorder="1" applyAlignment="1">
      <alignment horizontal="center" vertical="top" wrapText="1"/>
    </xf>
    <xf numFmtId="0" fontId="63" fillId="35" borderId="56" xfId="0" applyFont="1" applyFill="1" applyBorder="1" applyAlignment="1">
      <alignment horizontal="center" vertical="top" wrapText="1"/>
    </xf>
    <xf numFmtId="0" fontId="63" fillId="35" borderId="55" xfId="0" applyFont="1" applyFill="1" applyBorder="1" applyAlignment="1">
      <alignment horizontal="center" vertical="top" wrapText="1"/>
    </xf>
    <xf numFmtId="0" fontId="64" fillId="0" borderId="30" xfId="44" applyFont="1" applyBorder="1" applyAlignment="1">
      <alignment horizontal="center" vertical="center"/>
    </xf>
    <xf numFmtId="0" fontId="18" fillId="33" borderId="14" xfId="0" applyFont="1" applyFill="1" applyBorder="1" applyAlignment="1">
      <alignment horizontal="center" wrapText="1"/>
    </xf>
    <xf numFmtId="0" fontId="18" fillId="33" borderId="21" xfId="0" applyFont="1" applyFill="1" applyBorder="1" applyAlignment="1">
      <alignment horizontal="center" wrapText="1"/>
    </xf>
    <xf numFmtId="0" fontId="18" fillId="33" borderId="22" xfId="0" applyFont="1" applyFill="1" applyBorder="1" applyAlignment="1">
      <alignment horizontal="center" wrapText="1"/>
    </xf>
    <xf numFmtId="0" fontId="0" fillId="33" borderId="14" xfId="0" applyFill="1" applyBorder="1" applyAlignment="1">
      <alignment horizontal="center" wrapText="1"/>
    </xf>
    <xf numFmtId="0" fontId="0" fillId="33" borderId="21" xfId="0" applyFill="1" applyBorder="1" applyAlignment="1">
      <alignment horizontal="center" wrapText="1"/>
    </xf>
    <xf numFmtId="0" fontId="0" fillId="33" borderId="22" xfId="0" applyFill="1" applyBorder="1" applyAlignment="1">
      <alignment horizontal="center" wrapText="1"/>
    </xf>
  </cellXfs>
  <cellStyles count="9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61"/>
    <cellStyle name="Hipervínculo 2" xfId="62"/>
    <cellStyle name="Incorrecto" xfId="8" builtinId="27" customBuiltin="1"/>
    <cellStyle name="Millares" xfId="1" builtinId="3"/>
    <cellStyle name="Millares 2" xfId="47"/>
    <cellStyle name="Millares 2 2" xfId="55"/>
    <cellStyle name="Millares 2 2 2" xfId="63"/>
    <cellStyle name="Millares 2 3" xfId="59"/>
    <cellStyle name="Millares 3" xfId="64"/>
    <cellStyle name="Millares 4" xfId="65"/>
    <cellStyle name="Millares 4 2" xfId="66"/>
    <cellStyle name="Millares 5" xfId="67"/>
    <cellStyle name="Millares 5 2" xfId="60"/>
    <cellStyle name="Moneda" xfId="43" builtinId="4"/>
    <cellStyle name="Moneda 2" xfId="68"/>
    <cellStyle name="Moneda 2 2" xfId="48"/>
    <cellStyle name="Moneda 3" xfId="58"/>
    <cellStyle name="Neutral" xfId="9" builtinId="28" customBuiltin="1"/>
    <cellStyle name="Normal" xfId="0" builtinId="0"/>
    <cellStyle name="Normal 10" xfId="69"/>
    <cellStyle name="Normal 10 2" xfId="57"/>
    <cellStyle name="Normal 11" xfId="70"/>
    <cellStyle name="Normal 15" xfId="45"/>
    <cellStyle name="Normal 2" xfId="49"/>
    <cellStyle name="Normal 2 13" xfId="71"/>
    <cellStyle name="Normal 2 2" xfId="46"/>
    <cellStyle name="Normal 2 3" xfId="72"/>
    <cellStyle name="Normal 3" xfId="50"/>
    <cellStyle name="Normal 3 2" xfId="73"/>
    <cellStyle name="Normal 4" xfId="74"/>
    <cellStyle name="Normal 5" xfId="75"/>
    <cellStyle name="Normal 6" xfId="76"/>
    <cellStyle name="Normal 6 2" xfId="77"/>
    <cellStyle name="Normal 6 3" xfId="78"/>
    <cellStyle name="Normal 6 3 2 2" xfId="79"/>
    <cellStyle name="Normal 6 4" xfId="44"/>
    <cellStyle name="Normal 6 4 2" xfId="80"/>
    <cellStyle name="Normal 6 4 2 2" xfId="81"/>
    <cellStyle name="Normal 6 6" xfId="82"/>
    <cellStyle name="Normal 6 6 2" xfId="51"/>
    <cellStyle name="Normal 7" xfId="83"/>
    <cellStyle name="Normal 7 2" xfId="52"/>
    <cellStyle name="Normal 7 2 2" xfId="84"/>
    <cellStyle name="Normal 7 2 2 2" xfId="85"/>
    <cellStyle name="Normal 7 3" xfId="86"/>
    <cellStyle name="Normal 7 3 2" xfId="87"/>
    <cellStyle name="Normal 7 4" xfId="88"/>
    <cellStyle name="Normal 8" xfId="89"/>
    <cellStyle name="Normal 9" xfId="90"/>
    <cellStyle name="Normal 9 2" xfId="91"/>
    <cellStyle name="Normal 9 3" xfId="56"/>
    <cellStyle name="Notas" xfId="16" builtinId="10" customBuiltin="1"/>
    <cellStyle name="Porcentaje" xfId="54" builtinId="5"/>
    <cellStyle name="Porcentaje 2" xfId="92"/>
    <cellStyle name="Porcentaje 3" xfId="93"/>
    <cellStyle name="Porcentual 2" xfId="53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s-MX" sz="1600" b="1">
                <a:effectLst/>
              </a:rPr>
              <a:t>COMPARATIVO DEL INGRESO – GASTO ENE-JUN</a:t>
            </a:r>
            <a:r>
              <a:rPr lang="es-MX" sz="1600" b="1" baseline="0">
                <a:effectLst/>
              </a:rPr>
              <a:t> 2020</a:t>
            </a:r>
            <a:endParaRPr lang="es-MX" sz="2000">
              <a:effectLst/>
            </a:endParaRPr>
          </a:p>
        </c:rich>
      </c:tx>
      <c:layout>
        <c:manualLayout>
          <c:xMode val="edge"/>
          <c:yMode val="edge"/>
          <c:x val="0.14251619517089451"/>
          <c:y val="1.473296393506367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'graf.ene-jun'!$A$10:$A$12</c:f>
              <c:strCache>
                <c:ptCount val="3"/>
                <c:pt idx="0">
                  <c:v>Ingreso Estimado /  Gasto Autorizado</c:v>
                </c:pt>
                <c:pt idx="1">
                  <c:v>Ingreso Devengado (Facturado) / Gasto Ejercido </c:v>
                </c:pt>
                <c:pt idx="2">
                  <c:v>Ingreso Recaudado /  Gasto Pagado</c:v>
                </c:pt>
              </c:strCache>
            </c:strRef>
          </c:cat>
          <c:val>
            <c:numRef>
              <c:f>'graf.ene-jun'!$B$10:$B$12</c:f>
              <c:numCache>
                <c:formatCode>#,##0.00</c:formatCode>
                <c:ptCount val="3"/>
                <c:pt idx="0">
                  <c:v>529043246.3599999</c:v>
                </c:pt>
                <c:pt idx="1">
                  <c:v>399193228.28999996</c:v>
                </c:pt>
                <c:pt idx="2">
                  <c:v>285837858.82999998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5-4CD7-9950-C984487D1F1D}"/>
            </c:ext>
          </c:extLst>
        </c:ser>
        <c:ser>
          <c:idx val="1"/>
          <c:order val="1"/>
          <c:invertIfNegative val="0"/>
          <c:cat>
            <c:strRef>
              <c:f>'graf.ene-jun'!$A$10:$A$12</c:f>
              <c:strCache>
                <c:ptCount val="3"/>
                <c:pt idx="0">
                  <c:v>Ingreso Estimado /  Gasto Autorizado</c:v>
                </c:pt>
                <c:pt idx="1">
                  <c:v>Ingreso Devengado (Facturado) / Gasto Ejercido </c:v>
                </c:pt>
                <c:pt idx="2">
                  <c:v>Ingreso Recaudado /  Gasto Pagado</c:v>
                </c:pt>
              </c:strCache>
            </c:strRef>
          </c:cat>
          <c:val>
            <c:numRef>
              <c:f>'graf.ene-jun'!$C$10:$C$12</c:f>
              <c:numCache>
                <c:formatCode>#,##0.00</c:formatCode>
                <c:ptCount val="3"/>
                <c:pt idx="0">
                  <c:v>529043246.3599999</c:v>
                </c:pt>
                <c:pt idx="1">
                  <c:v>445369758.76999998</c:v>
                </c:pt>
                <c:pt idx="2">
                  <c:v>280870247.41000003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5-4CD7-9950-C984487D1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730601120"/>
        <c:axId val="730592960"/>
        <c:axId val="0"/>
      </c:bar3DChart>
      <c:catAx>
        <c:axId val="73060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30592960"/>
        <c:crosses val="autoZero"/>
        <c:auto val="1"/>
        <c:lblAlgn val="ctr"/>
        <c:lblOffset val="100"/>
        <c:noMultiLvlLbl val="0"/>
      </c:catAx>
      <c:valAx>
        <c:axId val="73059296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730601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13</xdr:row>
      <xdr:rowOff>0</xdr:rowOff>
    </xdr:from>
    <xdr:to>
      <xdr:col>8</xdr:col>
      <xdr:colOff>104775</xdr:colOff>
      <xdr:row>35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247650</xdr:rowOff>
    </xdr:from>
    <xdr:to>
      <xdr:col>0</xdr:col>
      <xdr:colOff>923925</xdr:colOff>
      <xdr:row>2</xdr:row>
      <xdr:rowOff>161925</xdr:rowOff>
    </xdr:to>
    <xdr:pic>
      <xdr:nvPicPr>
        <xdr:cNvPr id="3" name="4 Imagen" descr="C:\Users\PARTICULAR\Downloads\descarg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47650"/>
          <a:ext cx="885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152399</xdr:colOff>
      <xdr:row>0</xdr:row>
      <xdr:rowOff>201707</xdr:rowOff>
    </xdr:from>
    <xdr:to>
      <xdr:col>7</xdr:col>
      <xdr:colOff>1028698</xdr:colOff>
      <xdr:row>2</xdr:row>
      <xdr:rowOff>114301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4" y="201707"/>
          <a:ext cx="876299" cy="674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1495425</xdr:colOff>
      <xdr:row>48</xdr:row>
      <xdr:rowOff>0</xdr:rowOff>
    </xdr:from>
    <xdr:to>
      <xdr:col>5</xdr:col>
      <xdr:colOff>685800</xdr:colOff>
      <xdr:row>48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543175" y="11144250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48</xdr:row>
      <xdr:rowOff>0</xdr:rowOff>
    </xdr:from>
    <xdr:to>
      <xdr:col>10</xdr:col>
      <xdr:colOff>723899</xdr:colOff>
      <xdr:row>48</xdr:row>
      <xdr:rowOff>47625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277100" y="11144250"/>
          <a:ext cx="2466974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2</xdr:col>
      <xdr:colOff>0</xdr:colOff>
      <xdr:row>49</xdr:row>
      <xdr:rowOff>26092</xdr:rowOff>
    </xdr:from>
    <xdr:to>
      <xdr:col>3</xdr:col>
      <xdr:colOff>1181100</xdr:colOff>
      <xdr:row>55</xdr:row>
      <xdr:rowOff>73716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85750" y="11360842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1251088</xdr:colOff>
      <xdr:row>49</xdr:row>
      <xdr:rowOff>26091</xdr:rowOff>
    </xdr:from>
    <xdr:to>
      <xdr:col>5</xdr:col>
      <xdr:colOff>403363</xdr:colOff>
      <xdr:row>55</xdr:row>
      <xdr:rowOff>73715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298838" y="11360841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 Direcciòn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626993</xdr:colOff>
      <xdr:row>49</xdr:row>
      <xdr:rowOff>7041</xdr:rowOff>
    </xdr:from>
    <xdr:to>
      <xdr:col>7</xdr:col>
      <xdr:colOff>560318</xdr:colOff>
      <xdr:row>55</xdr:row>
      <xdr:rowOff>54665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65568" y="11341791"/>
          <a:ext cx="200977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486189</xdr:colOff>
      <xdr:row>49</xdr:row>
      <xdr:rowOff>0</xdr:rowOff>
    </xdr:from>
    <xdr:to>
      <xdr:col>9</xdr:col>
      <xdr:colOff>280366</xdr:colOff>
      <xdr:row>55</xdr:row>
      <xdr:rowOff>47624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401214" y="11334750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1495425</xdr:colOff>
      <xdr:row>48</xdr:row>
      <xdr:rowOff>0</xdr:rowOff>
    </xdr:from>
    <xdr:to>
      <xdr:col>5</xdr:col>
      <xdr:colOff>685800</xdr:colOff>
      <xdr:row>48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543175" y="11144250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48</xdr:row>
      <xdr:rowOff>0</xdr:rowOff>
    </xdr:from>
    <xdr:to>
      <xdr:col>10</xdr:col>
      <xdr:colOff>723899</xdr:colOff>
      <xdr:row>48</xdr:row>
      <xdr:rowOff>47625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7277100" y="11144250"/>
          <a:ext cx="2466974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2</xdr:col>
      <xdr:colOff>0</xdr:colOff>
      <xdr:row>49</xdr:row>
      <xdr:rowOff>26092</xdr:rowOff>
    </xdr:from>
    <xdr:to>
      <xdr:col>3</xdr:col>
      <xdr:colOff>1181100</xdr:colOff>
      <xdr:row>55</xdr:row>
      <xdr:rowOff>73716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85750" y="11360842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1251088</xdr:colOff>
      <xdr:row>49</xdr:row>
      <xdr:rowOff>26091</xdr:rowOff>
    </xdr:from>
    <xdr:to>
      <xdr:col>5</xdr:col>
      <xdr:colOff>542925</xdr:colOff>
      <xdr:row>55</xdr:row>
      <xdr:rowOff>73715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298838" y="11360841"/>
          <a:ext cx="208266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la Direcciòn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874643</xdr:colOff>
      <xdr:row>49</xdr:row>
      <xdr:rowOff>7041</xdr:rowOff>
    </xdr:from>
    <xdr:to>
      <xdr:col>7</xdr:col>
      <xdr:colOff>1000125</xdr:colOff>
      <xdr:row>55</xdr:row>
      <xdr:rowOff>54665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713218" y="11341791"/>
          <a:ext cx="220193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José Ramón Aysa Neme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171864</xdr:colOff>
      <xdr:row>48</xdr:row>
      <xdr:rowOff>180975</xdr:rowOff>
    </xdr:from>
    <xdr:to>
      <xdr:col>9</xdr:col>
      <xdr:colOff>985216</xdr:colOff>
      <xdr:row>55</xdr:row>
      <xdr:rowOff>38099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106064" y="11325225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81</xdr:row>
      <xdr:rowOff>47625</xdr:rowOff>
    </xdr:from>
    <xdr:to>
      <xdr:col>1</xdr:col>
      <xdr:colOff>453886</xdr:colOff>
      <xdr:row>87</xdr:row>
      <xdr:rowOff>6212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81000" y="19754850"/>
          <a:ext cx="2435086" cy="1101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800100</xdr:colOff>
      <xdr:row>80</xdr:row>
      <xdr:rowOff>47625</xdr:rowOff>
    </xdr:from>
    <xdr:to>
      <xdr:col>4</xdr:col>
      <xdr:colOff>914400</xdr:colOff>
      <xdr:row>87</xdr:row>
      <xdr:rowOff>28575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733925" y="19564350"/>
          <a:ext cx="22669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6</xdr:col>
      <xdr:colOff>733425</xdr:colOff>
      <xdr:row>81</xdr:row>
      <xdr:rowOff>47625</xdr:rowOff>
    </xdr:from>
    <xdr:to>
      <xdr:col>8</xdr:col>
      <xdr:colOff>904875</xdr:colOff>
      <xdr:row>86</xdr:row>
      <xdr:rowOff>14494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8724900" y="19754850"/>
          <a:ext cx="2266950" cy="919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619125</xdr:colOff>
      <xdr:row>81</xdr:row>
      <xdr:rowOff>57150</xdr:rowOff>
    </xdr:from>
    <xdr:to>
      <xdr:col>13</xdr:col>
      <xdr:colOff>95250</xdr:colOff>
      <xdr:row>86</xdr:row>
      <xdr:rowOff>32302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3449300" y="19764375"/>
          <a:ext cx="2847975" cy="92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Alejandro Nava Medina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935182</xdr:colOff>
      <xdr:row>0</xdr:row>
      <xdr:rowOff>23811</xdr:rowOff>
    </xdr:from>
    <xdr:to>
      <xdr:col>14</xdr:col>
      <xdr:colOff>6525</xdr:colOff>
      <xdr:row>0</xdr:row>
      <xdr:rowOff>900544</xdr:rowOff>
    </xdr:to>
    <xdr:pic>
      <xdr:nvPicPr>
        <xdr:cNvPr id="7" name="Imagen 6" descr="LGO-CAPAMA-0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7682" y="23811"/>
          <a:ext cx="3089161" cy="87673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2263588</xdr:colOff>
      <xdr:row>1</xdr:row>
      <xdr:rowOff>100103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706BCF1-7AB1-48EC-BB11-EB77C69E8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6" t="3462" r="62217" b="83935"/>
        <a:stretch/>
      </xdr:blipFill>
      <xdr:spPr>
        <a:xfrm>
          <a:off x="0" y="0"/>
          <a:ext cx="2263588" cy="1108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8"/>
  <sheetViews>
    <sheetView workbookViewId="0">
      <selection activeCell="L13" sqref="L13"/>
    </sheetView>
  </sheetViews>
  <sheetFormatPr baseColWidth="10" defaultRowHeight="15" x14ac:dyDescent="0.25"/>
  <cols>
    <col min="1" max="1" width="23.42578125" customWidth="1"/>
    <col min="2" max="2" width="13.7109375" customWidth="1"/>
    <col min="3" max="3" width="17.5703125" customWidth="1"/>
    <col min="4" max="4" width="5" customWidth="1"/>
    <col min="5" max="6" width="15.140625" bestFit="1" customWidth="1"/>
    <col min="7" max="7" width="15.28515625" customWidth="1"/>
    <col min="8" max="8" width="16.140625" customWidth="1"/>
    <col min="12" max="12" width="15.140625" bestFit="1" customWidth="1"/>
  </cols>
  <sheetData>
    <row r="1" spans="1:18" ht="57.75" customHeight="1" x14ac:dyDescent="0.25">
      <c r="A1" s="119" t="s">
        <v>2105</v>
      </c>
      <c r="B1" s="119"/>
      <c r="C1" s="119"/>
      <c r="D1" s="119"/>
      <c r="E1" s="119"/>
      <c r="F1" s="119"/>
      <c r="G1" s="119"/>
      <c r="H1" s="119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ht="2.2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19.5" customHeight="1" x14ac:dyDescent="0.4">
      <c r="A3" s="120" t="s">
        <v>1486</v>
      </c>
      <c r="B3" s="120"/>
      <c r="C3" s="120"/>
      <c r="D3" s="120"/>
      <c r="E3" s="120"/>
      <c r="F3" s="120"/>
      <c r="G3" s="120"/>
      <c r="H3" s="12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ht="19.5" customHeight="1" x14ac:dyDescent="0.25">
      <c r="A4" s="118" t="s">
        <v>2142</v>
      </c>
      <c r="B4" s="118"/>
      <c r="C4" s="118"/>
      <c r="D4" s="118"/>
      <c r="E4" s="118"/>
      <c r="F4" s="118"/>
      <c r="G4" s="118"/>
      <c r="H4" s="118"/>
      <c r="I4" s="61"/>
      <c r="J4" s="61"/>
      <c r="K4" s="61"/>
      <c r="L4" s="61"/>
      <c r="M4" s="61"/>
      <c r="N4" s="62"/>
      <c r="O4" s="62"/>
      <c r="P4" s="62"/>
      <c r="Q4" s="62"/>
      <c r="R4" s="62"/>
    </row>
    <row r="5" spans="1:18" ht="15.75" thickBot="1" x14ac:dyDescent="0.3"/>
    <row r="6" spans="1:18" ht="37.5" customHeight="1" thickBot="1" x14ac:dyDescent="0.35">
      <c r="A6" s="121" t="s">
        <v>2143</v>
      </c>
      <c r="B6" s="122"/>
      <c r="C6" s="122"/>
      <c r="D6" s="122"/>
      <c r="E6" s="122"/>
      <c r="F6" s="122"/>
      <c r="G6" s="122"/>
      <c r="H6" s="123"/>
      <c r="J6" s="90"/>
      <c r="L6" s="1"/>
    </row>
    <row r="7" spans="1:18" x14ac:dyDescent="0.25">
      <c r="A7" s="124" t="s">
        <v>2144</v>
      </c>
      <c r="B7" s="125"/>
      <c r="C7" s="126"/>
      <c r="E7" s="130" t="s">
        <v>2145</v>
      </c>
      <c r="F7" s="131"/>
      <c r="G7" s="131"/>
      <c r="H7" s="132"/>
      <c r="L7" s="63"/>
    </row>
    <row r="8" spans="1:18" x14ac:dyDescent="0.25">
      <c r="A8" s="127"/>
      <c r="B8" s="128"/>
      <c r="C8" s="129"/>
      <c r="E8" s="133"/>
      <c r="F8" s="134"/>
      <c r="G8" s="134"/>
      <c r="H8" s="135"/>
    </row>
    <row r="9" spans="1:18" x14ac:dyDescent="0.25">
      <c r="A9" s="64" t="s">
        <v>2146</v>
      </c>
      <c r="B9" s="65" t="s">
        <v>2147</v>
      </c>
      <c r="C9" s="66" t="s">
        <v>2148</v>
      </c>
      <c r="E9" s="67" t="s">
        <v>2147</v>
      </c>
      <c r="F9" s="65" t="s">
        <v>2148</v>
      </c>
      <c r="G9" s="65" t="s">
        <v>2149</v>
      </c>
      <c r="H9" s="66" t="s">
        <v>2150</v>
      </c>
    </row>
    <row r="10" spans="1:18" ht="30.75" customHeight="1" x14ac:dyDescent="0.25">
      <c r="A10" s="68" t="s">
        <v>2151</v>
      </c>
      <c r="B10" s="69">
        <v>529043246.3599999</v>
      </c>
      <c r="C10" s="70">
        <v>529043246.3599999</v>
      </c>
      <c r="E10" s="71"/>
      <c r="F10" s="72"/>
      <c r="G10" s="72"/>
      <c r="H10" s="73"/>
      <c r="L10" s="1"/>
    </row>
    <row r="11" spans="1:18" ht="46.5" customHeight="1" x14ac:dyDescent="0.25">
      <c r="A11" s="74" t="s">
        <v>2152</v>
      </c>
      <c r="B11" s="69">
        <v>399193228.28999996</v>
      </c>
      <c r="C11" s="70">
        <v>445369758.76999998</v>
      </c>
      <c r="E11" s="75">
        <f>B11</f>
        <v>399193228.28999996</v>
      </c>
      <c r="F11" s="76">
        <f>C11</f>
        <v>445369758.76999998</v>
      </c>
      <c r="G11" s="77">
        <f>E11-F11</f>
        <v>-46176530.480000019</v>
      </c>
      <c r="H11" s="78" t="s">
        <v>2153</v>
      </c>
      <c r="L11" s="1"/>
    </row>
    <row r="12" spans="1:18" ht="36.75" customHeight="1" thickBot="1" x14ac:dyDescent="0.3">
      <c r="A12" s="79" t="s">
        <v>2154</v>
      </c>
      <c r="B12" s="80">
        <v>285837858.82999998</v>
      </c>
      <c r="C12" s="81">
        <v>280870247.41000003</v>
      </c>
      <c r="D12" s="16"/>
      <c r="E12" s="82"/>
      <c r="F12" s="83"/>
      <c r="G12" s="83"/>
      <c r="H12" s="84"/>
      <c r="L12" s="2"/>
    </row>
    <row r="13" spans="1:18" ht="8.25" customHeight="1" x14ac:dyDescent="0.25"/>
    <row r="14" spans="1:18" ht="33.75" customHeight="1" x14ac:dyDescent="0.25">
      <c r="A14" s="117"/>
      <c r="B14" s="117"/>
      <c r="C14" s="15"/>
    </row>
    <row r="16" spans="1:18" ht="24.75" customHeight="1" x14ac:dyDescent="0.25">
      <c r="A16" s="85"/>
      <c r="B16" s="86"/>
    </row>
    <row r="17" spans="1:2" ht="20.25" customHeight="1" x14ac:dyDescent="0.25">
      <c r="A17" s="85"/>
      <c r="B17" s="86"/>
    </row>
    <row r="18" spans="1:2" ht="43.5" customHeight="1" x14ac:dyDescent="0.25">
      <c r="A18" s="87"/>
      <c r="B18" s="88"/>
    </row>
    <row r="24" spans="1:2" x14ac:dyDescent="0.25">
      <c r="B24" s="89"/>
    </row>
    <row r="35" spans="1:11" x14ac:dyDescent="0.25">
      <c r="J35" s="118"/>
      <c r="K35" s="118"/>
    </row>
    <row r="36" spans="1:11" x14ac:dyDescent="0.25">
      <c r="J36" s="118"/>
      <c r="K36" s="118"/>
    </row>
    <row r="38" spans="1:11" x14ac:dyDescent="0.25">
      <c r="A38" s="15" t="s">
        <v>2155</v>
      </c>
    </row>
  </sheetData>
  <mergeCells count="8">
    <mergeCell ref="A14:B14"/>
    <mergeCell ref="J35:K36"/>
    <mergeCell ref="A1:H1"/>
    <mergeCell ref="A3:H3"/>
    <mergeCell ref="A4:H4"/>
    <mergeCell ref="A6:H6"/>
    <mergeCell ref="A7:C8"/>
    <mergeCell ref="E7:H8"/>
  </mergeCells>
  <printOptions horizontalCentered="1"/>
  <pageMargins left="0.11811023622047245" right="0.11811023622047245" top="0.19685039370078741" bottom="0.15748031496062992" header="0" footer="0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5"/>
  <sheetViews>
    <sheetView showGridLines="0" workbookViewId="0">
      <selection activeCell="N18" sqref="N18"/>
    </sheetView>
  </sheetViews>
  <sheetFormatPr baseColWidth="10" defaultRowHeight="15" x14ac:dyDescent="0.25"/>
  <cols>
    <col min="1" max="1" width="0.140625" style="20" customWidth="1"/>
    <col min="2" max="2" width="4.140625" style="20" customWidth="1"/>
    <col min="3" max="3" width="11.42578125" style="20"/>
    <col min="4" max="4" width="26.28515625" style="20" customWidth="1"/>
    <col min="5" max="5" width="15.5703125" style="20" customWidth="1"/>
    <col min="6" max="6" width="15.7109375" style="20" customWidth="1"/>
    <col min="7" max="7" width="15.42578125" style="20" customWidth="1"/>
    <col min="8" max="8" width="15.28515625" style="20" customWidth="1"/>
    <col min="9" max="9" width="15.7109375" style="20" customWidth="1"/>
    <col min="10" max="10" width="15.5703125" style="20" customWidth="1"/>
    <col min="11" max="11" width="11.42578125" style="20"/>
    <col min="12" max="12" width="16.85546875" style="20" bestFit="1" customWidth="1"/>
    <col min="13" max="13" width="11.42578125" style="20"/>
    <col min="14" max="14" width="16.28515625" style="20" bestFit="1" customWidth="1"/>
    <col min="15" max="256" width="11.42578125" style="20"/>
    <col min="257" max="257" width="0.140625" style="20" customWidth="1"/>
    <col min="258" max="258" width="4.140625" style="20" customWidth="1"/>
    <col min="259" max="259" width="11.42578125" style="20"/>
    <col min="260" max="260" width="26.28515625" style="20" customWidth="1"/>
    <col min="261" max="261" width="15.5703125" style="20" customWidth="1"/>
    <col min="262" max="262" width="15.7109375" style="20" customWidth="1"/>
    <col min="263" max="263" width="15.42578125" style="20" customWidth="1"/>
    <col min="264" max="264" width="15.28515625" style="20" customWidth="1"/>
    <col min="265" max="265" width="15.7109375" style="20" customWidth="1"/>
    <col min="266" max="266" width="15.5703125" style="20" customWidth="1"/>
    <col min="267" max="267" width="11.42578125" style="20"/>
    <col min="268" max="268" width="16.85546875" style="20" bestFit="1" customWidth="1"/>
    <col min="269" max="269" width="11.42578125" style="20"/>
    <col min="270" max="270" width="16.28515625" style="20" bestFit="1" customWidth="1"/>
    <col min="271" max="512" width="11.42578125" style="20"/>
    <col min="513" max="513" width="0.140625" style="20" customWidth="1"/>
    <col min="514" max="514" width="4.140625" style="20" customWidth="1"/>
    <col min="515" max="515" width="11.42578125" style="20"/>
    <col min="516" max="516" width="26.28515625" style="20" customWidth="1"/>
    <col min="517" max="517" width="15.5703125" style="20" customWidth="1"/>
    <col min="518" max="518" width="15.7109375" style="20" customWidth="1"/>
    <col min="519" max="519" width="15.42578125" style="20" customWidth="1"/>
    <col min="520" max="520" width="15.28515625" style="20" customWidth="1"/>
    <col min="521" max="521" width="15.7109375" style="20" customWidth="1"/>
    <col min="522" max="522" width="15.5703125" style="20" customWidth="1"/>
    <col min="523" max="523" width="11.42578125" style="20"/>
    <col min="524" max="524" width="16.85546875" style="20" bestFit="1" customWidth="1"/>
    <col min="525" max="525" width="11.42578125" style="20"/>
    <col min="526" max="526" width="16.28515625" style="20" bestFit="1" customWidth="1"/>
    <col min="527" max="768" width="11.42578125" style="20"/>
    <col min="769" max="769" width="0.140625" style="20" customWidth="1"/>
    <col min="770" max="770" width="4.140625" style="20" customWidth="1"/>
    <col min="771" max="771" width="11.42578125" style="20"/>
    <col min="772" max="772" width="26.28515625" style="20" customWidth="1"/>
    <col min="773" max="773" width="15.5703125" style="20" customWidth="1"/>
    <col min="774" max="774" width="15.7109375" style="20" customWidth="1"/>
    <col min="775" max="775" width="15.42578125" style="20" customWidth="1"/>
    <col min="776" max="776" width="15.28515625" style="20" customWidth="1"/>
    <col min="777" max="777" width="15.7109375" style="20" customWidth="1"/>
    <col min="778" max="778" width="15.5703125" style="20" customWidth="1"/>
    <col min="779" max="779" width="11.42578125" style="20"/>
    <col min="780" max="780" width="16.85546875" style="20" bestFit="1" customWidth="1"/>
    <col min="781" max="781" width="11.42578125" style="20"/>
    <col min="782" max="782" width="16.28515625" style="20" bestFit="1" customWidth="1"/>
    <col min="783" max="1024" width="11.42578125" style="20"/>
    <col min="1025" max="1025" width="0.140625" style="20" customWidth="1"/>
    <col min="1026" max="1026" width="4.140625" style="20" customWidth="1"/>
    <col min="1027" max="1027" width="11.42578125" style="20"/>
    <col min="1028" max="1028" width="26.28515625" style="20" customWidth="1"/>
    <col min="1029" max="1029" width="15.5703125" style="20" customWidth="1"/>
    <col min="1030" max="1030" width="15.7109375" style="20" customWidth="1"/>
    <col min="1031" max="1031" width="15.42578125" style="20" customWidth="1"/>
    <col min="1032" max="1032" width="15.28515625" style="20" customWidth="1"/>
    <col min="1033" max="1033" width="15.7109375" style="20" customWidth="1"/>
    <col min="1034" max="1034" width="15.5703125" style="20" customWidth="1"/>
    <col min="1035" max="1035" width="11.42578125" style="20"/>
    <col min="1036" max="1036" width="16.85546875" style="20" bestFit="1" customWidth="1"/>
    <col min="1037" max="1037" width="11.42578125" style="20"/>
    <col min="1038" max="1038" width="16.28515625" style="20" bestFit="1" customWidth="1"/>
    <col min="1039" max="1280" width="11.42578125" style="20"/>
    <col min="1281" max="1281" width="0.140625" style="20" customWidth="1"/>
    <col min="1282" max="1282" width="4.140625" style="20" customWidth="1"/>
    <col min="1283" max="1283" width="11.42578125" style="20"/>
    <col min="1284" max="1284" width="26.28515625" style="20" customWidth="1"/>
    <col min="1285" max="1285" width="15.5703125" style="20" customWidth="1"/>
    <col min="1286" max="1286" width="15.7109375" style="20" customWidth="1"/>
    <col min="1287" max="1287" width="15.42578125" style="20" customWidth="1"/>
    <col min="1288" max="1288" width="15.28515625" style="20" customWidth="1"/>
    <col min="1289" max="1289" width="15.7109375" style="20" customWidth="1"/>
    <col min="1290" max="1290" width="15.5703125" style="20" customWidth="1"/>
    <col min="1291" max="1291" width="11.42578125" style="20"/>
    <col min="1292" max="1292" width="16.85546875" style="20" bestFit="1" customWidth="1"/>
    <col min="1293" max="1293" width="11.42578125" style="20"/>
    <col min="1294" max="1294" width="16.28515625" style="20" bestFit="1" customWidth="1"/>
    <col min="1295" max="1536" width="11.42578125" style="20"/>
    <col min="1537" max="1537" width="0.140625" style="20" customWidth="1"/>
    <col min="1538" max="1538" width="4.140625" style="20" customWidth="1"/>
    <col min="1539" max="1539" width="11.42578125" style="20"/>
    <col min="1540" max="1540" width="26.28515625" style="20" customWidth="1"/>
    <col min="1541" max="1541" width="15.5703125" style="20" customWidth="1"/>
    <col min="1542" max="1542" width="15.7109375" style="20" customWidth="1"/>
    <col min="1543" max="1543" width="15.42578125" style="20" customWidth="1"/>
    <col min="1544" max="1544" width="15.28515625" style="20" customWidth="1"/>
    <col min="1545" max="1545" width="15.7109375" style="20" customWidth="1"/>
    <col min="1546" max="1546" width="15.5703125" style="20" customWidth="1"/>
    <col min="1547" max="1547" width="11.42578125" style="20"/>
    <col min="1548" max="1548" width="16.85546875" style="20" bestFit="1" customWidth="1"/>
    <col min="1549" max="1549" width="11.42578125" style="20"/>
    <col min="1550" max="1550" width="16.28515625" style="20" bestFit="1" customWidth="1"/>
    <col min="1551" max="1792" width="11.42578125" style="20"/>
    <col min="1793" max="1793" width="0.140625" style="20" customWidth="1"/>
    <col min="1794" max="1794" width="4.140625" style="20" customWidth="1"/>
    <col min="1795" max="1795" width="11.42578125" style="20"/>
    <col min="1796" max="1796" width="26.28515625" style="20" customWidth="1"/>
    <col min="1797" max="1797" width="15.5703125" style="20" customWidth="1"/>
    <col min="1798" max="1798" width="15.7109375" style="20" customWidth="1"/>
    <col min="1799" max="1799" width="15.42578125" style="20" customWidth="1"/>
    <col min="1800" max="1800" width="15.28515625" style="20" customWidth="1"/>
    <col min="1801" max="1801" width="15.7109375" style="20" customWidth="1"/>
    <col min="1802" max="1802" width="15.5703125" style="20" customWidth="1"/>
    <col min="1803" max="1803" width="11.42578125" style="20"/>
    <col min="1804" max="1804" width="16.85546875" style="20" bestFit="1" customWidth="1"/>
    <col min="1805" max="1805" width="11.42578125" style="20"/>
    <col min="1806" max="1806" width="16.28515625" style="20" bestFit="1" customWidth="1"/>
    <col min="1807" max="2048" width="11.42578125" style="20"/>
    <col min="2049" max="2049" width="0.140625" style="20" customWidth="1"/>
    <col min="2050" max="2050" width="4.140625" style="20" customWidth="1"/>
    <col min="2051" max="2051" width="11.42578125" style="20"/>
    <col min="2052" max="2052" width="26.28515625" style="20" customWidth="1"/>
    <col min="2053" max="2053" width="15.5703125" style="20" customWidth="1"/>
    <col min="2054" max="2054" width="15.7109375" style="20" customWidth="1"/>
    <col min="2055" max="2055" width="15.42578125" style="20" customWidth="1"/>
    <col min="2056" max="2056" width="15.28515625" style="20" customWidth="1"/>
    <col min="2057" max="2057" width="15.7109375" style="20" customWidth="1"/>
    <col min="2058" max="2058" width="15.5703125" style="20" customWidth="1"/>
    <col min="2059" max="2059" width="11.42578125" style="20"/>
    <col min="2060" max="2060" width="16.85546875" style="20" bestFit="1" customWidth="1"/>
    <col min="2061" max="2061" width="11.42578125" style="20"/>
    <col min="2062" max="2062" width="16.28515625" style="20" bestFit="1" customWidth="1"/>
    <col min="2063" max="2304" width="11.42578125" style="20"/>
    <col min="2305" max="2305" width="0.140625" style="20" customWidth="1"/>
    <col min="2306" max="2306" width="4.140625" style="20" customWidth="1"/>
    <col min="2307" max="2307" width="11.42578125" style="20"/>
    <col min="2308" max="2308" width="26.28515625" style="20" customWidth="1"/>
    <col min="2309" max="2309" width="15.5703125" style="20" customWidth="1"/>
    <col min="2310" max="2310" width="15.7109375" style="20" customWidth="1"/>
    <col min="2311" max="2311" width="15.42578125" style="20" customWidth="1"/>
    <col min="2312" max="2312" width="15.28515625" style="20" customWidth="1"/>
    <col min="2313" max="2313" width="15.7109375" style="20" customWidth="1"/>
    <col min="2314" max="2314" width="15.5703125" style="20" customWidth="1"/>
    <col min="2315" max="2315" width="11.42578125" style="20"/>
    <col min="2316" max="2316" width="16.85546875" style="20" bestFit="1" customWidth="1"/>
    <col min="2317" max="2317" width="11.42578125" style="20"/>
    <col min="2318" max="2318" width="16.28515625" style="20" bestFit="1" customWidth="1"/>
    <col min="2319" max="2560" width="11.42578125" style="20"/>
    <col min="2561" max="2561" width="0.140625" style="20" customWidth="1"/>
    <col min="2562" max="2562" width="4.140625" style="20" customWidth="1"/>
    <col min="2563" max="2563" width="11.42578125" style="20"/>
    <col min="2564" max="2564" width="26.28515625" style="20" customWidth="1"/>
    <col min="2565" max="2565" width="15.5703125" style="20" customWidth="1"/>
    <col min="2566" max="2566" width="15.7109375" style="20" customWidth="1"/>
    <col min="2567" max="2567" width="15.42578125" style="20" customWidth="1"/>
    <col min="2568" max="2568" width="15.28515625" style="20" customWidth="1"/>
    <col min="2569" max="2569" width="15.7109375" style="20" customWidth="1"/>
    <col min="2570" max="2570" width="15.5703125" style="20" customWidth="1"/>
    <col min="2571" max="2571" width="11.42578125" style="20"/>
    <col min="2572" max="2572" width="16.85546875" style="20" bestFit="1" customWidth="1"/>
    <col min="2573" max="2573" width="11.42578125" style="20"/>
    <col min="2574" max="2574" width="16.28515625" style="20" bestFit="1" customWidth="1"/>
    <col min="2575" max="2816" width="11.42578125" style="20"/>
    <col min="2817" max="2817" width="0.140625" style="20" customWidth="1"/>
    <col min="2818" max="2818" width="4.140625" style="20" customWidth="1"/>
    <col min="2819" max="2819" width="11.42578125" style="20"/>
    <col min="2820" max="2820" width="26.28515625" style="20" customWidth="1"/>
    <col min="2821" max="2821" width="15.5703125" style="20" customWidth="1"/>
    <col min="2822" max="2822" width="15.7109375" style="20" customWidth="1"/>
    <col min="2823" max="2823" width="15.42578125" style="20" customWidth="1"/>
    <col min="2824" max="2824" width="15.28515625" style="20" customWidth="1"/>
    <col min="2825" max="2825" width="15.7109375" style="20" customWidth="1"/>
    <col min="2826" max="2826" width="15.5703125" style="20" customWidth="1"/>
    <col min="2827" max="2827" width="11.42578125" style="20"/>
    <col min="2828" max="2828" width="16.85546875" style="20" bestFit="1" customWidth="1"/>
    <col min="2829" max="2829" width="11.42578125" style="20"/>
    <col min="2830" max="2830" width="16.28515625" style="20" bestFit="1" customWidth="1"/>
    <col min="2831" max="3072" width="11.42578125" style="20"/>
    <col min="3073" max="3073" width="0.140625" style="20" customWidth="1"/>
    <col min="3074" max="3074" width="4.140625" style="20" customWidth="1"/>
    <col min="3075" max="3075" width="11.42578125" style="20"/>
    <col min="3076" max="3076" width="26.28515625" style="20" customWidth="1"/>
    <col min="3077" max="3077" width="15.5703125" style="20" customWidth="1"/>
    <col min="3078" max="3078" width="15.7109375" style="20" customWidth="1"/>
    <col min="3079" max="3079" width="15.42578125" style="20" customWidth="1"/>
    <col min="3080" max="3080" width="15.28515625" style="20" customWidth="1"/>
    <col min="3081" max="3081" width="15.7109375" style="20" customWidth="1"/>
    <col min="3082" max="3082" width="15.5703125" style="20" customWidth="1"/>
    <col min="3083" max="3083" width="11.42578125" style="20"/>
    <col min="3084" max="3084" width="16.85546875" style="20" bestFit="1" customWidth="1"/>
    <col min="3085" max="3085" width="11.42578125" style="20"/>
    <col min="3086" max="3086" width="16.28515625" style="20" bestFit="1" customWidth="1"/>
    <col min="3087" max="3328" width="11.42578125" style="20"/>
    <col min="3329" max="3329" width="0.140625" style="20" customWidth="1"/>
    <col min="3330" max="3330" width="4.140625" style="20" customWidth="1"/>
    <col min="3331" max="3331" width="11.42578125" style="20"/>
    <col min="3332" max="3332" width="26.28515625" style="20" customWidth="1"/>
    <col min="3333" max="3333" width="15.5703125" style="20" customWidth="1"/>
    <col min="3334" max="3334" width="15.7109375" style="20" customWidth="1"/>
    <col min="3335" max="3335" width="15.42578125" style="20" customWidth="1"/>
    <col min="3336" max="3336" width="15.28515625" style="20" customWidth="1"/>
    <col min="3337" max="3337" width="15.7109375" style="20" customWidth="1"/>
    <col min="3338" max="3338" width="15.5703125" style="20" customWidth="1"/>
    <col min="3339" max="3339" width="11.42578125" style="20"/>
    <col min="3340" max="3340" width="16.85546875" style="20" bestFit="1" customWidth="1"/>
    <col min="3341" max="3341" width="11.42578125" style="20"/>
    <col min="3342" max="3342" width="16.28515625" style="20" bestFit="1" customWidth="1"/>
    <col min="3343" max="3584" width="11.42578125" style="20"/>
    <col min="3585" max="3585" width="0.140625" style="20" customWidth="1"/>
    <col min="3586" max="3586" width="4.140625" style="20" customWidth="1"/>
    <col min="3587" max="3587" width="11.42578125" style="20"/>
    <col min="3588" max="3588" width="26.28515625" style="20" customWidth="1"/>
    <col min="3589" max="3589" width="15.5703125" style="20" customWidth="1"/>
    <col min="3590" max="3590" width="15.7109375" style="20" customWidth="1"/>
    <col min="3591" max="3591" width="15.42578125" style="20" customWidth="1"/>
    <col min="3592" max="3592" width="15.28515625" style="20" customWidth="1"/>
    <col min="3593" max="3593" width="15.7109375" style="20" customWidth="1"/>
    <col min="3594" max="3594" width="15.5703125" style="20" customWidth="1"/>
    <col min="3595" max="3595" width="11.42578125" style="20"/>
    <col min="3596" max="3596" width="16.85546875" style="20" bestFit="1" customWidth="1"/>
    <col min="3597" max="3597" width="11.42578125" style="20"/>
    <col min="3598" max="3598" width="16.28515625" style="20" bestFit="1" customWidth="1"/>
    <col min="3599" max="3840" width="11.42578125" style="20"/>
    <col min="3841" max="3841" width="0.140625" style="20" customWidth="1"/>
    <col min="3842" max="3842" width="4.140625" style="20" customWidth="1"/>
    <col min="3843" max="3843" width="11.42578125" style="20"/>
    <col min="3844" max="3844" width="26.28515625" style="20" customWidth="1"/>
    <col min="3845" max="3845" width="15.5703125" style="20" customWidth="1"/>
    <col min="3846" max="3846" width="15.7109375" style="20" customWidth="1"/>
    <col min="3847" max="3847" width="15.42578125" style="20" customWidth="1"/>
    <col min="3848" max="3848" width="15.28515625" style="20" customWidth="1"/>
    <col min="3849" max="3849" width="15.7109375" style="20" customWidth="1"/>
    <col min="3850" max="3850" width="15.5703125" style="20" customWidth="1"/>
    <col min="3851" max="3851" width="11.42578125" style="20"/>
    <col min="3852" max="3852" width="16.85546875" style="20" bestFit="1" customWidth="1"/>
    <col min="3853" max="3853" width="11.42578125" style="20"/>
    <col min="3854" max="3854" width="16.28515625" style="20" bestFit="1" customWidth="1"/>
    <col min="3855" max="4096" width="11.42578125" style="20"/>
    <col min="4097" max="4097" width="0.140625" style="20" customWidth="1"/>
    <col min="4098" max="4098" width="4.140625" style="20" customWidth="1"/>
    <col min="4099" max="4099" width="11.42578125" style="20"/>
    <col min="4100" max="4100" width="26.28515625" style="20" customWidth="1"/>
    <col min="4101" max="4101" width="15.5703125" style="20" customWidth="1"/>
    <col min="4102" max="4102" width="15.7109375" style="20" customWidth="1"/>
    <col min="4103" max="4103" width="15.42578125" style="20" customWidth="1"/>
    <col min="4104" max="4104" width="15.28515625" style="20" customWidth="1"/>
    <col min="4105" max="4105" width="15.7109375" style="20" customWidth="1"/>
    <col min="4106" max="4106" width="15.5703125" style="20" customWidth="1"/>
    <col min="4107" max="4107" width="11.42578125" style="20"/>
    <col min="4108" max="4108" width="16.85546875" style="20" bestFit="1" customWidth="1"/>
    <col min="4109" max="4109" width="11.42578125" style="20"/>
    <col min="4110" max="4110" width="16.28515625" style="20" bestFit="1" customWidth="1"/>
    <col min="4111" max="4352" width="11.42578125" style="20"/>
    <col min="4353" max="4353" width="0.140625" style="20" customWidth="1"/>
    <col min="4354" max="4354" width="4.140625" style="20" customWidth="1"/>
    <col min="4355" max="4355" width="11.42578125" style="20"/>
    <col min="4356" max="4356" width="26.28515625" style="20" customWidth="1"/>
    <col min="4357" max="4357" width="15.5703125" style="20" customWidth="1"/>
    <col min="4358" max="4358" width="15.7109375" style="20" customWidth="1"/>
    <col min="4359" max="4359" width="15.42578125" style="20" customWidth="1"/>
    <col min="4360" max="4360" width="15.28515625" style="20" customWidth="1"/>
    <col min="4361" max="4361" width="15.7109375" style="20" customWidth="1"/>
    <col min="4362" max="4362" width="15.5703125" style="20" customWidth="1"/>
    <col min="4363" max="4363" width="11.42578125" style="20"/>
    <col min="4364" max="4364" width="16.85546875" style="20" bestFit="1" customWidth="1"/>
    <col min="4365" max="4365" width="11.42578125" style="20"/>
    <col min="4366" max="4366" width="16.28515625" style="20" bestFit="1" customWidth="1"/>
    <col min="4367" max="4608" width="11.42578125" style="20"/>
    <col min="4609" max="4609" width="0.140625" style="20" customWidth="1"/>
    <col min="4610" max="4610" width="4.140625" style="20" customWidth="1"/>
    <col min="4611" max="4611" width="11.42578125" style="20"/>
    <col min="4612" max="4612" width="26.28515625" style="20" customWidth="1"/>
    <col min="4613" max="4613" width="15.5703125" style="20" customWidth="1"/>
    <col min="4614" max="4614" width="15.7109375" style="20" customWidth="1"/>
    <col min="4615" max="4615" width="15.42578125" style="20" customWidth="1"/>
    <col min="4616" max="4616" width="15.28515625" style="20" customWidth="1"/>
    <col min="4617" max="4617" width="15.7109375" style="20" customWidth="1"/>
    <col min="4618" max="4618" width="15.5703125" style="20" customWidth="1"/>
    <col min="4619" max="4619" width="11.42578125" style="20"/>
    <col min="4620" max="4620" width="16.85546875" style="20" bestFit="1" customWidth="1"/>
    <col min="4621" max="4621" width="11.42578125" style="20"/>
    <col min="4622" max="4622" width="16.28515625" style="20" bestFit="1" customWidth="1"/>
    <col min="4623" max="4864" width="11.42578125" style="20"/>
    <col min="4865" max="4865" width="0.140625" style="20" customWidth="1"/>
    <col min="4866" max="4866" width="4.140625" style="20" customWidth="1"/>
    <col min="4867" max="4867" width="11.42578125" style="20"/>
    <col min="4868" max="4868" width="26.28515625" style="20" customWidth="1"/>
    <col min="4869" max="4869" width="15.5703125" style="20" customWidth="1"/>
    <col min="4870" max="4870" width="15.7109375" style="20" customWidth="1"/>
    <col min="4871" max="4871" width="15.42578125" style="20" customWidth="1"/>
    <col min="4872" max="4872" width="15.28515625" style="20" customWidth="1"/>
    <col min="4873" max="4873" width="15.7109375" style="20" customWidth="1"/>
    <col min="4874" max="4874" width="15.5703125" style="20" customWidth="1"/>
    <col min="4875" max="4875" width="11.42578125" style="20"/>
    <col min="4876" max="4876" width="16.85546875" style="20" bestFit="1" customWidth="1"/>
    <col min="4877" max="4877" width="11.42578125" style="20"/>
    <col min="4878" max="4878" width="16.28515625" style="20" bestFit="1" customWidth="1"/>
    <col min="4879" max="5120" width="11.42578125" style="20"/>
    <col min="5121" max="5121" width="0.140625" style="20" customWidth="1"/>
    <col min="5122" max="5122" width="4.140625" style="20" customWidth="1"/>
    <col min="5123" max="5123" width="11.42578125" style="20"/>
    <col min="5124" max="5124" width="26.28515625" style="20" customWidth="1"/>
    <col min="5125" max="5125" width="15.5703125" style="20" customWidth="1"/>
    <col min="5126" max="5126" width="15.7109375" style="20" customWidth="1"/>
    <col min="5127" max="5127" width="15.42578125" style="20" customWidth="1"/>
    <col min="5128" max="5128" width="15.28515625" style="20" customWidth="1"/>
    <col min="5129" max="5129" width="15.7109375" style="20" customWidth="1"/>
    <col min="5130" max="5130" width="15.5703125" style="20" customWidth="1"/>
    <col min="5131" max="5131" width="11.42578125" style="20"/>
    <col min="5132" max="5132" width="16.85546875" style="20" bestFit="1" customWidth="1"/>
    <col min="5133" max="5133" width="11.42578125" style="20"/>
    <col min="5134" max="5134" width="16.28515625" style="20" bestFit="1" customWidth="1"/>
    <col min="5135" max="5376" width="11.42578125" style="20"/>
    <col min="5377" max="5377" width="0.140625" style="20" customWidth="1"/>
    <col min="5378" max="5378" width="4.140625" style="20" customWidth="1"/>
    <col min="5379" max="5379" width="11.42578125" style="20"/>
    <col min="5380" max="5380" width="26.28515625" style="20" customWidth="1"/>
    <col min="5381" max="5381" width="15.5703125" style="20" customWidth="1"/>
    <col min="5382" max="5382" width="15.7109375" style="20" customWidth="1"/>
    <col min="5383" max="5383" width="15.42578125" style="20" customWidth="1"/>
    <col min="5384" max="5384" width="15.28515625" style="20" customWidth="1"/>
    <col min="5385" max="5385" width="15.7109375" style="20" customWidth="1"/>
    <col min="5386" max="5386" width="15.5703125" style="20" customWidth="1"/>
    <col min="5387" max="5387" width="11.42578125" style="20"/>
    <col min="5388" max="5388" width="16.85546875" style="20" bestFit="1" customWidth="1"/>
    <col min="5389" max="5389" width="11.42578125" style="20"/>
    <col min="5390" max="5390" width="16.28515625" style="20" bestFit="1" customWidth="1"/>
    <col min="5391" max="5632" width="11.42578125" style="20"/>
    <col min="5633" max="5633" width="0.140625" style="20" customWidth="1"/>
    <col min="5634" max="5634" width="4.140625" style="20" customWidth="1"/>
    <col min="5635" max="5635" width="11.42578125" style="20"/>
    <col min="5636" max="5636" width="26.28515625" style="20" customWidth="1"/>
    <col min="5637" max="5637" width="15.5703125" style="20" customWidth="1"/>
    <col min="5638" max="5638" width="15.7109375" style="20" customWidth="1"/>
    <col min="5639" max="5639" width="15.42578125" style="20" customWidth="1"/>
    <col min="5640" max="5640" width="15.28515625" style="20" customWidth="1"/>
    <col min="5641" max="5641" width="15.7109375" style="20" customWidth="1"/>
    <col min="5642" max="5642" width="15.5703125" style="20" customWidth="1"/>
    <col min="5643" max="5643" width="11.42578125" style="20"/>
    <col min="5644" max="5644" width="16.85546875" style="20" bestFit="1" customWidth="1"/>
    <col min="5645" max="5645" width="11.42578125" style="20"/>
    <col min="5646" max="5646" width="16.28515625" style="20" bestFit="1" customWidth="1"/>
    <col min="5647" max="5888" width="11.42578125" style="20"/>
    <col min="5889" max="5889" width="0.140625" style="20" customWidth="1"/>
    <col min="5890" max="5890" width="4.140625" style="20" customWidth="1"/>
    <col min="5891" max="5891" width="11.42578125" style="20"/>
    <col min="5892" max="5892" width="26.28515625" style="20" customWidth="1"/>
    <col min="5893" max="5893" width="15.5703125" style="20" customWidth="1"/>
    <col min="5894" max="5894" width="15.7109375" style="20" customWidth="1"/>
    <col min="5895" max="5895" width="15.42578125" style="20" customWidth="1"/>
    <col min="5896" max="5896" width="15.28515625" style="20" customWidth="1"/>
    <col min="5897" max="5897" width="15.7109375" style="20" customWidth="1"/>
    <col min="5898" max="5898" width="15.5703125" style="20" customWidth="1"/>
    <col min="5899" max="5899" width="11.42578125" style="20"/>
    <col min="5900" max="5900" width="16.85546875" style="20" bestFit="1" customWidth="1"/>
    <col min="5901" max="5901" width="11.42578125" style="20"/>
    <col min="5902" max="5902" width="16.28515625" style="20" bestFit="1" customWidth="1"/>
    <col min="5903" max="6144" width="11.42578125" style="20"/>
    <col min="6145" max="6145" width="0.140625" style="20" customWidth="1"/>
    <col min="6146" max="6146" width="4.140625" style="20" customWidth="1"/>
    <col min="6147" max="6147" width="11.42578125" style="20"/>
    <col min="6148" max="6148" width="26.28515625" style="20" customWidth="1"/>
    <col min="6149" max="6149" width="15.5703125" style="20" customWidth="1"/>
    <col min="6150" max="6150" width="15.7109375" style="20" customWidth="1"/>
    <col min="6151" max="6151" width="15.42578125" style="20" customWidth="1"/>
    <col min="6152" max="6152" width="15.28515625" style="20" customWidth="1"/>
    <col min="6153" max="6153" width="15.7109375" style="20" customWidth="1"/>
    <col min="6154" max="6154" width="15.5703125" style="20" customWidth="1"/>
    <col min="6155" max="6155" width="11.42578125" style="20"/>
    <col min="6156" max="6156" width="16.85546875" style="20" bestFit="1" customWidth="1"/>
    <col min="6157" max="6157" width="11.42578125" style="20"/>
    <col min="6158" max="6158" width="16.28515625" style="20" bestFit="1" customWidth="1"/>
    <col min="6159" max="6400" width="11.42578125" style="20"/>
    <col min="6401" max="6401" width="0.140625" style="20" customWidth="1"/>
    <col min="6402" max="6402" width="4.140625" style="20" customWidth="1"/>
    <col min="6403" max="6403" width="11.42578125" style="20"/>
    <col min="6404" max="6404" width="26.28515625" style="20" customWidth="1"/>
    <col min="6405" max="6405" width="15.5703125" style="20" customWidth="1"/>
    <col min="6406" max="6406" width="15.7109375" style="20" customWidth="1"/>
    <col min="6407" max="6407" width="15.42578125" style="20" customWidth="1"/>
    <col min="6408" max="6408" width="15.28515625" style="20" customWidth="1"/>
    <col min="6409" max="6409" width="15.7109375" style="20" customWidth="1"/>
    <col min="6410" max="6410" width="15.5703125" style="20" customWidth="1"/>
    <col min="6411" max="6411" width="11.42578125" style="20"/>
    <col min="6412" max="6412" width="16.85546875" style="20" bestFit="1" customWidth="1"/>
    <col min="6413" max="6413" width="11.42578125" style="20"/>
    <col min="6414" max="6414" width="16.28515625" style="20" bestFit="1" customWidth="1"/>
    <col min="6415" max="6656" width="11.42578125" style="20"/>
    <col min="6657" max="6657" width="0.140625" style="20" customWidth="1"/>
    <col min="6658" max="6658" width="4.140625" style="20" customWidth="1"/>
    <col min="6659" max="6659" width="11.42578125" style="20"/>
    <col min="6660" max="6660" width="26.28515625" style="20" customWidth="1"/>
    <col min="6661" max="6661" width="15.5703125" style="20" customWidth="1"/>
    <col min="6662" max="6662" width="15.7109375" style="20" customWidth="1"/>
    <col min="6663" max="6663" width="15.42578125" style="20" customWidth="1"/>
    <col min="6664" max="6664" width="15.28515625" style="20" customWidth="1"/>
    <col min="6665" max="6665" width="15.7109375" style="20" customWidth="1"/>
    <col min="6666" max="6666" width="15.5703125" style="20" customWidth="1"/>
    <col min="6667" max="6667" width="11.42578125" style="20"/>
    <col min="6668" max="6668" width="16.85546875" style="20" bestFit="1" customWidth="1"/>
    <col min="6669" max="6669" width="11.42578125" style="20"/>
    <col min="6670" max="6670" width="16.28515625" style="20" bestFit="1" customWidth="1"/>
    <col min="6671" max="6912" width="11.42578125" style="20"/>
    <col min="6913" max="6913" width="0.140625" style="20" customWidth="1"/>
    <col min="6914" max="6914" width="4.140625" style="20" customWidth="1"/>
    <col min="6915" max="6915" width="11.42578125" style="20"/>
    <col min="6916" max="6916" width="26.28515625" style="20" customWidth="1"/>
    <col min="6917" max="6917" width="15.5703125" style="20" customWidth="1"/>
    <col min="6918" max="6918" width="15.7109375" style="20" customWidth="1"/>
    <col min="6919" max="6919" width="15.42578125" style="20" customWidth="1"/>
    <col min="6920" max="6920" width="15.28515625" style="20" customWidth="1"/>
    <col min="6921" max="6921" width="15.7109375" style="20" customWidth="1"/>
    <col min="6922" max="6922" width="15.5703125" style="20" customWidth="1"/>
    <col min="6923" max="6923" width="11.42578125" style="20"/>
    <col min="6924" max="6924" width="16.85546875" style="20" bestFit="1" customWidth="1"/>
    <col min="6925" max="6925" width="11.42578125" style="20"/>
    <col min="6926" max="6926" width="16.28515625" style="20" bestFit="1" customWidth="1"/>
    <col min="6927" max="7168" width="11.42578125" style="20"/>
    <col min="7169" max="7169" width="0.140625" style="20" customWidth="1"/>
    <col min="7170" max="7170" width="4.140625" style="20" customWidth="1"/>
    <col min="7171" max="7171" width="11.42578125" style="20"/>
    <col min="7172" max="7172" width="26.28515625" style="20" customWidth="1"/>
    <col min="7173" max="7173" width="15.5703125" style="20" customWidth="1"/>
    <col min="7174" max="7174" width="15.7109375" style="20" customWidth="1"/>
    <col min="7175" max="7175" width="15.42578125" style="20" customWidth="1"/>
    <col min="7176" max="7176" width="15.28515625" style="20" customWidth="1"/>
    <col min="7177" max="7177" width="15.7109375" style="20" customWidth="1"/>
    <col min="7178" max="7178" width="15.5703125" style="20" customWidth="1"/>
    <col min="7179" max="7179" width="11.42578125" style="20"/>
    <col min="7180" max="7180" width="16.85546875" style="20" bestFit="1" customWidth="1"/>
    <col min="7181" max="7181" width="11.42578125" style="20"/>
    <col min="7182" max="7182" width="16.28515625" style="20" bestFit="1" customWidth="1"/>
    <col min="7183" max="7424" width="11.42578125" style="20"/>
    <col min="7425" max="7425" width="0.140625" style="20" customWidth="1"/>
    <col min="7426" max="7426" width="4.140625" style="20" customWidth="1"/>
    <col min="7427" max="7427" width="11.42578125" style="20"/>
    <col min="7428" max="7428" width="26.28515625" style="20" customWidth="1"/>
    <col min="7429" max="7429" width="15.5703125" style="20" customWidth="1"/>
    <col min="7430" max="7430" width="15.7109375" style="20" customWidth="1"/>
    <col min="7431" max="7431" width="15.42578125" style="20" customWidth="1"/>
    <col min="7432" max="7432" width="15.28515625" style="20" customWidth="1"/>
    <col min="7433" max="7433" width="15.7109375" style="20" customWidth="1"/>
    <col min="7434" max="7434" width="15.5703125" style="20" customWidth="1"/>
    <col min="7435" max="7435" width="11.42578125" style="20"/>
    <col min="7436" max="7436" width="16.85546875" style="20" bestFit="1" customWidth="1"/>
    <col min="7437" max="7437" width="11.42578125" style="20"/>
    <col min="7438" max="7438" width="16.28515625" style="20" bestFit="1" customWidth="1"/>
    <col min="7439" max="7680" width="11.42578125" style="20"/>
    <col min="7681" max="7681" width="0.140625" style="20" customWidth="1"/>
    <col min="7682" max="7682" width="4.140625" style="20" customWidth="1"/>
    <col min="7683" max="7683" width="11.42578125" style="20"/>
    <col min="7684" max="7684" width="26.28515625" style="20" customWidth="1"/>
    <col min="7685" max="7685" width="15.5703125" style="20" customWidth="1"/>
    <col min="7686" max="7686" width="15.7109375" style="20" customWidth="1"/>
    <col min="7687" max="7687" width="15.42578125" style="20" customWidth="1"/>
    <col min="7688" max="7688" width="15.28515625" style="20" customWidth="1"/>
    <col min="7689" max="7689" width="15.7109375" style="20" customWidth="1"/>
    <col min="7690" max="7690" width="15.5703125" style="20" customWidth="1"/>
    <col min="7691" max="7691" width="11.42578125" style="20"/>
    <col min="7692" max="7692" width="16.85546875" style="20" bestFit="1" customWidth="1"/>
    <col min="7693" max="7693" width="11.42578125" style="20"/>
    <col min="7694" max="7694" width="16.28515625" style="20" bestFit="1" customWidth="1"/>
    <col min="7695" max="7936" width="11.42578125" style="20"/>
    <col min="7937" max="7937" width="0.140625" style="20" customWidth="1"/>
    <col min="7938" max="7938" width="4.140625" style="20" customWidth="1"/>
    <col min="7939" max="7939" width="11.42578125" style="20"/>
    <col min="7940" max="7940" width="26.28515625" style="20" customWidth="1"/>
    <col min="7941" max="7941" width="15.5703125" style="20" customWidth="1"/>
    <col min="7942" max="7942" width="15.7109375" style="20" customWidth="1"/>
    <col min="7943" max="7943" width="15.42578125" style="20" customWidth="1"/>
    <col min="7944" max="7944" width="15.28515625" style="20" customWidth="1"/>
    <col min="7945" max="7945" width="15.7109375" style="20" customWidth="1"/>
    <col min="7946" max="7946" width="15.5703125" style="20" customWidth="1"/>
    <col min="7947" max="7947" width="11.42578125" style="20"/>
    <col min="7948" max="7948" width="16.85546875" style="20" bestFit="1" customWidth="1"/>
    <col min="7949" max="7949" width="11.42578125" style="20"/>
    <col min="7950" max="7950" width="16.28515625" style="20" bestFit="1" customWidth="1"/>
    <col min="7951" max="8192" width="11.42578125" style="20"/>
    <col min="8193" max="8193" width="0.140625" style="20" customWidth="1"/>
    <col min="8194" max="8194" width="4.140625" style="20" customWidth="1"/>
    <col min="8195" max="8195" width="11.42578125" style="20"/>
    <col min="8196" max="8196" width="26.28515625" style="20" customWidth="1"/>
    <col min="8197" max="8197" width="15.5703125" style="20" customWidth="1"/>
    <col min="8198" max="8198" width="15.7109375" style="20" customWidth="1"/>
    <col min="8199" max="8199" width="15.42578125" style="20" customWidth="1"/>
    <col min="8200" max="8200" width="15.28515625" style="20" customWidth="1"/>
    <col min="8201" max="8201" width="15.7109375" style="20" customWidth="1"/>
    <col min="8202" max="8202" width="15.5703125" style="20" customWidth="1"/>
    <col min="8203" max="8203" width="11.42578125" style="20"/>
    <col min="8204" max="8204" width="16.85546875" style="20" bestFit="1" customWidth="1"/>
    <col min="8205" max="8205" width="11.42578125" style="20"/>
    <col min="8206" max="8206" width="16.28515625" style="20" bestFit="1" customWidth="1"/>
    <col min="8207" max="8448" width="11.42578125" style="20"/>
    <col min="8449" max="8449" width="0.140625" style="20" customWidth="1"/>
    <col min="8450" max="8450" width="4.140625" style="20" customWidth="1"/>
    <col min="8451" max="8451" width="11.42578125" style="20"/>
    <col min="8452" max="8452" width="26.28515625" style="20" customWidth="1"/>
    <col min="8453" max="8453" width="15.5703125" style="20" customWidth="1"/>
    <col min="8454" max="8454" width="15.7109375" style="20" customWidth="1"/>
    <col min="8455" max="8455" width="15.42578125" style="20" customWidth="1"/>
    <col min="8456" max="8456" width="15.28515625" style="20" customWidth="1"/>
    <col min="8457" max="8457" width="15.7109375" style="20" customWidth="1"/>
    <col min="8458" max="8458" width="15.5703125" style="20" customWidth="1"/>
    <col min="8459" max="8459" width="11.42578125" style="20"/>
    <col min="8460" max="8460" width="16.85546875" style="20" bestFit="1" customWidth="1"/>
    <col min="8461" max="8461" width="11.42578125" style="20"/>
    <col min="8462" max="8462" width="16.28515625" style="20" bestFit="1" customWidth="1"/>
    <col min="8463" max="8704" width="11.42578125" style="20"/>
    <col min="8705" max="8705" width="0.140625" style="20" customWidth="1"/>
    <col min="8706" max="8706" width="4.140625" style="20" customWidth="1"/>
    <col min="8707" max="8707" width="11.42578125" style="20"/>
    <col min="8708" max="8708" width="26.28515625" style="20" customWidth="1"/>
    <col min="8709" max="8709" width="15.5703125" style="20" customWidth="1"/>
    <col min="8710" max="8710" width="15.7109375" style="20" customWidth="1"/>
    <col min="8711" max="8711" width="15.42578125" style="20" customWidth="1"/>
    <col min="8712" max="8712" width="15.28515625" style="20" customWidth="1"/>
    <col min="8713" max="8713" width="15.7109375" style="20" customWidth="1"/>
    <col min="8714" max="8714" width="15.5703125" style="20" customWidth="1"/>
    <col min="8715" max="8715" width="11.42578125" style="20"/>
    <col min="8716" max="8716" width="16.85546875" style="20" bestFit="1" customWidth="1"/>
    <col min="8717" max="8717" width="11.42578125" style="20"/>
    <col min="8718" max="8718" width="16.28515625" style="20" bestFit="1" customWidth="1"/>
    <col min="8719" max="8960" width="11.42578125" style="20"/>
    <col min="8961" max="8961" width="0.140625" style="20" customWidth="1"/>
    <col min="8962" max="8962" width="4.140625" style="20" customWidth="1"/>
    <col min="8963" max="8963" width="11.42578125" style="20"/>
    <col min="8964" max="8964" width="26.28515625" style="20" customWidth="1"/>
    <col min="8965" max="8965" width="15.5703125" style="20" customWidth="1"/>
    <col min="8966" max="8966" width="15.7109375" style="20" customWidth="1"/>
    <col min="8967" max="8967" width="15.42578125" style="20" customWidth="1"/>
    <col min="8968" max="8968" width="15.28515625" style="20" customWidth="1"/>
    <col min="8969" max="8969" width="15.7109375" style="20" customWidth="1"/>
    <col min="8970" max="8970" width="15.5703125" style="20" customWidth="1"/>
    <col min="8971" max="8971" width="11.42578125" style="20"/>
    <col min="8972" max="8972" width="16.85546875" style="20" bestFit="1" customWidth="1"/>
    <col min="8973" max="8973" width="11.42578125" style="20"/>
    <col min="8974" max="8974" width="16.28515625" style="20" bestFit="1" customWidth="1"/>
    <col min="8975" max="9216" width="11.42578125" style="20"/>
    <col min="9217" max="9217" width="0.140625" style="20" customWidth="1"/>
    <col min="9218" max="9218" width="4.140625" style="20" customWidth="1"/>
    <col min="9219" max="9219" width="11.42578125" style="20"/>
    <col min="9220" max="9220" width="26.28515625" style="20" customWidth="1"/>
    <col min="9221" max="9221" width="15.5703125" style="20" customWidth="1"/>
    <col min="9222" max="9222" width="15.7109375" style="20" customWidth="1"/>
    <col min="9223" max="9223" width="15.42578125" style="20" customWidth="1"/>
    <col min="9224" max="9224" width="15.28515625" style="20" customWidth="1"/>
    <col min="9225" max="9225" width="15.7109375" style="20" customWidth="1"/>
    <col min="9226" max="9226" width="15.5703125" style="20" customWidth="1"/>
    <col min="9227" max="9227" width="11.42578125" style="20"/>
    <col min="9228" max="9228" width="16.85546875" style="20" bestFit="1" customWidth="1"/>
    <col min="9229" max="9229" width="11.42578125" style="20"/>
    <col min="9230" max="9230" width="16.28515625" style="20" bestFit="1" customWidth="1"/>
    <col min="9231" max="9472" width="11.42578125" style="20"/>
    <col min="9473" max="9473" width="0.140625" style="20" customWidth="1"/>
    <col min="9474" max="9474" width="4.140625" style="20" customWidth="1"/>
    <col min="9475" max="9475" width="11.42578125" style="20"/>
    <col min="9476" max="9476" width="26.28515625" style="20" customWidth="1"/>
    <col min="9477" max="9477" width="15.5703125" style="20" customWidth="1"/>
    <col min="9478" max="9478" width="15.7109375" style="20" customWidth="1"/>
    <col min="9479" max="9479" width="15.42578125" style="20" customWidth="1"/>
    <col min="9480" max="9480" width="15.28515625" style="20" customWidth="1"/>
    <col min="9481" max="9481" width="15.7109375" style="20" customWidth="1"/>
    <col min="9482" max="9482" width="15.5703125" style="20" customWidth="1"/>
    <col min="9483" max="9483" width="11.42578125" style="20"/>
    <col min="9484" max="9484" width="16.85546875" style="20" bestFit="1" customWidth="1"/>
    <col min="9485" max="9485" width="11.42578125" style="20"/>
    <col min="9486" max="9486" width="16.28515625" style="20" bestFit="1" customWidth="1"/>
    <col min="9487" max="9728" width="11.42578125" style="20"/>
    <col min="9729" max="9729" width="0.140625" style="20" customWidth="1"/>
    <col min="9730" max="9730" width="4.140625" style="20" customWidth="1"/>
    <col min="9731" max="9731" width="11.42578125" style="20"/>
    <col min="9732" max="9732" width="26.28515625" style="20" customWidth="1"/>
    <col min="9733" max="9733" width="15.5703125" style="20" customWidth="1"/>
    <col min="9734" max="9734" width="15.7109375" style="20" customWidth="1"/>
    <col min="9735" max="9735" width="15.42578125" style="20" customWidth="1"/>
    <col min="9736" max="9736" width="15.28515625" style="20" customWidth="1"/>
    <col min="9737" max="9737" width="15.7109375" style="20" customWidth="1"/>
    <col min="9738" max="9738" width="15.5703125" style="20" customWidth="1"/>
    <col min="9739" max="9739" width="11.42578125" style="20"/>
    <col min="9740" max="9740" width="16.85546875" style="20" bestFit="1" customWidth="1"/>
    <col min="9741" max="9741" width="11.42578125" style="20"/>
    <col min="9742" max="9742" width="16.28515625" style="20" bestFit="1" customWidth="1"/>
    <col min="9743" max="9984" width="11.42578125" style="20"/>
    <col min="9985" max="9985" width="0.140625" style="20" customWidth="1"/>
    <col min="9986" max="9986" width="4.140625" style="20" customWidth="1"/>
    <col min="9987" max="9987" width="11.42578125" style="20"/>
    <col min="9988" max="9988" width="26.28515625" style="20" customWidth="1"/>
    <col min="9989" max="9989" width="15.5703125" style="20" customWidth="1"/>
    <col min="9990" max="9990" width="15.7109375" style="20" customWidth="1"/>
    <col min="9991" max="9991" width="15.42578125" style="20" customWidth="1"/>
    <col min="9992" max="9992" width="15.28515625" style="20" customWidth="1"/>
    <col min="9993" max="9993" width="15.7109375" style="20" customWidth="1"/>
    <col min="9994" max="9994" width="15.5703125" style="20" customWidth="1"/>
    <col min="9995" max="9995" width="11.42578125" style="20"/>
    <col min="9996" max="9996" width="16.85546875" style="20" bestFit="1" customWidth="1"/>
    <col min="9997" max="9997" width="11.42578125" style="20"/>
    <col min="9998" max="9998" width="16.28515625" style="20" bestFit="1" customWidth="1"/>
    <col min="9999" max="10240" width="11.42578125" style="20"/>
    <col min="10241" max="10241" width="0.140625" style="20" customWidth="1"/>
    <col min="10242" max="10242" width="4.140625" style="20" customWidth="1"/>
    <col min="10243" max="10243" width="11.42578125" style="20"/>
    <col min="10244" max="10244" width="26.28515625" style="20" customWidth="1"/>
    <col min="10245" max="10245" width="15.5703125" style="20" customWidth="1"/>
    <col min="10246" max="10246" width="15.7109375" style="20" customWidth="1"/>
    <col min="10247" max="10247" width="15.42578125" style="20" customWidth="1"/>
    <col min="10248" max="10248" width="15.28515625" style="20" customWidth="1"/>
    <col min="10249" max="10249" width="15.7109375" style="20" customWidth="1"/>
    <col min="10250" max="10250" width="15.5703125" style="20" customWidth="1"/>
    <col min="10251" max="10251" width="11.42578125" style="20"/>
    <col min="10252" max="10252" width="16.85546875" style="20" bestFit="1" customWidth="1"/>
    <col min="10253" max="10253" width="11.42578125" style="20"/>
    <col min="10254" max="10254" width="16.28515625" style="20" bestFit="1" customWidth="1"/>
    <col min="10255" max="10496" width="11.42578125" style="20"/>
    <col min="10497" max="10497" width="0.140625" style="20" customWidth="1"/>
    <col min="10498" max="10498" width="4.140625" style="20" customWidth="1"/>
    <col min="10499" max="10499" width="11.42578125" style="20"/>
    <col min="10500" max="10500" width="26.28515625" style="20" customWidth="1"/>
    <col min="10501" max="10501" width="15.5703125" style="20" customWidth="1"/>
    <col min="10502" max="10502" width="15.7109375" style="20" customWidth="1"/>
    <col min="10503" max="10503" width="15.42578125" style="20" customWidth="1"/>
    <col min="10504" max="10504" width="15.28515625" style="20" customWidth="1"/>
    <col min="10505" max="10505" width="15.7109375" style="20" customWidth="1"/>
    <col min="10506" max="10506" width="15.5703125" style="20" customWidth="1"/>
    <col min="10507" max="10507" width="11.42578125" style="20"/>
    <col min="10508" max="10508" width="16.85546875" style="20" bestFit="1" customWidth="1"/>
    <col min="10509" max="10509" width="11.42578125" style="20"/>
    <col min="10510" max="10510" width="16.28515625" style="20" bestFit="1" customWidth="1"/>
    <col min="10511" max="10752" width="11.42578125" style="20"/>
    <col min="10753" max="10753" width="0.140625" style="20" customWidth="1"/>
    <col min="10754" max="10754" width="4.140625" style="20" customWidth="1"/>
    <col min="10755" max="10755" width="11.42578125" style="20"/>
    <col min="10756" max="10756" width="26.28515625" style="20" customWidth="1"/>
    <col min="10757" max="10757" width="15.5703125" style="20" customWidth="1"/>
    <col min="10758" max="10758" width="15.7109375" style="20" customWidth="1"/>
    <col min="10759" max="10759" width="15.42578125" style="20" customWidth="1"/>
    <col min="10760" max="10760" width="15.28515625" style="20" customWidth="1"/>
    <col min="10761" max="10761" width="15.7109375" style="20" customWidth="1"/>
    <col min="10762" max="10762" width="15.5703125" style="20" customWidth="1"/>
    <col min="10763" max="10763" width="11.42578125" style="20"/>
    <col min="10764" max="10764" width="16.85546875" style="20" bestFit="1" customWidth="1"/>
    <col min="10765" max="10765" width="11.42578125" style="20"/>
    <col min="10766" max="10766" width="16.28515625" style="20" bestFit="1" customWidth="1"/>
    <col min="10767" max="11008" width="11.42578125" style="20"/>
    <col min="11009" max="11009" width="0.140625" style="20" customWidth="1"/>
    <col min="11010" max="11010" width="4.140625" style="20" customWidth="1"/>
    <col min="11011" max="11011" width="11.42578125" style="20"/>
    <col min="11012" max="11012" width="26.28515625" style="20" customWidth="1"/>
    <col min="11013" max="11013" width="15.5703125" style="20" customWidth="1"/>
    <col min="11014" max="11014" width="15.7109375" style="20" customWidth="1"/>
    <col min="11015" max="11015" width="15.42578125" style="20" customWidth="1"/>
    <col min="11016" max="11016" width="15.28515625" style="20" customWidth="1"/>
    <col min="11017" max="11017" width="15.7109375" style="20" customWidth="1"/>
    <col min="11018" max="11018" width="15.5703125" style="20" customWidth="1"/>
    <col min="11019" max="11019" width="11.42578125" style="20"/>
    <col min="11020" max="11020" width="16.85546875" style="20" bestFit="1" customWidth="1"/>
    <col min="11021" max="11021" width="11.42578125" style="20"/>
    <col min="11022" max="11022" width="16.28515625" style="20" bestFit="1" customWidth="1"/>
    <col min="11023" max="11264" width="11.42578125" style="20"/>
    <col min="11265" max="11265" width="0.140625" style="20" customWidth="1"/>
    <col min="11266" max="11266" width="4.140625" style="20" customWidth="1"/>
    <col min="11267" max="11267" width="11.42578125" style="20"/>
    <col min="11268" max="11268" width="26.28515625" style="20" customWidth="1"/>
    <col min="11269" max="11269" width="15.5703125" style="20" customWidth="1"/>
    <col min="11270" max="11270" width="15.7109375" style="20" customWidth="1"/>
    <col min="11271" max="11271" width="15.42578125" style="20" customWidth="1"/>
    <col min="11272" max="11272" width="15.28515625" style="20" customWidth="1"/>
    <col min="11273" max="11273" width="15.7109375" style="20" customWidth="1"/>
    <col min="11274" max="11274" width="15.5703125" style="20" customWidth="1"/>
    <col min="11275" max="11275" width="11.42578125" style="20"/>
    <col min="11276" max="11276" width="16.85546875" style="20" bestFit="1" customWidth="1"/>
    <col min="11277" max="11277" width="11.42578125" style="20"/>
    <col min="11278" max="11278" width="16.28515625" style="20" bestFit="1" customWidth="1"/>
    <col min="11279" max="11520" width="11.42578125" style="20"/>
    <col min="11521" max="11521" width="0.140625" style="20" customWidth="1"/>
    <col min="11522" max="11522" width="4.140625" style="20" customWidth="1"/>
    <col min="11523" max="11523" width="11.42578125" style="20"/>
    <col min="11524" max="11524" width="26.28515625" style="20" customWidth="1"/>
    <col min="11525" max="11525" width="15.5703125" style="20" customWidth="1"/>
    <col min="11526" max="11526" width="15.7109375" style="20" customWidth="1"/>
    <col min="11527" max="11527" width="15.42578125" style="20" customWidth="1"/>
    <col min="11528" max="11528" width="15.28515625" style="20" customWidth="1"/>
    <col min="11529" max="11529" width="15.7109375" style="20" customWidth="1"/>
    <col min="11530" max="11530" width="15.5703125" style="20" customWidth="1"/>
    <col min="11531" max="11531" width="11.42578125" style="20"/>
    <col min="11532" max="11532" width="16.85546875" style="20" bestFit="1" customWidth="1"/>
    <col min="11533" max="11533" width="11.42578125" style="20"/>
    <col min="11534" max="11534" width="16.28515625" style="20" bestFit="1" customWidth="1"/>
    <col min="11535" max="11776" width="11.42578125" style="20"/>
    <col min="11777" max="11777" width="0.140625" style="20" customWidth="1"/>
    <col min="11778" max="11778" width="4.140625" style="20" customWidth="1"/>
    <col min="11779" max="11779" width="11.42578125" style="20"/>
    <col min="11780" max="11780" width="26.28515625" style="20" customWidth="1"/>
    <col min="11781" max="11781" width="15.5703125" style="20" customWidth="1"/>
    <col min="11782" max="11782" width="15.7109375" style="20" customWidth="1"/>
    <col min="11783" max="11783" width="15.42578125" style="20" customWidth="1"/>
    <col min="11784" max="11784" width="15.28515625" style="20" customWidth="1"/>
    <col min="11785" max="11785" width="15.7109375" style="20" customWidth="1"/>
    <col min="11786" max="11786" width="15.5703125" style="20" customWidth="1"/>
    <col min="11787" max="11787" width="11.42578125" style="20"/>
    <col min="11788" max="11788" width="16.85546875" style="20" bestFit="1" customWidth="1"/>
    <col min="11789" max="11789" width="11.42578125" style="20"/>
    <col min="11790" max="11790" width="16.28515625" style="20" bestFit="1" customWidth="1"/>
    <col min="11791" max="12032" width="11.42578125" style="20"/>
    <col min="12033" max="12033" width="0.140625" style="20" customWidth="1"/>
    <col min="12034" max="12034" width="4.140625" style="20" customWidth="1"/>
    <col min="12035" max="12035" width="11.42578125" style="20"/>
    <col min="12036" max="12036" width="26.28515625" style="20" customWidth="1"/>
    <col min="12037" max="12037" width="15.5703125" style="20" customWidth="1"/>
    <col min="12038" max="12038" width="15.7109375" style="20" customWidth="1"/>
    <col min="12039" max="12039" width="15.42578125" style="20" customWidth="1"/>
    <col min="12040" max="12040" width="15.28515625" style="20" customWidth="1"/>
    <col min="12041" max="12041" width="15.7109375" style="20" customWidth="1"/>
    <col min="12042" max="12042" width="15.5703125" style="20" customWidth="1"/>
    <col min="12043" max="12043" width="11.42578125" style="20"/>
    <col min="12044" max="12044" width="16.85546875" style="20" bestFit="1" customWidth="1"/>
    <col min="12045" max="12045" width="11.42578125" style="20"/>
    <col min="12046" max="12046" width="16.28515625" style="20" bestFit="1" customWidth="1"/>
    <col min="12047" max="12288" width="11.42578125" style="20"/>
    <col min="12289" max="12289" width="0.140625" style="20" customWidth="1"/>
    <col min="12290" max="12290" width="4.140625" style="20" customWidth="1"/>
    <col min="12291" max="12291" width="11.42578125" style="20"/>
    <col min="12292" max="12292" width="26.28515625" style="20" customWidth="1"/>
    <col min="12293" max="12293" width="15.5703125" style="20" customWidth="1"/>
    <col min="12294" max="12294" width="15.7109375" style="20" customWidth="1"/>
    <col min="12295" max="12295" width="15.42578125" style="20" customWidth="1"/>
    <col min="12296" max="12296" width="15.28515625" style="20" customWidth="1"/>
    <col min="12297" max="12297" width="15.7109375" style="20" customWidth="1"/>
    <col min="12298" max="12298" width="15.5703125" style="20" customWidth="1"/>
    <col min="12299" max="12299" width="11.42578125" style="20"/>
    <col min="12300" max="12300" width="16.85546875" style="20" bestFit="1" customWidth="1"/>
    <col min="12301" max="12301" width="11.42578125" style="20"/>
    <col min="12302" max="12302" width="16.28515625" style="20" bestFit="1" customWidth="1"/>
    <col min="12303" max="12544" width="11.42578125" style="20"/>
    <col min="12545" max="12545" width="0.140625" style="20" customWidth="1"/>
    <col min="12546" max="12546" width="4.140625" style="20" customWidth="1"/>
    <col min="12547" max="12547" width="11.42578125" style="20"/>
    <col min="12548" max="12548" width="26.28515625" style="20" customWidth="1"/>
    <col min="12549" max="12549" width="15.5703125" style="20" customWidth="1"/>
    <col min="12550" max="12550" width="15.7109375" style="20" customWidth="1"/>
    <col min="12551" max="12551" width="15.42578125" style="20" customWidth="1"/>
    <col min="12552" max="12552" width="15.28515625" style="20" customWidth="1"/>
    <col min="12553" max="12553" width="15.7109375" style="20" customWidth="1"/>
    <col min="12554" max="12554" width="15.5703125" style="20" customWidth="1"/>
    <col min="12555" max="12555" width="11.42578125" style="20"/>
    <col min="12556" max="12556" width="16.85546875" style="20" bestFit="1" customWidth="1"/>
    <col min="12557" max="12557" width="11.42578125" style="20"/>
    <col min="12558" max="12558" width="16.28515625" style="20" bestFit="1" customWidth="1"/>
    <col min="12559" max="12800" width="11.42578125" style="20"/>
    <col min="12801" max="12801" width="0.140625" style="20" customWidth="1"/>
    <col min="12802" max="12802" width="4.140625" style="20" customWidth="1"/>
    <col min="12803" max="12803" width="11.42578125" style="20"/>
    <col min="12804" max="12804" width="26.28515625" style="20" customWidth="1"/>
    <col min="12805" max="12805" width="15.5703125" style="20" customWidth="1"/>
    <col min="12806" max="12806" width="15.7109375" style="20" customWidth="1"/>
    <col min="12807" max="12807" width="15.42578125" style="20" customWidth="1"/>
    <col min="12808" max="12808" width="15.28515625" style="20" customWidth="1"/>
    <col min="12809" max="12809" width="15.7109375" style="20" customWidth="1"/>
    <col min="12810" max="12810" width="15.5703125" style="20" customWidth="1"/>
    <col min="12811" max="12811" width="11.42578125" style="20"/>
    <col min="12812" max="12812" width="16.85546875" style="20" bestFit="1" customWidth="1"/>
    <col min="12813" max="12813" width="11.42578125" style="20"/>
    <col min="12814" max="12814" width="16.28515625" style="20" bestFit="1" customWidth="1"/>
    <col min="12815" max="13056" width="11.42578125" style="20"/>
    <col min="13057" max="13057" width="0.140625" style="20" customWidth="1"/>
    <col min="13058" max="13058" width="4.140625" style="20" customWidth="1"/>
    <col min="13059" max="13059" width="11.42578125" style="20"/>
    <col min="13060" max="13060" width="26.28515625" style="20" customWidth="1"/>
    <col min="13061" max="13061" width="15.5703125" style="20" customWidth="1"/>
    <col min="13062" max="13062" width="15.7109375" style="20" customWidth="1"/>
    <col min="13063" max="13063" width="15.42578125" style="20" customWidth="1"/>
    <col min="13064" max="13064" width="15.28515625" style="20" customWidth="1"/>
    <col min="13065" max="13065" width="15.7109375" style="20" customWidth="1"/>
    <col min="13066" max="13066" width="15.5703125" style="20" customWidth="1"/>
    <col min="13067" max="13067" width="11.42578125" style="20"/>
    <col min="13068" max="13068" width="16.85546875" style="20" bestFit="1" customWidth="1"/>
    <col min="13069" max="13069" width="11.42578125" style="20"/>
    <col min="13070" max="13070" width="16.28515625" style="20" bestFit="1" customWidth="1"/>
    <col min="13071" max="13312" width="11.42578125" style="20"/>
    <col min="13313" max="13313" width="0.140625" style="20" customWidth="1"/>
    <col min="13314" max="13314" width="4.140625" style="20" customWidth="1"/>
    <col min="13315" max="13315" width="11.42578125" style="20"/>
    <col min="13316" max="13316" width="26.28515625" style="20" customWidth="1"/>
    <col min="13317" max="13317" width="15.5703125" style="20" customWidth="1"/>
    <col min="13318" max="13318" width="15.7109375" style="20" customWidth="1"/>
    <col min="13319" max="13319" width="15.42578125" style="20" customWidth="1"/>
    <col min="13320" max="13320" width="15.28515625" style="20" customWidth="1"/>
    <col min="13321" max="13321" width="15.7109375" style="20" customWidth="1"/>
    <col min="13322" max="13322" width="15.5703125" style="20" customWidth="1"/>
    <col min="13323" max="13323" width="11.42578125" style="20"/>
    <col min="13324" max="13324" width="16.85546875" style="20" bestFit="1" customWidth="1"/>
    <col min="13325" max="13325" width="11.42578125" style="20"/>
    <col min="13326" max="13326" width="16.28515625" style="20" bestFit="1" customWidth="1"/>
    <col min="13327" max="13568" width="11.42578125" style="20"/>
    <col min="13569" max="13569" width="0.140625" style="20" customWidth="1"/>
    <col min="13570" max="13570" width="4.140625" style="20" customWidth="1"/>
    <col min="13571" max="13571" width="11.42578125" style="20"/>
    <col min="13572" max="13572" width="26.28515625" style="20" customWidth="1"/>
    <col min="13573" max="13573" width="15.5703125" style="20" customWidth="1"/>
    <col min="13574" max="13574" width="15.7109375" style="20" customWidth="1"/>
    <col min="13575" max="13575" width="15.42578125" style="20" customWidth="1"/>
    <col min="13576" max="13576" width="15.28515625" style="20" customWidth="1"/>
    <col min="13577" max="13577" width="15.7109375" style="20" customWidth="1"/>
    <col min="13578" max="13578" width="15.5703125" style="20" customWidth="1"/>
    <col min="13579" max="13579" width="11.42578125" style="20"/>
    <col min="13580" max="13580" width="16.85546875" style="20" bestFit="1" customWidth="1"/>
    <col min="13581" max="13581" width="11.42578125" style="20"/>
    <col min="13582" max="13582" width="16.28515625" style="20" bestFit="1" customWidth="1"/>
    <col min="13583" max="13824" width="11.42578125" style="20"/>
    <col min="13825" max="13825" width="0.140625" style="20" customWidth="1"/>
    <col min="13826" max="13826" width="4.140625" style="20" customWidth="1"/>
    <col min="13827" max="13827" width="11.42578125" style="20"/>
    <col min="13828" max="13828" width="26.28515625" style="20" customWidth="1"/>
    <col min="13829" max="13829" width="15.5703125" style="20" customWidth="1"/>
    <col min="13830" max="13830" width="15.7109375" style="20" customWidth="1"/>
    <col min="13831" max="13831" width="15.42578125" style="20" customWidth="1"/>
    <col min="13832" max="13832" width="15.28515625" style="20" customWidth="1"/>
    <col min="13833" max="13833" width="15.7109375" style="20" customWidth="1"/>
    <col min="13834" max="13834" width="15.5703125" style="20" customWidth="1"/>
    <col min="13835" max="13835" width="11.42578125" style="20"/>
    <col min="13836" max="13836" width="16.85546875" style="20" bestFit="1" customWidth="1"/>
    <col min="13837" max="13837" width="11.42578125" style="20"/>
    <col min="13838" max="13838" width="16.28515625" style="20" bestFit="1" customWidth="1"/>
    <col min="13839" max="14080" width="11.42578125" style="20"/>
    <col min="14081" max="14081" width="0.140625" style="20" customWidth="1"/>
    <col min="14082" max="14082" width="4.140625" style="20" customWidth="1"/>
    <col min="14083" max="14083" width="11.42578125" style="20"/>
    <col min="14084" max="14084" width="26.28515625" style="20" customWidth="1"/>
    <col min="14085" max="14085" width="15.5703125" style="20" customWidth="1"/>
    <col min="14086" max="14086" width="15.7109375" style="20" customWidth="1"/>
    <col min="14087" max="14087" width="15.42578125" style="20" customWidth="1"/>
    <col min="14088" max="14088" width="15.28515625" style="20" customWidth="1"/>
    <col min="14089" max="14089" width="15.7109375" style="20" customWidth="1"/>
    <col min="14090" max="14090" width="15.5703125" style="20" customWidth="1"/>
    <col min="14091" max="14091" width="11.42578125" style="20"/>
    <col min="14092" max="14092" width="16.85546875" style="20" bestFit="1" customWidth="1"/>
    <col min="14093" max="14093" width="11.42578125" style="20"/>
    <col min="14094" max="14094" width="16.28515625" style="20" bestFit="1" customWidth="1"/>
    <col min="14095" max="14336" width="11.42578125" style="20"/>
    <col min="14337" max="14337" width="0.140625" style="20" customWidth="1"/>
    <col min="14338" max="14338" width="4.140625" style="20" customWidth="1"/>
    <col min="14339" max="14339" width="11.42578125" style="20"/>
    <col min="14340" max="14340" width="26.28515625" style="20" customWidth="1"/>
    <col min="14341" max="14341" width="15.5703125" style="20" customWidth="1"/>
    <col min="14342" max="14342" width="15.7109375" style="20" customWidth="1"/>
    <col min="14343" max="14343" width="15.42578125" style="20" customWidth="1"/>
    <col min="14344" max="14344" width="15.28515625" style="20" customWidth="1"/>
    <col min="14345" max="14345" width="15.7109375" style="20" customWidth="1"/>
    <col min="14346" max="14346" width="15.5703125" style="20" customWidth="1"/>
    <col min="14347" max="14347" width="11.42578125" style="20"/>
    <col min="14348" max="14348" width="16.85546875" style="20" bestFit="1" customWidth="1"/>
    <col min="14349" max="14349" width="11.42578125" style="20"/>
    <col min="14350" max="14350" width="16.28515625" style="20" bestFit="1" customWidth="1"/>
    <col min="14351" max="14592" width="11.42578125" style="20"/>
    <col min="14593" max="14593" width="0.140625" style="20" customWidth="1"/>
    <col min="14594" max="14594" width="4.140625" style="20" customWidth="1"/>
    <col min="14595" max="14595" width="11.42578125" style="20"/>
    <col min="14596" max="14596" width="26.28515625" style="20" customWidth="1"/>
    <col min="14597" max="14597" width="15.5703125" style="20" customWidth="1"/>
    <col min="14598" max="14598" width="15.7109375" style="20" customWidth="1"/>
    <col min="14599" max="14599" width="15.42578125" style="20" customWidth="1"/>
    <col min="14600" max="14600" width="15.28515625" style="20" customWidth="1"/>
    <col min="14601" max="14601" width="15.7109375" style="20" customWidth="1"/>
    <col min="14602" max="14602" width="15.5703125" style="20" customWidth="1"/>
    <col min="14603" max="14603" width="11.42578125" style="20"/>
    <col min="14604" max="14604" width="16.85546875" style="20" bestFit="1" customWidth="1"/>
    <col min="14605" max="14605" width="11.42578125" style="20"/>
    <col min="14606" max="14606" width="16.28515625" style="20" bestFit="1" customWidth="1"/>
    <col min="14607" max="14848" width="11.42578125" style="20"/>
    <col min="14849" max="14849" width="0.140625" style="20" customWidth="1"/>
    <col min="14850" max="14850" width="4.140625" style="20" customWidth="1"/>
    <col min="14851" max="14851" width="11.42578125" style="20"/>
    <col min="14852" max="14852" width="26.28515625" style="20" customWidth="1"/>
    <col min="14853" max="14853" width="15.5703125" style="20" customWidth="1"/>
    <col min="14854" max="14854" width="15.7109375" style="20" customWidth="1"/>
    <col min="14855" max="14855" width="15.42578125" style="20" customWidth="1"/>
    <col min="14856" max="14856" width="15.28515625" style="20" customWidth="1"/>
    <col min="14857" max="14857" width="15.7109375" style="20" customWidth="1"/>
    <col min="14858" max="14858" width="15.5703125" style="20" customWidth="1"/>
    <col min="14859" max="14859" width="11.42578125" style="20"/>
    <col min="14860" max="14860" width="16.85546875" style="20" bestFit="1" customWidth="1"/>
    <col min="14861" max="14861" width="11.42578125" style="20"/>
    <col min="14862" max="14862" width="16.28515625" style="20" bestFit="1" customWidth="1"/>
    <col min="14863" max="15104" width="11.42578125" style="20"/>
    <col min="15105" max="15105" width="0.140625" style="20" customWidth="1"/>
    <col min="15106" max="15106" width="4.140625" style="20" customWidth="1"/>
    <col min="15107" max="15107" width="11.42578125" style="20"/>
    <col min="15108" max="15108" width="26.28515625" style="20" customWidth="1"/>
    <col min="15109" max="15109" width="15.5703125" style="20" customWidth="1"/>
    <col min="15110" max="15110" width="15.7109375" style="20" customWidth="1"/>
    <col min="15111" max="15111" width="15.42578125" style="20" customWidth="1"/>
    <col min="15112" max="15112" width="15.28515625" style="20" customWidth="1"/>
    <col min="15113" max="15113" width="15.7109375" style="20" customWidth="1"/>
    <col min="15114" max="15114" width="15.5703125" style="20" customWidth="1"/>
    <col min="15115" max="15115" width="11.42578125" style="20"/>
    <col min="15116" max="15116" width="16.85546875" style="20" bestFit="1" customWidth="1"/>
    <col min="15117" max="15117" width="11.42578125" style="20"/>
    <col min="15118" max="15118" width="16.28515625" style="20" bestFit="1" customWidth="1"/>
    <col min="15119" max="15360" width="11.42578125" style="20"/>
    <col min="15361" max="15361" width="0.140625" style="20" customWidth="1"/>
    <col min="15362" max="15362" width="4.140625" style="20" customWidth="1"/>
    <col min="15363" max="15363" width="11.42578125" style="20"/>
    <col min="15364" max="15364" width="26.28515625" style="20" customWidth="1"/>
    <col min="15365" max="15365" width="15.5703125" style="20" customWidth="1"/>
    <col min="15366" max="15366" width="15.7109375" style="20" customWidth="1"/>
    <col min="15367" max="15367" width="15.42578125" style="20" customWidth="1"/>
    <col min="15368" max="15368" width="15.28515625" style="20" customWidth="1"/>
    <col min="15369" max="15369" width="15.7109375" style="20" customWidth="1"/>
    <col min="15370" max="15370" width="15.5703125" style="20" customWidth="1"/>
    <col min="15371" max="15371" width="11.42578125" style="20"/>
    <col min="15372" max="15372" width="16.85546875" style="20" bestFit="1" customWidth="1"/>
    <col min="15373" max="15373" width="11.42578125" style="20"/>
    <col min="15374" max="15374" width="16.28515625" style="20" bestFit="1" customWidth="1"/>
    <col min="15375" max="15616" width="11.42578125" style="20"/>
    <col min="15617" max="15617" width="0.140625" style="20" customWidth="1"/>
    <col min="15618" max="15618" width="4.140625" style="20" customWidth="1"/>
    <col min="15619" max="15619" width="11.42578125" style="20"/>
    <col min="15620" max="15620" width="26.28515625" style="20" customWidth="1"/>
    <col min="15621" max="15621" width="15.5703125" style="20" customWidth="1"/>
    <col min="15622" max="15622" width="15.7109375" style="20" customWidth="1"/>
    <col min="15623" max="15623" width="15.42578125" style="20" customWidth="1"/>
    <col min="15624" max="15624" width="15.28515625" style="20" customWidth="1"/>
    <col min="15625" max="15625" width="15.7109375" style="20" customWidth="1"/>
    <col min="15626" max="15626" width="15.5703125" style="20" customWidth="1"/>
    <col min="15627" max="15627" width="11.42578125" style="20"/>
    <col min="15628" max="15628" width="16.85546875" style="20" bestFit="1" customWidth="1"/>
    <col min="15629" max="15629" width="11.42578125" style="20"/>
    <col min="15630" max="15630" width="16.28515625" style="20" bestFit="1" customWidth="1"/>
    <col min="15631" max="15872" width="11.42578125" style="20"/>
    <col min="15873" max="15873" width="0.140625" style="20" customWidth="1"/>
    <col min="15874" max="15874" width="4.140625" style="20" customWidth="1"/>
    <col min="15875" max="15875" width="11.42578125" style="20"/>
    <col min="15876" max="15876" width="26.28515625" style="20" customWidth="1"/>
    <col min="15877" max="15877" width="15.5703125" style="20" customWidth="1"/>
    <col min="15878" max="15878" width="15.7109375" style="20" customWidth="1"/>
    <col min="15879" max="15879" width="15.42578125" style="20" customWidth="1"/>
    <col min="15880" max="15880" width="15.28515625" style="20" customWidth="1"/>
    <col min="15881" max="15881" width="15.7109375" style="20" customWidth="1"/>
    <col min="15882" max="15882" width="15.5703125" style="20" customWidth="1"/>
    <col min="15883" max="15883" width="11.42578125" style="20"/>
    <col min="15884" max="15884" width="16.85546875" style="20" bestFit="1" customWidth="1"/>
    <col min="15885" max="15885" width="11.42578125" style="20"/>
    <col min="15886" max="15886" width="16.28515625" style="20" bestFit="1" customWidth="1"/>
    <col min="15887" max="16128" width="11.42578125" style="20"/>
    <col min="16129" max="16129" width="0.140625" style="20" customWidth="1"/>
    <col min="16130" max="16130" width="4.140625" style="20" customWidth="1"/>
    <col min="16131" max="16131" width="11.42578125" style="20"/>
    <col min="16132" max="16132" width="26.28515625" style="20" customWidth="1"/>
    <col min="16133" max="16133" width="15.5703125" style="20" customWidth="1"/>
    <col min="16134" max="16134" width="15.7109375" style="20" customWidth="1"/>
    <col min="16135" max="16135" width="15.42578125" style="20" customWidth="1"/>
    <col min="16136" max="16136" width="15.28515625" style="20" customWidth="1"/>
    <col min="16137" max="16137" width="15.7109375" style="20" customWidth="1"/>
    <col min="16138" max="16138" width="15.5703125" style="20" customWidth="1"/>
    <col min="16139" max="16139" width="11.42578125" style="20"/>
    <col min="16140" max="16140" width="16.85546875" style="20" bestFit="1" customWidth="1"/>
    <col min="16141" max="16141" width="11.42578125" style="20"/>
    <col min="16142" max="16142" width="16.28515625" style="20" bestFit="1" customWidth="1"/>
    <col min="16143" max="16384" width="11.42578125" style="20"/>
  </cols>
  <sheetData>
    <row r="1" spans="2:14" ht="5.25" customHeight="1" x14ac:dyDescent="0.25">
      <c r="I1" s="175"/>
      <c r="J1" s="175"/>
    </row>
    <row r="2" spans="2:14" x14ac:dyDescent="0.25">
      <c r="B2" s="176" t="s">
        <v>2061</v>
      </c>
      <c r="C2" s="177"/>
      <c r="D2" s="177"/>
      <c r="E2" s="177"/>
      <c r="F2" s="177"/>
      <c r="G2" s="177"/>
      <c r="H2" s="177"/>
      <c r="I2" s="177"/>
      <c r="J2" s="178"/>
      <c r="K2" s="18"/>
    </row>
    <row r="3" spans="2:14" x14ac:dyDescent="0.25">
      <c r="B3" s="179" t="s">
        <v>2106</v>
      </c>
      <c r="C3" s="180"/>
      <c r="D3" s="180"/>
      <c r="E3" s="180"/>
      <c r="F3" s="180"/>
      <c r="G3" s="180"/>
      <c r="H3" s="180"/>
      <c r="I3" s="180"/>
      <c r="J3" s="181"/>
      <c r="K3" s="18"/>
    </row>
    <row r="4" spans="2:14" x14ac:dyDescent="0.25">
      <c r="B4" s="182" t="s">
        <v>2184</v>
      </c>
      <c r="C4" s="183"/>
      <c r="D4" s="183"/>
      <c r="E4" s="183"/>
      <c r="F4" s="183"/>
      <c r="G4" s="183"/>
      <c r="H4" s="183"/>
      <c r="I4" s="183"/>
      <c r="J4" s="184"/>
      <c r="K4" s="18"/>
    </row>
    <row r="5" spans="2:14" x14ac:dyDescent="0.25">
      <c r="B5" s="163" t="s">
        <v>2107</v>
      </c>
      <c r="C5" s="164"/>
      <c r="D5" s="165"/>
      <c r="E5" s="149" t="s">
        <v>2108</v>
      </c>
      <c r="F5" s="150"/>
      <c r="G5" s="150"/>
      <c r="H5" s="150"/>
      <c r="I5" s="151"/>
      <c r="J5" s="152" t="s">
        <v>2109</v>
      </c>
      <c r="K5" s="18"/>
    </row>
    <row r="6" spans="2:14" ht="29.25" customHeight="1" x14ac:dyDescent="0.25">
      <c r="B6" s="166"/>
      <c r="C6" s="167"/>
      <c r="D6" s="168"/>
      <c r="E6" s="21" t="s">
        <v>2110</v>
      </c>
      <c r="F6" s="22" t="s">
        <v>2111</v>
      </c>
      <c r="G6" s="21" t="s">
        <v>1</v>
      </c>
      <c r="H6" s="21" t="s">
        <v>1546</v>
      </c>
      <c r="I6" s="21" t="s">
        <v>2112</v>
      </c>
      <c r="J6" s="152"/>
      <c r="K6" s="18"/>
    </row>
    <row r="7" spans="2:14" x14ac:dyDescent="0.25">
      <c r="B7" s="169"/>
      <c r="C7" s="170"/>
      <c r="D7" s="171"/>
      <c r="E7" s="23" t="str">
        <f>E23</f>
        <v>(1)</v>
      </c>
      <c r="F7" s="23" t="s">
        <v>2113</v>
      </c>
      <c r="G7" s="23" t="s">
        <v>2114</v>
      </c>
      <c r="H7" s="23" t="s">
        <v>2115</v>
      </c>
      <c r="I7" s="23" t="s">
        <v>2116</v>
      </c>
      <c r="J7" s="23" t="s">
        <v>2117</v>
      </c>
      <c r="K7" s="18"/>
    </row>
    <row r="8" spans="2:14" x14ac:dyDescent="0.25">
      <c r="B8" s="172" t="s">
        <v>2118</v>
      </c>
      <c r="C8" s="173"/>
      <c r="D8" s="174"/>
      <c r="E8" s="24"/>
      <c r="F8" s="24"/>
      <c r="G8" s="25"/>
      <c r="H8" s="24"/>
      <c r="I8" s="24"/>
      <c r="J8" s="25">
        <f>I8-E8</f>
        <v>0</v>
      </c>
      <c r="K8" s="18"/>
    </row>
    <row r="9" spans="2:14" x14ac:dyDescent="0.25">
      <c r="B9" s="162" t="s">
        <v>2119</v>
      </c>
      <c r="C9" s="141"/>
      <c r="D9" s="142"/>
      <c r="E9" s="26"/>
      <c r="F9" s="26"/>
      <c r="G9" s="27"/>
      <c r="H9" s="26"/>
      <c r="I9" s="26"/>
      <c r="J9" s="27">
        <f>I9-E9</f>
        <v>0</v>
      </c>
      <c r="K9" s="18"/>
    </row>
    <row r="10" spans="2:14" x14ac:dyDescent="0.25">
      <c r="B10" s="162" t="s">
        <v>2120</v>
      </c>
      <c r="C10" s="141"/>
      <c r="D10" s="142"/>
      <c r="E10" s="26"/>
      <c r="F10" s="26"/>
      <c r="G10" s="27"/>
      <c r="H10" s="26"/>
      <c r="I10" s="26"/>
      <c r="J10" s="27">
        <f t="shared" ref="J10:J16" si="0">I10-E10</f>
        <v>0</v>
      </c>
      <c r="K10" s="18"/>
      <c r="L10" s="91"/>
      <c r="N10" s="28"/>
    </row>
    <row r="11" spans="2:14" x14ac:dyDescent="0.25">
      <c r="B11" s="162" t="s">
        <v>2121</v>
      </c>
      <c r="C11" s="141"/>
      <c r="D11" s="142"/>
      <c r="E11" s="26"/>
      <c r="F11" s="26"/>
      <c r="G11" s="27"/>
      <c r="H11" s="26"/>
      <c r="I11" s="26"/>
      <c r="J11" s="27">
        <f t="shared" si="0"/>
        <v>0</v>
      </c>
      <c r="K11" s="18"/>
    </row>
    <row r="12" spans="2:14" x14ac:dyDescent="0.25">
      <c r="B12" s="162" t="s">
        <v>2122</v>
      </c>
      <c r="C12" s="141"/>
      <c r="D12" s="142"/>
      <c r="E12" s="27">
        <v>500000</v>
      </c>
      <c r="F12" s="27">
        <v>24119.45</v>
      </c>
      <c r="G12" s="27">
        <f>E12+F12</f>
        <v>524119.45</v>
      </c>
      <c r="H12" s="27">
        <v>524119.45</v>
      </c>
      <c r="I12" s="27">
        <v>524119.45000000007</v>
      </c>
      <c r="J12" s="27">
        <f t="shared" si="0"/>
        <v>24119.45000000007</v>
      </c>
      <c r="K12" s="18"/>
      <c r="L12" s="29"/>
      <c r="M12" s="30"/>
      <c r="N12" s="30"/>
    </row>
    <row r="13" spans="2:14" x14ac:dyDescent="0.25">
      <c r="B13" s="162" t="s">
        <v>2123</v>
      </c>
      <c r="C13" s="141"/>
      <c r="D13" s="142"/>
      <c r="E13" s="27"/>
      <c r="F13" s="27"/>
      <c r="G13" s="27"/>
      <c r="H13" s="27"/>
      <c r="I13" s="27"/>
      <c r="J13" s="27">
        <f t="shared" si="0"/>
        <v>0</v>
      </c>
      <c r="K13" s="18"/>
      <c r="L13" s="31"/>
      <c r="M13" s="30"/>
      <c r="N13" s="32"/>
    </row>
    <row r="14" spans="2:14" ht="25.5" customHeight="1" x14ac:dyDescent="0.25">
      <c r="B14" s="162" t="s">
        <v>2124</v>
      </c>
      <c r="C14" s="141"/>
      <c r="D14" s="142"/>
      <c r="E14" s="33">
        <v>978090360.23000014</v>
      </c>
      <c r="F14" s="33"/>
      <c r="G14" s="27">
        <f>E14+F14</f>
        <v>978090360.23000014</v>
      </c>
      <c r="H14" s="26">
        <v>398669108.83999997</v>
      </c>
      <c r="I14" s="26">
        <v>197015658.75999999</v>
      </c>
      <c r="J14" s="27">
        <f t="shared" si="0"/>
        <v>-781074701.47000015</v>
      </c>
      <c r="K14" s="18"/>
      <c r="L14" s="29"/>
      <c r="M14" s="30"/>
      <c r="N14" s="30"/>
    </row>
    <row r="15" spans="2:14" ht="36.75" customHeight="1" x14ac:dyDescent="0.25">
      <c r="B15" s="162" t="s">
        <v>2125</v>
      </c>
      <c r="C15" s="141"/>
      <c r="D15" s="142"/>
      <c r="E15" s="26"/>
      <c r="F15" s="26"/>
      <c r="G15" s="27"/>
      <c r="H15" s="26"/>
      <c r="I15" s="26"/>
      <c r="J15" s="27">
        <f t="shared" si="0"/>
        <v>0</v>
      </c>
      <c r="K15" s="18"/>
      <c r="L15" s="34"/>
      <c r="M15" s="35"/>
      <c r="N15" s="30"/>
    </row>
    <row r="16" spans="2:14" ht="25.5" customHeight="1" x14ac:dyDescent="0.25">
      <c r="B16" s="162" t="s">
        <v>2126</v>
      </c>
      <c r="C16" s="141"/>
      <c r="D16" s="142"/>
      <c r="E16" s="26">
        <v>20000000</v>
      </c>
      <c r="F16" s="26"/>
      <c r="G16" s="27">
        <f>E16+F16</f>
        <v>20000000</v>
      </c>
      <c r="H16" s="26">
        <v>0</v>
      </c>
      <c r="I16" s="26">
        <v>0</v>
      </c>
      <c r="J16" s="27">
        <f t="shared" si="0"/>
        <v>-20000000</v>
      </c>
      <c r="K16" s="18"/>
      <c r="L16" s="30"/>
      <c r="M16" s="30"/>
      <c r="N16" s="32"/>
    </row>
    <row r="17" spans="2:14" x14ac:dyDescent="0.25">
      <c r="B17" s="162" t="s">
        <v>2127</v>
      </c>
      <c r="C17" s="141"/>
      <c r="D17" s="142"/>
      <c r="E17" s="26">
        <v>0</v>
      </c>
      <c r="F17" s="26"/>
      <c r="G17" s="27">
        <v>0</v>
      </c>
      <c r="H17" s="26">
        <v>0</v>
      </c>
      <c r="I17" s="26">
        <v>0</v>
      </c>
      <c r="J17" s="27">
        <f>I17-E17</f>
        <v>0</v>
      </c>
      <c r="K17" s="18"/>
      <c r="L17" s="29"/>
      <c r="M17" s="30"/>
      <c r="N17" s="32"/>
    </row>
    <row r="18" spans="2:14" ht="11.25" customHeight="1" x14ac:dyDescent="0.25">
      <c r="B18" s="36"/>
      <c r="C18" s="37"/>
      <c r="D18" s="38"/>
      <c r="E18" s="39"/>
      <c r="F18" s="39"/>
      <c r="G18" s="39"/>
      <c r="H18" s="39"/>
      <c r="I18" s="39"/>
      <c r="J18" s="39"/>
      <c r="K18" s="18"/>
      <c r="L18" s="35"/>
      <c r="M18" s="32"/>
      <c r="N18" s="30"/>
    </row>
    <row r="19" spans="2:14" ht="20.25" customHeight="1" x14ac:dyDescent="0.25">
      <c r="B19" s="40"/>
      <c r="C19" s="143" t="s">
        <v>1310</v>
      </c>
      <c r="D19" s="144"/>
      <c r="E19" s="41">
        <f t="shared" ref="E19:J19" si="1">E8+E11+E12+E14+E15+E16+E17</f>
        <v>998590360.23000014</v>
      </c>
      <c r="F19" s="41">
        <f t="shared" si="1"/>
        <v>24119.45</v>
      </c>
      <c r="G19" s="41">
        <f t="shared" si="1"/>
        <v>998614479.68000019</v>
      </c>
      <c r="H19" s="41">
        <f t="shared" si="1"/>
        <v>399193228.28999996</v>
      </c>
      <c r="I19" s="41">
        <f>I8+I11+I12+I14+I15+I16+I17</f>
        <v>197539778.20999998</v>
      </c>
      <c r="J19" s="41">
        <f t="shared" si="1"/>
        <v>-801050582.0200001</v>
      </c>
      <c r="K19" s="18"/>
      <c r="L19" s="32"/>
      <c r="M19" s="35"/>
      <c r="N19" s="30"/>
    </row>
    <row r="20" spans="2:14" ht="12.75" customHeight="1" x14ac:dyDescent="0.25">
      <c r="B20" s="18"/>
      <c r="C20" s="18"/>
      <c r="D20" s="18"/>
      <c r="E20" s="19"/>
      <c r="F20" s="19"/>
      <c r="G20" s="19"/>
      <c r="H20" s="145" t="s">
        <v>2128</v>
      </c>
      <c r="I20" s="146"/>
      <c r="J20" s="42"/>
      <c r="K20" s="18"/>
    </row>
    <row r="21" spans="2:14" x14ac:dyDescent="0.25">
      <c r="B21" s="163" t="s">
        <v>2129</v>
      </c>
      <c r="C21" s="164"/>
      <c r="D21" s="165"/>
      <c r="E21" s="149" t="s">
        <v>2108</v>
      </c>
      <c r="F21" s="150"/>
      <c r="G21" s="150"/>
      <c r="H21" s="150"/>
      <c r="I21" s="151"/>
      <c r="J21" s="152" t="s">
        <v>2109</v>
      </c>
      <c r="K21" s="18"/>
      <c r="L21" s="28"/>
      <c r="M21" s="28"/>
    </row>
    <row r="22" spans="2:14" ht="24" x14ac:dyDescent="0.25">
      <c r="B22" s="166"/>
      <c r="C22" s="167"/>
      <c r="D22" s="168"/>
      <c r="E22" s="21" t="s">
        <v>2110</v>
      </c>
      <c r="F22" s="22" t="s">
        <v>2130</v>
      </c>
      <c r="G22" s="21" t="s">
        <v>1</v>
      </c>
      <c r="H22" s="21" t="s">
        <v>1546</v>
      </c>
      <c r="I22" s="21" t="s">
        <v>2112</v>
      </c>
      <c r="J22" s="152"/>
      <c r="K22" s="18"/>
      <c r="L22" s="28"/>
      <c r="N22" s="43"/>
    </row>
    <row r="23" spans="2:14" ht="14.25" customHeight="1" x14ac:dyDescent="0.25">
      <c r="B23" s="169"/>
      <c r="C23" s="170"/>
      <c r="D23" s="171"/>
      <c r="E23" s="23" t="s">
        <v>2131</v>
      </c>
      <c r="F23" s="23" t="s">
        <v>2113</v>
      </c>
      <c r="G23" s="23" t="s">
        <v>2114</v>
      </c>
      <c r="H23" s="23" t="s">
        <v>2115</v>
      </c>
      <c r="I23" s="23" t="s">
        <v>2116</v>
      </c>
      <c r="J23" s="23" t="s">
        <v>2117</v>
      </c>
      <c r="K23" s="18"/>
    </row>
    <row r="24" spans="2:14" ht="24" customHeight="1" x14ac:dyDescent="0.25">
      <c r="B24" s="153" t="s">
        <v>2132</v>
      </c>
      <c r="C24" s="154"/>
      <c r="D24" s="155"/>
      <c r="E24" s="44">
        <f t="shared" ref="E24:J24" si="2">E25+E26+E27+E28+E29+E30+E31+E32</f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18"/>
      <c r="L24" s="28"/>
    </row>
    <row r="25" spans="2:14" x14ac:dyDescent="0.25">
      <c r="B25" s="45"/>
      <c r="C25" s="141" t="s">
        <v>2118</v>
      </c>
      <c r="D25" s="142"/>
      <c r="E25" s="46"/>
      <c r="F25" s="46"/>
      <c r="G25" s="47"/>
      <c r="H25" s="46"/>
      <c r="I25" s="46"/>
      <c r="J25" s="47">
        <f t="shared" ref="J25:J31" si="3">I25-E25</f>
        <v>0</v>
      </c>
      <c r="K25" s="19"/>
    </row>
    <row r="26" spans="2:14" x14ac:dyDescent="0.25">
      <c r="B26" s="45"/>
      <c r="C26" s="141" t="s">
        <v>2119</v>
      </c>
      <c r="D26" s="142"/>
      <c r="E26" s="46"/>
      <c r="F26" s="46"/>
      <c r="G26" s="47"/>
      <c r="H26" s="46"/>
      <c r="I26" s="46"/>
      <c r="J26" s="47">
        <f t="shared" si="3"/>
        <v>0</v>
      </c>
      <c r="K26" s="19"/>
      <c r="N26" s="28"/>
    </row>
    <row r="27" spans="2:14" x14ac:dyDescent="0.25">
      <c r="B27" s="45"/>
      <c r="C27" s="141" t="s">
        <v>2120</v>
      </c>
      <c r="D27" s="142"/>
      <c r="E27" s="46"/>
      <c r="F27" s="46"/>
      <c r="G27" s="47"/>
      <c r="H27" s="46"/>
      <c r="I27" s="46"/>
      <c r="J27" s="47">
        <f t="shared" si="3"/>
        <v>0</v>
      </c>
      <c r="K27" s="19"/>
    </row>
    <row r="28" spans="2:14" x14ac:dyDescent="0.25">
      <c r="B28" s="45"/>
      <c r="C28" s="141" t="s">
        <v>2121</v>
      </c>
      <c r="D28" s="142"/>
      <c r="E28" s="46"/>
      <c r="F28" s="46"/>
      <c r="G28" s="47"/>
      <c r="H28" s="46"/>
      <c r="I28" s="46"/>
      <c r="J28" s="47">
        <f t="shared" si="3"/>
        <v>0</v>
      </c>
      <c r="K28" s="19"/>
      <c r="L28" s="43"/>
    </row>
    <row r="29" spans="2:14" x14ac:dyDescent="0.25">
      <c r="B29" s="45"/>
      <c r="C29" s="141" t="s">
        <v>2133</v>
      </c>
      <c r="D29" s="142"/>
      <c r="E29" s="47"/>
      <c r="F29" s="47"/>
      <c r="G29" s="47"/>
      <c r="H29" s="47"/>
      <c r="I29" s="47"/>
      <c r="J29" s="47">
        <f t="shared" si="3"/>
        <v>0</v>
      </c>
      <c r="K29" s="19"/>
    </row>
    <row r="30" spans="2:14" x14ac:dyDescent="0.25">
      <c r="B30" s="45"/>
      <c r="C30" s="141" t="s">
        <v>2134</v>
      </c>
      <c r="D30" s="142"/>
      <c r="E30" s="47"/>
      <c r="F30" s="47"/>
      <c r="G30" s="47"/>
      <c r="H30" s="47"/>
      <c r="I30" s="47"/>
      <c r="J30" s="47">
        <f t="shared" si="3"/>
        <v>0</v>
      </c>
      <c r="K30" s="19"/>
    </row>
    <row r="31" spans="2:14" ht="38.25" customHeight="1" x14ac:dyDescent="0.25">
      <c r="B31" s="45"/>
      <c r="C31" s="141" t="s">
        <v>2135</v>
      </c>
      <c r="D31" s="142"/>
      <c r="E31" s="46"/>
      <c r="F31" s="46"/>
      <c r="G31" s="47"/>
      <c r="H31" s="46"/>
      <c r="I31" s="46"/>
      <c r="J31" s="47">
        <f t="shared" si="3"/>
        <v>0</v>
      </c>
      <c r="K31" s="19"/>
    </row>
    <row r="32" spans="2:14" ht="23.25" customHeight="1" x14ac:dyDescent="0.25">
      <c r="B32" s="45"/>
      <c r="C32" s="141" t="s">
        <v>2126</v>
      </c>
      <c r="D32" s="142"/>
      <c r="E32" s="46"/>
      <c r="F32" s="46"/>
      <c r="G32" s="47"/>
      <c r="H32" s="46"/>
      <c r="I32" s="46"/>
      <c r="J32" s="47"/>
      <c r="K32" s="19"/>
    </row>
    <row r="33" spans="2:11" ht="59.25" customHeight="1" x14ac:dyDescent="0.25">
      <c r="B33" s="159" t="s">
        <v>2136</v>
      </c>
      <c r="C33" s="160"/>
      <c r="D33" s="161"/>
      <c r="E33" s="48">
        <f>E34+E35+E36+E37</f>
        <v>998590360.23000014</v>
      </c>
      <c r="F33" s="48">
        <f>F34+F35+F36+F37</f>
        <v>24119.45</v>
      </c>
      <c r="G33" s="48">
        <f>G34+G35+G36+G37</f>
        <v>998614479.68000019</v>
      </c>
      <c r="H33" s="48">
        <f>H34+H35+H36+H37</f>
        <v>399193228.28999996</v>
      </c>
      <c r="I33" s="48">
        <f>I34+I35+I36+I37</f>
        <v>197539778.20999998</v>
      </c>
      <c r="J33" s="48">
        <f>I33-E33</f>
        <v>-801050582.02000022</v>
      </c>
      <c r="K33" s="18"/>
    </row>
    <row r="34" spans="2:11" x14ac:dyDescent="0.25">
      <c r="B34" s="49"/>
      <c r="C34" s="141" t="s">
        <v>2119</v>
      </c>
      <c r="D34" s="142"/>
      <c r="E34" s="46"/>
      <c r="F34" s="46"/>
      <c r="G34" s="47"/>
      <c r="H34" s="46"/>
      <c r="I34" s="46"/>
      <c r="J34" s="47"/>
      <c r="K34" s="18"/>
    </row>
    <row r="35" spans="2:11" x14ac:dyDescent="0.25">
      <c r="B35" s="49"/>
      <c r="C35" s="141" t="s">
        <v>2133</v>
      </c>
      <c r="D35" s="142"/>
      <c r="E35" s="46">
        <v>500000</v>
      </c>
      <c r="F35" s="46">
        <f>F12</f>
        <v>24119.45</v>
      </c>
      <c r="G35" s="47">
        <f>E35+F35</f>
        <v>524119.45</v>
      </c>
      <c r="H35" s="46">
        <f>H12</f>
        <v>524119.45</v>
      </c>
      <c r="I35" s="46">
        <f>I12</f>
        <v>524119.45000000007</v>
      </c>
      <c r="J35" s="47">
        <f>I35-E35</f>
        <v>24119.45000000007</v>
      </c>
      <c r="K35" s="18"/>
    </row>
    <row r="36" spans="2:11" ht="26.25" customHeight="1" x14ac:dyDescent="0.25">
      <c r="B36" s="50"/>
      <c r="C36" s="141" t="s">
        <v>2137</v>
      </c>
      <c r="D36" s="142"/>
      <c r="E36" s="46">
        <v>978090360.23000014</v>
      </c>
      <c r="F36" s="46"/>
      <c r="G36" s="47">
        <f>E36+F36</f>
        <v>978090360.23000014</v>
      </c>
      <c r="H36" s="46">
        <f>H14</f>
        <v>398669108.83999997</v>
      </c>
      <c r="I36" s="46">
        <f>I14</f>
        <v>197015658.75999999</v>
      </c>
      <c r="J36" s="47">
        <f>I36-E36</f>
        <v>-781074701.47000015</v>
      </c>
      <c r="K36" s="18"/>
    </row>
    <row r="37" spans="2:11" ht="24.75" customHeight="1" x14ac:dyDescent="0.25">
      <c r="B37" s="50"/>
      <c r="C37" s="141" t="s">
        <v>2126</v>
      </c>
      <c r="D37" s="142"/>
      <c r="E37" s="51">
        <v>20000000</v>
      </c>
      <c r="F37" s="46"/>
      <c r="G37" s="47">
        <f>E37+F37</f>
        <v>20000000</v>
      </c>
      <c r="H37" s="46">
        <v>0</v>
      </c>
      <c r="I37" s="46">
        <v>0</v>
      </c>
      <c r="J37" s="47">
        <f>I37-E37</f>
        <v>-20000000</v>
      </c>
      <c r="K37" s="18"/>
    </row>
    <row r="38" spans="2:11" ht="7.5" customHeight="1" x14ac:dyDescent="0.25">
      <c r="B38" s="156"/>
      <c r="C38" s="157"/>
      <c r="D38" s="158"/>
      <c r="E38" s="52"/>
      <c r="F38" s="52"/>
      <c r="G38" s="52"/>
      <c r="H38" s="52"/>
      <c r="I38" s="52"/>
      <c r="J38" s="52"/>
      <c r="K38" s="18"/>
    </row>
    <row r="39" spans="2:11" ht="14.25" customHeight="1" x14ac:dyDescent="0.25">
      <c r="B39" s="138" t="s">
        <v>2127</v>
      </c>
      <c r="C39" s="139"/>
      <c r="D39" s="140"/>
      <c r="E39" s="52">
        <f>E40</f>
        <v>0</v>
      </c>
      <c r="F39" s="52"/>
      <c r="G39" s="52">
        <f>G40</f>
        <v>0</v>
      </c>
      <c r="H39" s="52">
        <f t="shared" ref="H39:I39" si="4">H40</f>
        <v>0</v>
      </c>
      <c r="I39" s="52">
        <f t="shared" si="4"/>
        <v>0</v>
      </c>
      <c r="J39" s="47">
        <f>I39-E39</f>
        <v>0</v>
      </c>
      <c r="K39" s="18"/>
    </row>
    <row r="40" spans="2:11" ht="13.5" customHeight="1" x14ac:dyDescent="0.25">
      <c r="B40" s="50"/>
      <c r="C40" s="141" t="s">
        <v>2127</v>
      </c>
      <c r="D40" s="142"/>
      <c r="E40" s="51">
        <v>0</v>
      </c>
      <c r="F40" s="51"/>
      <c r="G40" s="47">
        <f>E40+F40</f>
        <v>0</v>
      </c>
      <c r="H40" s="51">
        <v>0</v>
      </c>
      <c r="I40" s="51">
        <v>0</v>
      </c>
      <c r="J40" s="47">
        <f>I40-E40</f>
        <v>0</v>
      </c>
      <c r="K40" s="18"/>
    </row>
    <row r="41" spans="2:11" ht="11.25" customHeight="1" x14ac:dyDescent="0.25">
      <c r="B41" s="36"/>
      <c r="C41" s="37"/>
      <c r="D41" s="38"/>
      <c r="E41" s="39"/>
      <c r="F41" s="39"/>
      <c r="G41" s="39"/>
      <c r="H41" s="39"/>
      <c r="I41" s="39"/>
      <c r="J41" s="39"/>
      <c r="K41" s="18"/>
    </row>
    <row r="42" spans="2:11" ht="20.25" customHeight="1" x14ac:dyDescent="0.25">
      <c r="B42" s="40"/>
      <c r="C42" s="143" t="s">
        <v>1310</v>
      </c>
      <c r="D42" s="144"/>
      <c r="E42" s="41">
        <f t="shared" ref="E42:J42" si="5">E24+E33+E39</f>
        <v>998590360.23000014</v>
      </c>
      <c r="F42" s="41">
        <f t="shared" si="5"/>
        <v>24119.45</v>
      </c>
      <c r="G42" s="41">
        <f t="shared" si="5"/>
        <v>998614479.68000019</v>
      </c>
      <c r="H42" s="41">
        <f t="shared" si="5"/>
        <v>399193228.28999996</v>
      </c>
      <c r="I42" s="41">
        <f t="shared" si="5"/>
        <v>197539778.20999998</v>
      </c>
      <c r="J42" s="41">
        <f t="shared" si="5"/>
        <v>-801050582.02000022</v>
      </c>
      <c r="K42" s="18"/>
    </row>
    <row r="43" spans="2:11" ht="12.75" customHeight="1" x14ac:dyDescent="0.25">
      <c r="B43" s="53"/>
      <c r="C43" s="53"/>
      <c r="D43" s="53"/>
      <c r="E43" s="53"/>
      <c r="F43" s="53"/>
      <c r="G43" s="53"/>
      <c r="H43" s="145" t="s">
        <v>2138</v>
      </c>
      <c r="I43" s="146"/>
      <c r="J43" s="54"/>
      <c r="K43" s="18"/>
    </row>
    <row r="44" spans="2:11" ht="9" customHeight="1" x14ac:dyDescent="0.25">
      <c r="B44" s="147"/>
      <c r="C44" s="147"/>
      <c r="D44" s="147"/>
      <c r="E44" s="147"/>
      <c r="F44" s="147"/>
      <c r="G44" s="147"/>
      <c r="H44" s="147"/>
      <c r="I44" s="147"/>
      <c r="J44" s="147"/>
      <c r="K44" s="18"/>
    </row>
    <row r="45" spans="2:11" ht="12.75" customHeight="1" x14ac:dyDescent="0.25">
      <c r="B45" s="148" t="s">
        <v>2139</v>
      </c>
      <c r="C45" s="148"/>
      <c r="D45" s="148"/>
      <c r="E45" s="148"/>
      <c r="F45" s="148"/>
      <c r="G45" s="148"/>
      <c r="H45" s="148"/>
      <c r="I45" s="148"/>
      <c r="J45" s="148"/>
      <c r="K45" s="18"/>
    </row>
    <row r="46" spans="2:11" ht="12" customHeight="1" x14ac:dyDescent="0.25">
      <c r="B46" s="136" t="s">
        <v>2140</v>
      </c>
      <c r="C46" s="136"/>
      <c r="D46" s="136"/>
      <c r="E46" s="136"/>
      <c r="F46" s="136"/>
      <c r="G46" s="136"/>
      <c r="H46" s="136"/>
      <c r="I46" s="136"/>
      <c r="J46" s="136"/>
      <c r="K46" s="18"/>
    </row>
    <row r="47" spans="2:11" ht="33.75" customHeight="1" x14ac:dyDescent="0.25">
      <c r="B47" s="137" t="s">
        <v>2141</v>
      </c>
      <c r="C47" s="137"/>
      <c r="D47" s="137"/>
      <c r="E47" s="137"/>
      <c r="F47" s="137"/>
      <c r="G47" s="137"/>
      <c r="H47" s="137"/>
      <c r="I47" s="137"/>
      <c r="J47" s="137"/>
      <c r="K47" s="55"/>
    </row>
    <row r="52" spans="5:10" x14ac:dyDescent="0.25">
      <c r="E52" s="28"/>
      <c r="F52" s="28"/>
      <c r="G52" s="28"/>
      <c r="H52" s="28"/>
      <c r="I52" s="28"/>
      <c r="J52" s="28"/>
    </row>
    <row r="54" spans="5:10" x14ac:dyDescent="0.25">
      <c r="E54" s="28"/>
      <c r="F54" s="28"/>
      <c r="G54" s="28"/>
      <c r="H54" s="28"/>
      <c r="I54" s="28"/>
      <c r="J54" s="28"/>
    </row>
    <row r="58" spans="5:10" x14ac:dyDescent="0.25">
      <c r="E58" s="28"/>
      <c r="F58" s="28"/>
      <c r="G58" s="28"/>
      <c r="H58" s="28"/>
      <c r="I58" s="28"/>
      <c r="J58" s="28"/>
    </row>
    <row r="59" spans="5:10" x14ac:dyDescent="0.25">
      <c r="E59" s="28"/>
      <c r="F59" s="28"/>
      <c r="G59" s="28"/>
      <c r="H59" s="28"/>
      <c r="I59" s="28"/>
      <c r="J59" s="28"/>
    </row>
    <row r="61" spans="5:10" x14ac:dyDescent="0.25">
      <c r="E61" s="56"/>
      <c r="F61" s="56"/>
      <c r="G61" s="56"/>
      <c r="H61" s="56"/>
      <c r="I61" s="28"/>
      <c r="J61" s="28"/>
    </row>
    <row r="62" spans="5:10" x14ac:dyDescent="0.25">
      <c r="E62" s="57"/>
      <c r="F62" s="57"/>
      <c r="G62" s="57"/>
      <c r="H62" s="57"/>
    </row>
    <row r="63" spans="5:10" x14ac:dyDescent="0.25">
      <c r="E63" s="56"/>
      <c r="F63" s="56"/>
      <c r="G63" s="56"/>
      <c r="H63" s="56"/>
      <c r="I63" s="28"/>
    </row>
    <row r="65" spans="8:9" x14ac:dyDescent="0.25">
      <c r="H65" s="28"/>
      <c r="I65" s="28"/>
    </row>
  </sheetData>
  <mergeCells count="45">
    <mergeCell ref="I1:J1"/>
    <mergeCell ref="B2:J2"/>
    <mergeCell ref="B3:J3"/>
    <mergeCell ref="B4:J4"/>
    <mergeCell ref="B5:D7"/>
    <mergeCell ref="E5:I5"/>
    <mergeCell ref="J5:J6"/>
    <mergeCell ref="H20:I20"/>
    <mergeCell ref="B8:D8"/>
    <mergeCell ref="B9:D9"/>
    <mergeCell ref="B10:D10"/>
    <mergeCell ref="B11:D11"/>
    <mergeCell ref="B12:D12"/>
    <mergeCell ref="B13:D13"/>
    <mergeCell ref="C26:D26"/>
    <mergeCell ref="B14:D14"/>
    <mergeCell ref="B15:D15"/>
    <mergeCell ref="B16:D16"/>
    <mergeCell ref="B17:D17"/>
    <mergeCell ref="C19:D19"/>
    <mergeCell ref="B21:D23"/>
    <mergeCell ref="E21:I21"/>
    <mergeCell ref="J21:J22"/>
    <mergeCell ref="B24:D24"/>
    <mergeCell ref="C25:D25"/>
    <mergeCell ref="B38:D38"/>
    <mergeCell ref="C27:D27"/>
    <mergeCell ref="C28:D28"/>
    <mergeCell ref="C29:D29"/>
    <mergeCell ref="C30:D30"/>
    <mergeCell ref="C31:D31"/>
    <mergeCell ref="C32:D32"/>
    <mergeCell ref="B33:D33"/>
    <mergeCell ref="C34:D34"/>
    <mergeCell ref="C35:D35"/>
    <mergeCell ref="C36:D36"/>
    <mergeCell ref="C37:D37"/>
    <mergeCell ref="B46:J46"/>
    <mergeCell ref="B47:J47"/>
    <mergeCell ref="B39:D39"/>
    <mergeCell ref="C40:D40"/>
    <mergeCell ref="C42:D42"/>
    <mergeCell ref="H43:I43"/>
    <mergeCell ref="B44:J44"/>
    <mergeCell ref="B45:J45"/>
  </mergeCells>
  <printOptions horizontalCentered="1"/>
  <pageMargins left="0.39370078740157483" right="0.39370078740157483" top="0.74803149606299213" bottom="0.74803149606299213" header="0" footer="0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5"/>
  <sheetViews>
    <sheetView showGridLines="0" workbookViewId="0">
      <selection activeCell="M14" sqref="M14"/>
    </sheetView>
  </sheetViews>
  <sheetFormatPr baseColWidth="10" defaultRowHeight="15" x14ac:dyDescent="0.25"/>
  <cols>
    <col min="1" max="1" width="0.140625" style="20" customWidth="1"/>
    <col min="2" max="2" width="4.140625" style="20" customWidth="1"/>
    <col min="3" max="3" width="11.42578125" style="20"/>
    <col min="4" max="4" width="26.28515625" style="20" customWidth="1"/>
    <col min="5" max="5" width="15.5703125" style="20" customWidth="1"/>
    <col min="6" max="6" width="15.7109375" style="20" customWidth="1"/>
    <col min="7" max="7" width="15.42578125" style="20" customWidth="1"/>
    <col min="8" max="8" width="15.28515625" style="20" customWidth="1"/>
    <col min="9" max="9" width="15.7109375" style="20" customWidth="1"/>
    <col min="10" max="10" width="15.5703125" style="20" customWidth="1"/>
    <col min="11" max="11" width="11.42578125" style="20"/>
    <col min="12" max="12" width="16.85546875" style="20" bestFit="1" customWidth="1"/>
    <col min="13" max="13" width="11.42578125" style="20"/>
    <col min="14" max="14" width="16.28515625" style="20" bestFit="1" customWidth="1"/>
    <col min="15" max="256" width="11.42578125" style="20"/>
    <col min="257" max="257" width="0.140625" style="20" customWidth="1"/>
    <col min="258" max="258" width="4.140625" style="20" customWidth="1"/>
    <col min="259" max="259" width="11.42578125" style="20"/>
    <col min="260" max="260" width="26.28515625" style="20" customWidth="1"/>
    <col min="261" max="261" width="15.5703125" style="20" customWidth="1"/>
    <col min="262" max="262" width="15.7109375" style="20" customWidth="1"/>
    <col min="263" max="263" width="15.42578125" style="20" customWidth="1"/>
    <col min="264" max="264" width="15.28515625" style="20" customWidth="1"/>
    <col min="265" max="265" width="15.7109375" style="20" customWidth="1"/>
    <col min="266" max="266" width="15.5703125" style="20" customWidth="1"/>
    <col min="267" max="267" width="11.42578125" style="20"/>
    <col min="268" max="268" width="16.85546875" style="20" bestFit="1" customWidth="1"/>
    <col min="269" max="269" width="11.42578125" style="20"/>
    <col min="270" max="270" width="16.28515625" style="20" bestFit="1" customWidth="1"/>
    <col min="271" max="512" width="11.42578125" style="20"/>
    <col min="513" max="513" width="0.140625" style="20" customWidth="1"/>
    <col min="514" max="514" width="4.140625" style="20" customWidth="1"/>
    <col min="515" max="515" width="11.42578125" style="20"/>
    <col min="516" max="516" width="26.28515625" style="20" customWidth="1"/>
    <col min="517" max="517" width="15.5703125" style="20" customWidth="1"/>
    <col min="518" max="518" width="15.7109375" style="20" customWidth="1"/>
    <col min="519" max="519" width="15.42578125" style="20" customWidth="1"/>
    <col min="520" max="520" width="15.28515625" style="20" customWidth="1"/>
    <col min="521" max="521" width="15.7109375" style="20" customWidth="1"/>
    <col min="522" max="522" width="15.5703125" style="20" customWidth="1"/>
    <col min="523" max="523" width="11.42578125" style="20"/>
    <col min="524" max="524" width="16.85546875" style="20" bestFit="1" customWidth="1"/>
    <col min="525" max="525" width="11.42578125" style="20"/>
    <col min="526" max="526" width="16.28515625" style="20" bestFit="1" customWidth="1"/>
    <col min="527" max="768" width="11.42578125" style="20"/>
    <col min="769" max="769" width="0.140625" style="20" customWidth="1"/>
    <col min="770" max="770" width="4.140625" style="20" customWidth="1"/>
    <col min="771" max="771" width="11.42578125" style="20"/>
    <col min="772" max="772" width="26.28515625" style="20" customWidth="1"/>
    <col min="773" max="773" width="15.5703125" style="20" customWidth="1"/>
    <col min="774" max="774" width="15.7109375" style="20" customWidth="1"/>
    <col min="775" max="775" width="15.42578125" style="20" customWidth="1"/>
    <col min="776" max="776" width="15.28515625" style="20" customWidth="1"/>
    <col min="777" max="777" width="15.7109375" style="20" customWidth="1"/>
    <col min="778" max="778" width="15.5703125" style="20" customWidth="1"/>
    <col min="779" max="779" width="11.42578125" style="20"/>
    <col min="780" max="780" width="16.85546875" style="20" bestFit="1" customWidth="1"/>
    <col min="781" max="781" width="11.42578125" style="20"/>
    <col min="782" max="782" width="16.28515625" style="20" bestFit="1" customWidth="1"/>
    <col min="783" max="1024" width="11.42578125" style="20"/>
    <col min="1025" max="1025" width="0.140625" style="20" customWidth="1"/>
    <col min="1026" max="1026" width="4.140625" style="20" customWidth="1"/>
    <col min="1027" max="1027" width="11.42578125" style="20"/>
    <col min="1028" max="1028" width="26.28515625" style="20" customWidth="1"/>
    <col min="1029" max="1029" width="15.5703125" style="20" customWidth="1"/>
    <col min="1030" max="1030" width="15.7109375" style="20" customWidth="1"/>
    <col min="1031" max="1031" width="15.42578125" style="20" customWidth="1"/>
    <col min="1032" max="1032" width="15.28515625" style="20" customWidth="1"/>
    <col min="1033" max="1033" width="15.7109375" style="20" customWidth="1"/>
    <col min="1034" max="1034" width="15.5703125" style="20" customWidth="1"/>
    <col min="1035" max="1035" width="11.42578125" style="20"/>
    <col min="1036" max="1036" width="16.85546875" style="20" bestFit="1" customWidth="1"/>
    <col min="1037" max="1037" width="11.42578125" style="20"/>
    <col min="1038" max="1038" width="16.28515625" style="20" bestFit="1" customWidth="1"/>
    <col min="1039" max="1280" width="11.42578125" style="20"/>
    <col min="1281" max="1281" width="0.140625" style="20" customWidth="1"/>
    <col min="1282" max="1282" width="4.140625" style="20" customWidth="1"/>
    <col min="1283" max="1283" width="11.42578125" style="20"/>
    <col min="1284" max="1284" width="26.28515625" style="20" customWidth="1"/>
    <col min="1285" max="1285" width="15.5703125" style="20" customWidth="1"/>
    <col min="1286" max="1286" width="15.7109375" style="20" customWidth="1"/>
    <col min="1287" max="1287" width="15.42578125" style="20" customWidth="1"/>
    <col min="1288" max="1288" width="15.28515625" style="20" customWidth="1"/>
    <col min="1289" max="1289" width="15.7109375" style="20" customWidth="1"/>
    <col min="1290" max="1290" width="15.5703125" style="20" customWidth="1"/>
    <col min="1291" max="1291" width="11.42578125" style="20"/>
    <col min="1292" max="1292" width="16.85546875" style="20" bestFit="1" customWidth="1"/>
    <col min="1293" max="1293" width="11.42578125" style="20"/>
    <col min="1294" max="1294" width="16.28515625" style="20" bestFit="1" customWidth="1"/>
    <col min="1295" max="1536" width="11.42578125" style="20"/>
    <col min="1537" max="1537" width="0.140625" style="20" customWidth="1"/>
    <col min="1538" max="1538" width="4.140625" style="20" customWidth="1"/>
    <col min="1539" max="1539" width="11.42578125" style="20"/>
    <col min="1540" max="1540" width="26.28515625" style="20" customWidth="1"/>
    <col min="1541" max="1541" width="15.5703125" style="20" customWidth="1"/>
    <col min="1542" max="1542" width="15.7109375" style="20" customWidth="1"/>
    <col min="1543" max="1543" width="15.42578125" style="20" customWidth="1"/>
    <col min="1544" max="1544" width="15.28515625" style="20" customWidth="1"/>
    <col min="1545" max="1545" width="15.7109375" style="20" customWidth="1"/>
    <col min="1546" max="1546" width="15.5703125" style="20" customWidth="1"/>
    <col min="1547" max="1547" width="11.42578125" style="20"/>
    <col min="1548" max="1548" width="16.85546875" style="20" bestFit="1" customWidth="1"/>
    <col min="1549" max="1549" width="11.42578125" style="20"/>
    <col min="1550" max="1550" width="16.28515625" style="20" bestFit="1" customWidth="1"/>
    <col min="1551" max="1792" width="11.42578125" style="20"/>
    <col min="1793" max="1793" width="0.140625" style="20" customWidth="1"/>
    <col min="1794" max="1794" width="4.140625" style="20" customWidth="1"/>
    <col min="1795" max="1795" width="11.42578125" style="20"/>
    <col min="1796" max="1796" width="26.28515625" style="20" customWidth="1"/>
    <col min="1797" max="1797" width="15.5703125" style="20" customWidth="1"/>
    <col min="1798" max="1798" width="15.7109375" style="20" customWidth="1"/>
    <col min="1799" max="1799" width="15.42578125" style="20" customWidth="1"/>
    <col min="1800" max="1800" width="15.28515625" style="20" customWidth="1"/>
    <col min="1801" max="1801" width="15.7109375" style="20" customWidth="1"/>
    <col min="1802" max="1802" width="15.5703125" style="20" customWidth="1"/>
    <col min="1803" max="1803" width="11.42578125" style="20"/>
    <col min="1804" max="1804" width="16.85546875" style="20" bestFit="1" customWidth="1"/>
    <col min="1805" max="1805" width="11.42578125" style="20"/>
    <col min="1806" max="1806" width="16.28515625" style="20" bestFit="1" customWidth="1"/>
    <col min="1807" max="2048" width="11.42578125" style="20"/>
    <col min="2049" max="2049" width="0.140625" style="20" customWidth="1"/>
    <col min="2050" max="2050" width="4.140625" style="20" customWidth="1"/>
    <col min="2051" max="2051" width="11.42578125" style="20"/>
    <col min="2052" max="2052" width="26.28515625" style="20" customWidth="1"/>
    <col min="2053" max="2053" width="15.5703125" style="20" customWidth="1"/>
    <col min="2054" max="2054" width="15.7109375" style="20" customWidth="1"/>
    <col min="2055" max="2055" width="15.42578125" style="20" customWidth="1"/>
    <col min="2056" max="2056" width="15.28515625" style="20" customWidth="1"/>
    <col min="2057" max="2057" width="15.7109375" style="20" customWidth="1"/>
    <col min="2058" max="2058" width="15.5703125" style="20" customWidth="1"/>
    <col min="2059" max="2059" width="11.42578125" style="20"/>
    <col min="2060" max="2060" width="16.85546875" style="20" bestFit="1" customWidth="1"/>
    <col min="2061" max="2061" width="11.42578125" style="20"/>
    <col min="2062" max="2062" width="16.28515625" style="20" bestFit="1" customWidth="1"/>
    <col min="2063" max="2304" width="11.42578125" style="20"/>
    <col min="2305" max="2305" width="0.140625" style="20" customWidth="1"/>
    <col min="2306" max="2306" width="4.140625" style="20" customWidth="1"/>
    <col min="2307" max="2307" width="11.42578125" style="20"/>
    <col min="2308" max="2308" width="26.28515625" style="20" customWidth="1"/>
    <col min="2309" max="2309" width="15.5703125" style="20" customWidth="1"/>
    <col min="2310" max="2310" width="15.7109375" style="20" customWidth="1"/>
    <col min="2311" max="2311" width="15.42578125" style="20" customWidth="1"/>
    <col min="2312" max="2312" width="15.28515625" style="20" customWidth="1"/>
    <col min="2313" max="2313" width="15.7109375" style="20" customWidth="1"/>
    <col min="2314" max="2314" width="15.5703125" style="20" customWidth="1"/>
    <col min="2315" max="2315" width="11.42578125" style="20"/>
    <col min="2316" max="2316" width="16.85546875" style="20" bestFit="1" customWidth="1"/>
    <col min="2317" max="2317" width="11.42578125" style="20"/>
    <col min="2318" max="2318" width="16.28515625" style="20" bestFit="1" customWidth="1"/>
    <col min="2319" max="2560" width="11.42578125" style="20"/>
    <col min="2561" max="2561" width="0.140625" style="20" customWidth="1"/>
    <col min="2562" max="2562" width="4.140625" style="20" customWidth="1"/>
    <col min="2563" max="2563" width="11.42578125" style="20"/>
    <col min="2564" max="2564" width="26.28515625" style="20" customWidth="1"/>
    <col min="2565" max="2565" width="15.5703125" style="20" customWidth="1"/>
    <col min="2566" max="2566" width="15.7109375" style="20" customWidth="1"/>
    <col min="2567" max="2567" width="15.42578125" style="20" customWidth="1"/>
    <col min="2568" max="2568" width="15.28515625" style="20" customWidth="1"/>
    <col min="2569" max="2569" width="15.7109375" style="20" customWidth="1"/>
    <col min="2570" max="2570" width="15.5703125" style="20" customWidth="1"/>
    <col min="2571" max="2571" width="11.42578125" style="20"/>
    <col min="2572" max="2572" width="16.85546875" style="20" bestFit="1" customWidth="1"/>
    <col min="2573" max="2573" width="11.42578125" style="20"/>
    <col min="2574" max="2574" width="16.28515625" style="20" bestFit="1" customWidth="1"/>
    <col min="2575" max="2816" width="11.42578125" style="20"/>
    <col min="2817" max="2817" width="0.140625" style="20" customWidth="1"/>
    <col min="2818" max="2818" width="4.140625" style="20" customWidth="1"/>
    <col min="2819" max="2819" width="11.42578125" style="20"/>
    <col min="2820" max="2820" width="26.28515625" style="20" customWidth="1"/>
    <col min="2821" max="2821" width="15.5703125" style="20" customWidth="1"/>
    <col min="2822" max="2822" width="15.7109375" style="20" customWidth="1"/>
    <col min="2823" max="2823" width="15.42578125" style="20" customWidth="1"/>
    <col min="2824" max="2824" width="15.28515625" style="20" customWidth="1"/>
    <col min="2825" max="2825" width="15.7109375" style="20" customWidth="1"/>
    <col min="2826" max="2826" width="15.5703125" style="20" customWidth="1"/>
    <col min="2827" max="2827" width="11.42578125" style="20"/>
    <col min="2828" max="2828" width="16.85546875" style="20" bestFit="1" customWidth="1"/>
    <col min="2829" max="2829" width="11.42578125" style="20"/>
    <col min="2830" max="2830" width="16.28515625" style="20" bestFit="1" customWidth="1"/>
    <col min="2831" max="3072" width="11.42578125" style="20"/>
    <col min="3073" max="3073" width="0.140625" style="20" customWidth="1"/>
    <col min="3074" max="3074" width="4.140625" style="20" customWidth="1"/>
    <col min="3075" max="3075" width="11.42578125" style="20"/>
    <col min="3076" max="3076" width="26.28515625" style="20" customWidth="1"/>
    <col min="3077" max="3077" width="15.5703125" style="20" customWidth="1"/>
    <col min="3078" max="3078" width="15.7109375" style="20" customWidth="1"/>
    <col min="3079" max="3079" width="15.42578125" style="20" customWidth="1"/>
    <col min="3080" max="3080" width="15.28515625" style="20" customWidth="1"/>
    <col min="3081" max="3081" width="15.7109375" style="20" customWidth="1"/>
    <col min="3082" max="3082" width="15.5703125" style="20" customWidth="1"/>
    <col min="3083" max="3083" width="11.42578125" style="20"/>
    <col min="3084" max="3084" width="16.85546875" style="20" bestFit="1" customWidth="1"/>
    <col min="3085" max="3085" width="11.42578125" style="20"/>
    <col min="3086" max="3086" width="16.28515625" style="20" bestFit="1" customWidth="1"/>
    <col min="3087" max="3328" width="11.42578125" style="20"/>
    <col min="3329" max="3329" width="0.140625" style="20" customWidth="1"/>
    <col min="3330" max="3330" width="4.140625" style="20" customWidth="1"/>
    <col min="3331" max="3331" width="11.42578125" style="20"/>
    <col min="3332" max="3332" width="26.28515625" style="20" customWidth="1"/>
    <col min="3333" max="3333" width="15.5703125" style="20" customWidth="1"/>
    <col min="3334" max="3334" width="15.7109375" style="20" customWidth="1"/>
    <col min="3335" max="3335" width="15.42578125" style="20" customWidth="1"/>
    <col min="3336" max="3336" width="15.28515625" style="20" customWidth="1"/>
    <col min="3337" max="3337" width="15.7109375" style="20" customWidth="1"/>
    <col min="3338" max="3338" width="15.5703125" style="20" customWidth="1"/>
    <col min="3339" max="3339" width="11.42578125" style="20"/>
    <col min="3340" max="3340" width="16.85546875" style="20" bestFit="1" customWidth="1"/>
    <col min="3341" max="3341" width="11.42578125" style="20"/>
    <col min="3342" max="3342" width="16.28515625" style="20" bestFit="1" customWidth="1"/>
    <col min="3343" max="3584" width="11.42578125" style="20"/>
    <col min="3585" max="3585" width="0.140625" style="20" customWidth="1"/>
    <col min="3586" max="3586" width="4.140625" style="20" customWidth="1"/>
    <col min="3587" max="3587" width="11.42578125" style="20"/>
    <col min="3588" max="3588" width="26.28515625" style="20" customWidth="1"/>
    <col min="3589" max="3589" width="15.5703125" style="20" customWidth="1"/>
    <col min="3590" max="3590" width="15.7109375" style="20" customWidth="1"/>
    <col min="3591" max="3591" width="15.42578125" style="20" customWidth="1"/>
    <col min="3592" max="3592" width="15.28515625" style="20" customWidth="1"/>
    <col min="3593" max="3593" width="15.7109375" style="20" customWidth="1"/>
    <col min="3594" max="3594" width="15.5703125" style="20" customWidth="1"/>
    <col min="3595" max="3595" width="11.42578125" style="20"/>
    <col min="3596" max="3596" width="16.85546875" style="20" bestFit="1" customWidth="1"/>
    <col min="3597" max="3597" width="11.42578125" style="20"/>
    <col min="3598" max="3598" width="16.28515625" style="20" bestFit="1" customWidth="1"/>
    <col min="3599" max="3840" width="11.42578125" style="20"/>
    <col min="3841" max="3841" width="0.140625" style="20" customWidth="1"/>
    <col min="3842" max="3842" width="4.140625" style="20" customWidth="1"/>
    <col min="3843" max="3843" width="11.42578125" style="20"/>
    <col min="3844" max="3844" width="26.28515625" style="20" customWidth="1"/>
    <col min="3845" max="3845" width="15.5703125" style="20" customWidth="1"/>
    <col min="3846" max="3846" width="15.7109375" style="20" customWidth="1"/>
    <col min="3847" max="3847" width="15.42578125" style="20" customWidth="1"/>
    <col min="3848" max="3848" width="15.28515625" style="20" customWidth="1"/>
    <col min="3849" max="3849" width="15.7109375" style="20" customWidth="1"/>
    <col min="3850" max="3850" width="15.5703125" style="20" customWidth="1"/>
    <col min="3851" max="3851" width="11.42578125" style="20"/>
    <col min="3852" max="3852" width="16.85546875" style="20" bestFit="1" customWidth="1"/>
    <col min="3853" max="3853" width="11.42578125" style="20"/>
    <col min="3854" max="3854" width="16.28515625" style="20" bestFit="1" customWidth="1"/>
    <col min="3855" max="4096" width="11.42578125" style="20"/>
    <col min="4097" max="4097" width="0.140625" style="20" customWidth="1"/>
    <col min="4098" max="4098" width="4.140625" style="20" customWidth="1"/>
    <col min="4099" max="4099" width="11.42578125" style="20"/>
    <col min="4100" max="4100" width="26.28515625" style="20" customWidth="1"/>
    <col min="4101" max="4101" width="15.5703125" style="20" customWidth="1"/>
    <col min="4102" max="4102" width="15.7109375" style="20" customWidth="1"/>
    <col min="4103" max="4103" width="15.42578125" style="20" customWidth="1"/>
    <col min="4104" max="4104" width="15.28515625" style="20" customWidth="1"/>
    <col min="4105" max="4105" width="15.7109375" style="20" customWidth="1"/>
    <col min="4106" max="4106" width="15.5703125" style="20" customWidth="1"/>
    <col min="4107" max="4107" width="11.42578125" style="20"/>
    <col min="4108" max="4108" width="16.85546875" style="20" bestFit="1" customWidth="1"/>
    <col min="4109" max="4109" width="11.42578125" style="20"/>
    <col min="4110" max="4110" width="16.28515625" style="20" bestFit="1" customWidth="1"/>
    <col min="4111" max="4352" width="11.42578125" style="20"/>
    <col min="4353" max="4353" width="0.140625" style="20" customWidth="1"/>
    <col min="4354" max="4354" width="4.140625" style="20" customWidth="1"/>
    <col min="4355" max="4355" width="11.42578125" style="20"/>
    <col min="4356" max="4356" width="26.28515625" style="20" customWidth="1"/>
    <col min="4357" max="4357" width="15.5703125" style="20" customWidth="1"/>
    <col min="4358" max="4358" width="15.7109375" style="20" customWidth="1"/>
    <col min="4359" max="4359" width="15.42578125" style="20" customWidth="1"/>
    <col min="4360" max="4360" width="15.28515625" style="20" customWidth="1"/>
    <col min="4361" max="4361" width="15.7109375" style="20" customWidth="1"/>
    <col min="4362" max="4362" width="15.5703125" style="20" customWidth="1"/>
    <col min="4363" max="4363" width="11.42578125" style="20"/>
    <col min="4364" max="4364" width="16.85546875" style="20" bestFit="1" customWidth="1"/>
    <col min="4365" max="4365" width="11.42578125" style="20"/>
    <col min="4366" max="4366" width="16.28515625" style="20" bestFit="1" customWidth="1"/>
    <col min="4367" max="4608" width="11.42578125" style="20"/>
    <col min="4609" max="4609" width="0.140625" style="20" customWidth="1"/>
    <col min="4610" max="4610" width="4.140625" style="20" customWidth="1"/>
    <col min="4611" max="4611" width="11.42578125" style="20"/>
    <col min="4612" max="4612" width="26.28515625" style="20" customWidth="1"/>
    <col min="4613" max="4613" width="15.5703125" style="20" customWidth="1"/>
    <col min="4614" max="4614" width="15.7109375" style="20" customWidth="1"/>
    <col min="4615" max="4615" width="15.42578125" style="20" customWidth="1"/>
    <col min="4616" max="4616" width="15.28515625" style="20" customWidth="1"/>
    <col min="4617" max="4617" width="15.7109375" style="20" customWidth="1"/>
    <col min="4618" max="4618" width="15.5703125" style="20" customWidth="1"/>
    <col min="4619" max="4619" width="11.42578125" style="20"/>
    <col min="4620" max="4620" width="16.85546875" style="20" bestFit="1" customWidth="1"/>
    <col min="4621" max="4621" width="11.42578125" style="20"/>
    <col min="4622" max="4622" width="16.28515625" style="20" bestFit="1" customWidth="1"/>
    <col min="4623" max="4864" width="11.42578125" style="20"/>
    <col min="4865" max="4865" width="0.140625" style="20" customWidth="1"/>
    <col min="4866" max="4866" width="4.140625" style="20" customWidth="1"/>
    <col min="4867" max="4867" width="11.42578125" style="20"/>
    <col min="4868" max="4868" width="26.28515625" style="20" customWidth="1"/>
    <col min="4869" max="4869" width="15.5703125" style="20" customWidth="1"/>
    <col min="4870" max="4870" width="15.7109375" style="20" customWidth="1"/>
    <col min="4871" max="4871" width="15.42578125" style="20" customWidth="1"/>
    <col min="4872" max="4872" width="15.28515625" style="20" customWidth="1"/>
    <col min="4873" max="4873" width="15.7109375" style="20" customWidth="1"/>
    <col min="4874" max="4874" width="15.5703125" style="20" customWidth="1"/>
    <col min="4875" max="4875" width="11.42578125" style="20"/>
    <col min="4876" max="4876" width="16.85546875" style="20" bestFit="1" customWidth="1"/>
    <col min="4877" max="4877" width="11.42578125" style="20"/>
    <col min="4878" max="4878" width="16.28515625" style="20" bestFit="1" customWidth="1"/>
    <col min="4879" max="5120" width="11.42578125" style="20"/>
    <col min="5121" max="5121" width="0.140625" style="20" customWidth="1"/>
    <col min="5122" max="5122" width="4.140625" style="20" customWidth="1"/>
    <col min="5123" max="5123" width="11.42578125" style="20"/>
    <col min="5124" max="5124" width="26.28515625" style="20" customWidth="1"/>
    <col min="5125" max="5125" width="15.5703125" style="20" customWidth="1"/>
    <col min="5126" max="5126" width="15.7109375" style="20" customWidth="1"/>
    <col min="5127" max="5127" width="15.42578125" style="20" customWidth="1"/>
    <col min="5128" max="5128" width="15.28515625" style="20" customWidth="1"/>
    <col min="5129" max="5129" width="15.7109375" style="20" customWidth="1"/>
    <col min="5130" max="5130" width="15.5703125" style="20" customWidth="1"/>
    <col min="5131" max="5131" width="11.42578125" style="20"/>
    <col min="5132" max="5132" width="16.85546875" style="20" bestFit="1" customWidth="1"/>
    <col min="5133" max="5133" width="11.42578125" style="20"/>
    <col min="5134" max="5134" width="16.28515625" style="20" bestFit="1" customWidth="1"/>
    <col min="5135" max="5376" width="11.42578125" style="20"/>
    <col min="5377" max="5377" width="0.140625" style="20" customWidth="1"/>
    <col min="5378" max="5378" width="4.140625" style="20" customWidth="1"/>
    <col min="5379" max="5379" width="11.42578125" style="20"/>
    <col min="5380" max="5380" width="26.28515625" style="20" customWidth="1"/>
    <col min="5381" max="5381" width="15.5703125" style="20" customWidth="1"/>
    <col min="5382" max="5382" width="15.7109375" style="20" customWidth="1"/>
    <col min="5383" max="5383" width="15.42578125" style="20" customWidth="1"/>
    <col min="5384" max="5384" width="15.28515625" style="20" customWidth="1"/>
    <col min="5385" max="5385" width="15.7109375" style="20" customWidth="1"/>
    <col min="5386" max="5386" width="15.5703125" style="20" customWidth="1"/>
    <col min="5387" max="5387" width="11.42578125" style="20"/>
    <col min="5388" max="5388" width="16.85546875" style="20" bestFit="1" customWidth="1"/>
    <col min="5389" max="5389" width="11.42578125" style="20"/>
    <col min="5390" max="5390" width="16.28515625" style="20" bestFit="1" customWidth="1"/>
    <col min="5391" max="5632" width="11.42578125" style="20"/>
    <col min="5633" max="5633" width="0.140625" style="20" customWidth="1"/>
    <col min="5634" max="5634" width="4.140625" style="20" customWidth="1"/>
    <col min="5635" max="5635" width="11.42578125" style="20"/>
    <col min="5636" max="5636" width="26.28515625" style="20" customWidth="1"/>
    <col min="5637" max="5637" width="15.5703125" style="20" customWidth="1"/>
    <col min="5638" max="5638" width="15.7109375" style="20" customWidth="1"/>
    <col min="5639" max="5639" width="15.42578125" style="20" customWidth="1"/>
    <col min="5640" max="5640" width="15.28515625" style="20" customWidth="1"/>
    <col min="5641" max="5641" width="15.7109375" style="20" customWidth="1"/>
    <col min="5642" max="5642" width="15.5703125" style="20" customWidth="1"/>
    <col min="5643" max="5643" width="11.42578125" style="20"/>
    <col min="5644" max="5644" width="16.85546875" style="20" bestFit="1" customWidth="1"/>
    <col min="5645" max="5645" width="11.42578125" style="20"/>
    <col min="5646" max="5646" width="16.28515625" style="20" bestFit="1" customWidth="1"/>
    <col min="5647" max="5888" width="11.42578125" style="20"/>
    <col min="5889" max="5889" width="0.140625" style="20" customWidth="1"/>
    <col min="5890" max="5890" width="4.140625" style="20" customWidth="1"/>
    <col min="5891" max="5891" width="11.42578125" style="20"/>
    <col min="5892" max="5892" width="26.28515625" style="20" customWidth="1"/>
    <col min="5893" max="5893" width="15.5703125" style="20" customWidth="1"/>
    <col min="5894" max="5894" width="15.7109375" style="20" customWidth="1"/>
    <col min="5895" max="5895" width="15.42578125" style="20" customWidth="1"/>
    <col min="5896" max="5896" width="15.28515625" style="20" customWidth="1"/>
    <col min="5897" max="5897" width="15.7109375" style="20" customWidth="1"/>
    <col min="5898" max="5898" width="15.5703125" style="20" customWidth="1"/>
    <col min="5899" max="5899" width="11.42578125" style="20"/>
    <col min="5900" max="5900" width="16.85546875" style="20" bestFit="1" customWidth="1"/>
    <col min="5901" max="5901" width="11.42578125" style="20"/>
    <col min="5902" max="5902" width="16.28515625" style="20" bestFit="1" customWidth="1"/>
    <col min="5903" max="6144" width="11.42578125" style="20"/>
    <col min="6145" max="6145" width="0.140625" style="20" customWidth="1"/>
    <col min="6146" max="6146" width="4.140625" style="20" customWidth="1"/>
    <col min="6147" max="6147" width="11.42578125" style="20"/>
    <col min="6148" max="6148" width="26.28515625" style="20" customWidth="1"/>
    <col min="6149" max="6149" width="15.5703125" style="20" customWidth="1"/>
    <col min="6150" max="6150" width="15.7109375" style="20" customWidth="1"/>
    <col min="6151" max="6151" width="15.42578125" style="20" customWidth="1"/>
    <col min="6152" max="6152" width="15.28515625" style="20" customWidth="1"/>
    <col min="6153" max="6153" width="15.7109375" style="20" customWidth="1"/>
    <col min="6154" max="6154" width="15.5703125" style="20" customWidth="1"/>
    <col min="6155" max="6155" width="11.42578125" style="20"/>
    <col min="6156" max="6156" width="16.85546875" style="20" bestFit="1" customWidth="1"/>
    <col min="6157" max="6157" width="11.42578125" style="20"/>
    <col min="6158" max="6158" width="16.28515625" style="20" bestFit="1" customWidth="1"/>
    <col min="6159" max="6400" width="11.42578125" style="20"/>
    <col min="6401" max="6401" width="0.140625" style="20" customWidth="1"/>
    <col min="6402" max="6402" width="4.140625" style="20" customWidth="1"/>
    <col min="6403" max="6403" width="11.42578125" style="20"/>
    <col min="6404" max="6404" width="26.28515625" style="20" customWidth="1"/>
    <col min="6405" max="6405" width="15.5703125" style="20" customWidth="1"/>
    <col min="6406" max="6406" width="15.7109375" style="20" customWidth="1"/>
    <col min="6407" max="6407" width="15.42578125" style="20" customWidth="1"/>
    <col min="6408" max="6408" width="15.28515625" style="20" customWidth="1"/>
    <col min="6409" max="6409" width="15.7109375" style="20" customWidth="1"/>
    <col min="6410" max="6410" width="15.5703125" style="20" customWidth="1"/>
    <col min="6411" max="6411" width="11.42578125" style="20"/>
    <col min="6412" max="6412" width="16.85546875" style="20" bestFit="1" customWidth="1"/>
    <col min="6413" max="6413" width="11.42578125" style="20"/>
    <col min="6414" max="6414" width="16.28515625" style="20" bestFit="1" customWidth="1"/>
    <col min="6415" max="6656" width="11.42578125" style="20"/>
    <col min="6657" max="6657" width="0.140625" style="20" customWidth="1"/>
    <col min="6658" max="6658" width="4.140625" style="20" customWidth="1"/>
    <col min="6659" max="6659" width="11.42578125" style="20"/>
    <col min="6660" max="6660" width="26.28515625" style="20" customWidth="1"/>
    <col min="6661" max="6661" width="15.5703125" style="20" customWidth="1"/>
    <col min="6662" max="6662" width="15.7109375" style="20" customWidth="1"/>
    <col min="6663" max="6663" width="15.42578125" style="20" customWidth="1"/>
    <col min="6664" max="6664" width="15.28515625" style="20" customWidth="1"/>
    <col min="6665" max="6665" width="15.7109375" style="20" customWidth="1"/>
    <col min="6666" max="6666" width="15.5703125" style="20" customWidth="1"/>
    <col min="6667" max="6667" width="11.42578125" style="20"/>
    <col min="6668" max="6668" width="16.85546875" style="20" bestFit="1" customWidth="1"/>
    <col min="6669" max="6669" width="11.42578125" style="20"/>
    <col min="6670" max="6670" width="16.28515625" style="20" bestFit="1" customWidth="1"/>
    <col min="6671" max="6912" width="11.42578125" style="20"/>
    <col min="6913" max="6913" width="0.140625" style="20" customWidth="1"/>
    <col min="6914" max="6914" width="4.140625" style="20" customWidth="1"/>
    <col min="6915" max="6915" width="11.42578125" style="20"/>
    <col min="6916" max="6916" width="26.28515625" style="20" customWidth="1"/>
    <col min="6917" max="6917" width="15.5703125" style="20" customWidth="1"/>
    <col min="6918" max="6918" width="15.7109375" style="20" customWidth="1"/>
    <col min="6919" max="6919" width="15.42578125" style="20" customWidth="1"/>
    <col min="6920" max="6920" width="15.28515625" style="20" customWidth="1"/>
    <col min="6921" max="6921" width="15.7109375" style="20" customWidth="1"/>
    <col min="6922" max="6922" width="15.5703125" style="20" customWidth="1"/>
    <col min="6923" max="6923" width="11.42578125" style="20"/>
    <col min="6924" max="6924" width="16.85546875" style="20" bestFit="1" customWidth="1"/>
    <col min="6925" max="6925" width="11.42578125" style="20"/>
    <col min="6926" max="6926" width="16.28515625" style="20" bestFit="1" customWidth="1"/>
    <col min="6927" max="7168" width="11.42578125" style="20"/>
    <col min="7169" max="7169" width="0.140625" style="20" customWidth="1"/>
    <col min="7170" max="7170" width="4.140625" style="20" customWidth="1"/>
    <col min="7171" max="7171" width="11.42578125" style="20"/>
    <col min="7172" max="7172" width="26.28515625" style="20" customWidth="1"/>
    <col min="7173" max="7173" width="15.5703125" style="20" customWidth="1"/>
    <col min="7174" max="7174" width="15.7109375" style="20" customWidth="1"/>
    <col min="7175" max="7175" width="15.42578125" style="20" customWidth="1"/>
    <col min="7176" max="7176" width="15.28515625" style="20" customWidth="1"/>
    <col min="7177" max="7177" width="15.7109375" style="20" customWidth="1"/>
    <col min="7178" max="7178" width="15.5703125" style="20" customWidth="1"/>
    <col min="7179" max="7179" width="11.42578125" style="20"/>
    <col min="7180" max="7180" width="16.85546875" style="20" bestFit="1" customWidth="1"/>
    <col min="7181" max="7181" width="11.42578125" style="20"/>
    <col min="7182" max="7182" width="16.28515625" style="20" bestFit="1" customWidth="1"/>
    <col min="7183" max="7424" width="11.42578125" style="20"/>
    <col min="7425" max="7425" width="0.140625" style="20" customWidth="1"/>
    <col min="7426" max="7426" width="4.140625" style="20" customWidth="1"/>
    <col min="7427" max="7427" width="11.42578125" style="20"/>
    <col min="7428" max="7428" width="26.28515625" style="20" customWidth="1"/>
    <col min="7429" max="7429" width="15.5703125" style="20" customWidth="1"/>
    <col min="7430" max="7430" width="15.7109375" style="20" customWidth="1"/>
    <col min="7431" max="7431" width="15.42578125" style="20" customWidth="1"/>
    <col min="7432" max="7432" width="15.28515625" style="20" customWidth="1"/>
    <col min="7433" max="7433" width="15.7109375" style="20" customWidth="1"/>
    <col min="7434" max="7434" width="15.5703125" style="20" customWidth="1"/>
    <col min="7435" max="7435" width="11.42578125" style="20"/>
    <col min="7436" max="7436" width="16.85546875" style="20" bestFit="1" customWidth="1"/>
    <col min="7437" max="7437" width="11.42578125" style="20"/>
    <col min="7438" max="7438" width="16.28515625" style="20" bestFit="1" customWidth="1"/>
    <col min="7439" max="7680" width="11.42578125" style="20"/>
    <col min="7681" max="7681" width="0.140625" style="20" customWidth="1"/>
    <col min="7682" max="7682" width="4.140625" style="20" customWidth="1"/>
    <col min="7683" max="7683" width="11.42578125" style="20"/>
    <col min="7684" max="7684" width="26.28515625" style="20" customWidth="1"/>
    <col min="7685" max="7685" width="15.5703125" style="20" customWidth="1"/>
    <col min="7686" max="7686" width="15.7109375" style="20" customWidth="1"/>
    <col min="7687" max="7687" width="15.42578125" style="20" customWidth="1"/>
    <col min="7688" max="7688" width="15.28515625" style="20" customWidth="1"/>
    <col min="7689" max="7689" width="15.7109375" style="20" customWidth="1"/>
    <col min="7690" max="7690" width="15.5703125" style="20" customWidth="1"/>
    <col min="7691" max="7691" width="11.42578125" style="20"/>
    <col min="7692" max="7692" width="16.85546875" style="20" bestFit="1" customWidth="1"/>
    <col min="7693" max="7693" width="11.42578125" style="20"/>
    <col min="7694" max="7694" width="16.28515625" style="20" bestFit="1" customWidth="1"/>
    <col min="7695" max="7936" width="11.42578125" style="20"/>
    <col min="7937" max="7937" width="0.140625" style="20" customWidth="1"/>
    <col min="7938" max="7938" width="4.140625" style="20" customWidth="1"/>
    <col min="7939" max="7939" width="11.42578125" style="20"/>
    <col min="7940" max="7940" width="26.28515625" style="20" customWidth="1"/>
    <col min="7941" max="7941" width="15.5703125" style="20" customWidth="1"/>
    <col min="7942" max="7942" width="15.7109375" style="20" customWidth="1"/>
    <col min="7943" max="7943" width="15.42578125" style="20" customWidth="1"/>
    <col min="7944" max="7944" width="15.28515625" style="20" customWidth="1"/>
    <col min="7945" max="7945" width="15.7109375" style="20" customWidth="1"/>
    <col min="7946" max="7946" width="15.5703125" style="20" customWidth="1"/>
    <col min="7947" max="7947" width="11.42578125" style="20"/>
    <col min="7948" max="7948" width="16.85546875" style="20" bestFit="1" customWidth="1"/>
    <col min="7949" max="7949" width="11.42578125" style="20"/>
    <col min="7950" max="7950" width="16.28515625" style="20" bestFit="1" customWidth="1"/>
    <col min="7951" max="8192" width="11.42578125" style="20"/>
    <col min="8193" max="8193" width="0.140625" style="20" customWidth="1"/>
    <col min="8194" max="8194" width="4.140625" style="20" customWidth="1"/>
    <col min="8195" max="8195" width="11.42578125" style="20"/>
    <col min="8196" max="8196" width="26.28515625" style="20" customWidth="1"/>
    <col min="8197" max="8197" width="15.5703125" style="20" customWidth="1"/>
    <col min="8198" max="8198" width="15.7109375" style="20" customWidth="1"/>
    <col min="8199" max="8199" width="15.42578125" style="20" customWidth="1"/>
    <col min="8200" max="8200" width="15.28515625" style="20" customWidth="1"/>
    <col min="8201" max="8201" width="15.7109375" style="20" customWidth="1"/>
    <col min="8202" max="8202" width="15.5703125" style="20" customWidth="1"/>
    <col min="8203" max="8203" width="11.42578125" style="20"/>
    <col min="8204" max="8204" width="16.85546875" style="20" bestFit="1" customWidth="1"/>
    <col min="8205" max="8205" width="11.42578125" style="20"/>
    <col min="8206" max="8206" width="16.28515625" style="20" bestFit="1" customWidth="1"/>
    <col min="8207" max="8448" width="11.42578125" style="20"/>
    <col min="8449" max="8449" width="0.140625" style="20" customWidth="1"/>
    <col min="8450" max="8450" width="4.140625" style="20" customWidth="1"/>
    <col min="8451" max="8451" width="11.42578125" style="20"/>
    <col min="8452" max="8452" width="26.28515625" style="20" customWidth="1"/>
    <col min="8453" max="8453" width="15.5703125" style="20" customWidth="1"/>
    <col min="8454" max="8454" width="15.7109375" style="20" customWidth="1"/>
    <col min="8455" max="8455" width="15.42578125" style="20" customWidth="1"/>
    <col min="8456" max="8456" width="15.28515625" style="20" customWidth="1"/>
    <col min="8457" max="8457" width="15.7109375" style="20" customWidth="1"/>
    <col min="8458" max="8458" width="15.5703125" style="20" customWidth="1"/>
    <col min="8459" max="8459" width="11.42578125" style="20"/>
    <col min="8460" max="8460" width="16.85546875" style="20" bestFit="1" customWidth="1"/>
    <col min="8461" max="8461" width="11.42578125" style="20"/>
    <col min="8462" max="8462" width="16.28515625" style="20" bestFit="1" customWidth="1"/>
    <col min="8463" max="8704" width="11.42578125" style="20"/>
    <col min="8705" max="8705" width="0.140625" style="20" customWidth="1"/>
    <col min="8706" max="8706" width="4.140625" style="20" customWidth="1"/>
    <col min="8707" max="8707" width="11.42578125" style="20"/>
    <col min="8708" max="8708" width="26.28515625" style="20" customWidth="1"/>
    <col min="8709" max="8709" width="15.5703125" style="20" customWidth="1"/>
    <col min="8710" max="8710" width="15.7109375" style="20" customWidth="1"/>
    <col min="8711" max="8711" width="15.42578125" style="20" customWidth="1"/>
    <col min="8712" max="8712" width="15.28515625" style="20" customWidth="1"/>
    <col min="8713" max="8713" width="15.7109375" style="20" customWidth="1"/>
    <col min="8714" max="8714" width="15.5703125" style="20" customWidth="1"/>
    <col min="8715" max="8715" width="11.42578125" style="20"/>
    <col min="8716" max="8716" width="16.85546875" style="20" bestFit="1" customWidth="1"/>
    <col min="8717" max="8717" width="11.42578125" style="20"/>
    <col min="8718" max="8718" width="16.28515625" style="20" bestFit="1" customWidth="1"/>
    <col min="8719" max="8960" width="11.42578125" style="20"/>
    <col min="8961" max="8961" width="0.140625" style="20" customWidth="1"/>
    <col min="8962" max="8962" width="4.140625" style="20" customWidth="1"/>
    <col min="8963" max="8963" width="11.42578125" style="20"/>
    <col min="8964" max="8964" width="26.28515625" style="20" customWidth="1"/>
    <col min="8965" max="8965" width="15.5703125" style="20" customWidth="1"/>
    <col min="8966" max="8966" width="15.7109375" style="20" customWidth="1"/>
    <col min="8967" max="8967" width="15.42578125" style="20" customWidth="1"/>
    <col min="8968" max="8968" width="15.28515625" style="20" customWidth="1"/>
    <col min="8969" max="8969" width="15.7109375" style="20" customWidth="1"/>
    <col min="8970" max="8970" width="15.5703125" style="20" customWidth="1"/>
    <col min="8971" max="8971" width="11.42578125" style="20"/>
    <col min="8972" max="8972" width="16.85546875" style="20" bestFit="1" customWidth="1"/>
    <col min="8973" max="8973" width="11.42578125" style="20"/>
    <col min="8974" max="8974" width="16.28515625" style="20" bestFit="1" customWidth="1"/>
    <col min="8975" max="9216" width="11.42578125" style="20"/>
    <col min="9217" max="9217" width="0.140625" style="20" customWidth="1"/>
    <col min="9218" max="9218" width="4.140625" style="20" customWidth="1"/>
    <col min="9219" max="9219" width="11.42578125" style="20"/>
    <col min="9220" max="9220" width="26.28515625" style="20" customWidth="1"/>
    <col min="9221" max="9221" width="15.5703125" style="20" customWidth="1"/>
    <col min="9222" max="9222" width="15.7109375" style="20" customWidth="1"/>
    <col min="9223" max="9223" width="15.42578125" style="20" customWidth="1"/>
    <col min="9224" max="9224" width="15.28515625" style="20" customWidth="1"/>
    <col min="9225" max="9225" width="15.7109375" style="20" customWidth="1"/>
    <col min="9226" max="9226" width="15.5703125" style="20" customWidth="1"/>
    <col min="9227" max="9227" width="11.42578125" style="20"/>
    <col min="9228" max="9228" width="16.85546875" style="20" bestFit="1" customWidth="1"/>
    <col min="9229" max="9229" width="11.42578125" style="20"/>
    <col min="9230" max="9230" width="16.28515625" style="20" bestFit="1" customWidth="1"/>
    <col min="9231" max="9472" width="11.42578125" style="20"/>
    <col min="9473" max="9473" width="0.140625" style="20" customWidth="1"/>
    <col min="9474" max="9474" width="4.140625" style="20" customWidth="1"/>
    <col min="9475" max="9475" width="11.42578125" style="20"/>
    <col min="9476" max="9476" width="26.28515625" style="20" customWidth="1"/>
    <col min="9477" max="9477" width="15.5703125" style="20" customWidth="1"/>
    <col min="9478" max="9478" width="15.7109375" style="20" customWidth="1"/>
    <col min="9479" max="9479" width="15.42578125" style="20" customWidth="1"/>
    <col min="9480" max="9480" width="15.28515625" style="20" customWidth="1"/>
    <col min="9481" max="9481" width="15.7109375" style="20" customWidth="1"/>
    <col min="9482" max="9482" width="15.5703125" style="20" customWidth="1"/>
    <col min="9483" max="9483" width="11.42578125" style="20"/>
    <col min="9484" max="9484" width="16.85546875" style="20" bestFit="1" customWidth="1"/>
    <col min="9485" max="9485" width="11.42578125" style="20"/>
    <col min="9486" max="9486" width="16.28515625" style="20" bestFit="1" customWidth="1"/>
    <col min="9487" max="9728" width="11.42578125" style="20"/>
    <col min="9729" max="9729" width="0.140625" style="20" customWidth="1"/>
    <col min="9730" max="9730" width="4.140625" style="20" customWidth="1"/>
    <col min="9731" max="9731" width="11.42578125" style="20"/>
    <col min="9732" max="9732" width="26.28515625" style="20" customWidth="1"/>
    <col min="9733" max="9733" width="15.5703125" style="20" customWidth="1"/>
    <col min="9734" max="9734" width="15.7109375" style="20" customWidth="1"/>
    <col min="9735" max="9735" width="15.42578125" style="20" customWidth="1"/>
    <col min="9736" max="9736" width="15.28515625" style="20" customWidth="1"/>
    <col min="9737" max="9737" width="15.7109375" style="20" customWidth="1"/>
    <col min="9738" max="9738" width="15.5703125" style="20" customWidth="1"/>
    <col min="9739" max="9739" width="11.42578125" style="20"/>
    <col min="9740" max="9740" width="16.85546875" style="20" bestFit="1" customWidth="1"/>
    <col min="9741" max="9741" width="11.42578125" style="20"/>
    <col min="9742" max="9742" width="16.28515625" style="20" bestFit="1" customWidth="1"/>
    <col min="9743" max="9984" width="11.42578125" style="20"/>
    <col min="9985" max="9985" width="0.140625" style="20" customWidth="1"/>
    <col min="9986" max="9986" width="4.140625" style="20" customWidth="1"/>
    <col min="9987" max="9987" width="11.42578125" style="20"/>
    <col min="9988" max="9988" width="26.28515625" style="20" customWidth="1"/>
    <col min="9989" max="9989" width="15.5703125" style="20" customWidth="1"/>
    <col min="9990" max="9990" width="15.7109375" style="20" customWidth="1"/>
    <col min="9991" max="9991" width="15.42578125" style="20" customWidth="1"/>
    <col min="9992" max="9992" width="15.28515625" style="20" customWidth="1"/>
    <col min="9993" max="9993" width="15.7109375" style="20" customWidth="1"/>
    <col min="9994" max="9994" width="15.5703125" style="20" customWidth="1"/>
    <col min="9995" max="9995" width="11.42578125" style="20"/>
    <col min="9996" max="9996" width="16.85546875" style="20" bestFit="1" customWidth="1"/>
    <col min="9997" max="9997" width="11.42578125" style="20"/>
    <col min="9998" max="9998" width="16.28515625" style="20" bestFit="1" customWidth="1"/>
    <col min="9999" max="10240" width="11.42578125" style="20"/>
    <col min="10241" max="10241" width="0.140625" style="20" customWidth="1"/>
    <col min="10242" max="10242" width="4.140625" style="20" customWidth="1"/>
    <col min="10243" max="10243" width="11.42578125" style="20"/>
    <col min="10244" max="10244" width="26.28515625" style="20" customWidth="1"/>
    <col min="10245" max="10245" width="15.5703125" style="20" customWidth="1"/>
    <col min="10246" max="10246" width="15.7109375" style="20" customWidth="1"/>
    <col min="10247" max="10247" width="15.42578125" style="20" customWidth="1"/>
    <col min="10248" max="10248" width="15.28515625" style="20" customWidth="1"/>
    <col min="10249" max="10249" width="15.7109375" style="20" customWidth="1"/>
    <col min="10250" max="10250" width="15.5703125" style="20" customWidth="1"/>
    <col min="10251" max="10251" width="11.42578125" style="20"/>
    <col min="10252" max="10252" width="16.85546875" style="20" bestFit="1" customWidth="1"/>
    <col min="10253" max="10253" width="11.42578125" style="20"/>
    <col min="10254" max="10254" width="16.28515625" style="20" bestFit="1" customWidth="1"/>
    <col min="10255" max="10496" width="11.42578125" style="20"/>
    <col min="10497" max="10497" width="0.140625" style="20" customWidth="1"/>
    <col min="10498" max="10498" width="4.140625" style="20" customWidth="1"/>
    <col min="10499" max="10499" width="11.42578125" style="20"/>
    <col min="10500" max="10500" width="26.28515625" style="20" customWidth="1"/>
    <col min="10501" max="10501" width="15.5703125" style="20" customWidth="1"/>
    <col min="10502" max="10502" width="15.7109375" style="20" customWidth="1"/>
    <col min="10503" max="10503" width="15.42578125" style="20" customWidth="1"/>
    <col min="10504" max="10504" width="15.28515625" style="20" customWidth="1"/>
    <col min="10505" max="10505" width="15.7109375" style="20" customWidth="1"/>
    <col min="10506" max="10506" width="15.5703125" style="20" customWidth="1"/>
    <col min="10507" max="10507" width="11.42578125" style="20"/>
    <col min="10508" max="10508" width="16.85546875" style="20" bestFit="1" customWidth="1"/>
    <col min="10509" max="10509" width="11.42578125" style="20"/>
    <col min="10510" max="10510" width="16.28515625" style="20" bestFit="1" customWidth="1"/>
    <col min="10511" max="10752" width="11.42578125" style="20"/>
    <col min="10753" max="10753" width="0.140625" style="20" customWidth="1"/>
    <col min="10754" max="10754" width="4.140625" style="20" customWidth="1"/>
    <col min="10755" max="10755" width="11.42578125" style="20"/>
    <col min="10756" max="10756" width="26.28515625" style="20" customWidth="1"/>
    <col min="10757" max="10757" width="15.5703125" style="20" customWidth="1"/>
    <col min="10758" max="10758" width="15.7109375" style="20" customWidth="1"/>
    <col min="10759" max="10759" width="15.42578125" style="20" customWidth="1"/>
    <col min="10760" max="10760" width="15.28515625" style="20" customWidth="1"/>
    <col min="10761" max="10761" width="15.7109375" style="20" customWidth="1"/>
    <col min="10762" max="10762" width="15.5703125" style="20" customWidth="1"/>
    <col min="10763" max="10763" width="11.42578125" style="20"/>
    <col min="10764" max="10764" width="16.85546875" style="20" bestFit="1" customWidth="1"/>
    <col min="10765" max="10765" width="11.42578125" style="20"/>
    <col min="10766" max="10766" width="16.28515625" style="20" bestFit="1" customWidth="1"/>
    <col min="10767" max="11008" width="11.42578125" style="20"/>
    <col min="11009" max="11009" width="0.140625" style="20" customWidth="1"/>
    <col min="11010" max="11010" width="4.140625" style="20" customWidth="1"/>
    <col min="11011" max="11011" width="11.42578125" style="20"/>
    <col min="11012" max="11012" width="26.28515625" style="20" customWidth="1"/>
    <col min="11013" max="11013" width="15.5703125" style="20" customWidth="1"/>
    <col min="11014" max="11014" width="15.7109375" style="20" customWidth="1"/>
    <col min="11015" max="11015" width="15.42578125" style="20" customWidth="1"/>
    <col min="11016" max="11016" width="15.28515625" style="20" customWidth="1"/>
    <col min="11017" max="11017" width="15.7109375" style="20" customWidth="1"/>
    <col min="11018" max="11018" width="15.5703125" style="20" customWidth="1"/>
    <col min="11019" max="11019" width="11.42578125" style="20"/>
    <col min="11020" max="11020" width="16.85546875" style="20" bestFit="1" customWidth="1"/>
    <col min="11021" max="11021" width="11.42578125" style="20"/>
    <col min="11022" max="11022" width="16.28515625" style="20" bestFit="1" customWidth="1"/>
    <col min="11023" max="11264" width="11.42578125" style="20"/>
    <col min="11265" max="11265" width="0.140625" style="20" customWidth="1"/>
    <col min="11266" max="11266" width="4.140625" style="20" customWidth="1"/>
    <col min="11267" max="11267" width="11.42578125" style="20"/>
    <col min="11268" max="11268" width="26.28515625" style="20" customWidth="1"/>
    <col min="11269" max="11269" width="15.5703125" style="20" customWidth="1"/>
    <col min="11270" max="11270" width="15.7109375" style="20" customWidth="1"/>
    <col min="11271" max="11271" width="15.42578125" style="20" customWidth="1"/>
    <col min="11272" max="11272" width="15.28515625" style="20" customWidth="1"/>
    <col min="11273" max="11273" width="15.7109375" style="20" customWidth="1"/>
    <col min="11274" max="11274" width="15.5703125" style="20" customWidth="1"/>
    <col min="11275" max="11275" width="11.42578125" style="20"/>
    <col min="11276" max="11276" width="16.85546875" style="20" bestFit="1" customWidth="1"/>
    <col min="11277" max="11277" width="11.42578125" style="20"/>
    <col min="11278" max="11278" width="16.28515625" style="20" bestFit="1" customWidth="1"/>
    <col min="11279" max="11520" width="11.42578125" style="20"/>
    <col min="11521" max="11521" width="0.140625" style="20" customWidth="1"/>
    <col min="11522" max="11522" width="4.140625" style="20" customWidth="1"/>
    <col min="11523" max="11523" width="11.42578125" style="20"/>
    <col min="11524" max="11524" width="26.28515625" style="20" customWidth="1"/>
    <col min="11525" max="11525" width="15.5703125" style="20" customWidth="1"/>
    <col min="11526" max="11526" width="15.7109375" style="20" customWidth="1"/>
    <col min="11527" max="11527" width="15.42578125" style="20" customWidth="1"/>
    <col min="11528" max="11528" width="15.28515625" style="20" customWidth="1"/>
    <col min="11529" max="11529" width="15.7109375" style="20" customWidth="1"/>
    <col min="11530" max="11530" width="15.5703125" style="20" customWidth="1"/>
    <col min="11531" max="11531" width="11.42578125" style="20"/>
    <col min="11532" max="11532" width="16.85546875" style="20" bestFit="1" customWidth="1"/>
    <col min="11533" max="11533" width="11.42578125" style="20"/>
    <col min="11534" max="11534" width="16.28515625" style="20" bestFit="1" customWidth="1"/>
    <col min="11535" max="11776" width="11.42578125" style="20"/>
    <col min="11777" max="11777" width="0.140625" style="20" customWidth="1"/>
    <col min="11778" max="11778" width="4.140625" style="20" customWidth="1"/>
    <col min="11779" max="11779" width="11.42578125" style="20"/>
    <col min="11780" max="11780" width="26.28515625" style="20" customWidth="1"/>
    <col min="11781" max="11781" width="15.5703125" style="20" customWidth="1"/>
    <col min="11782" max="11782" width="15.7109375" style="20" customWidth="1"/>
    <col min="11783" max="11783" width="15.42578125" style="20" customWidth="1"/>
    <col min="11784" max="11784" width="15.28515625" style="20" customWidth="1"/>
    <col min="11785" max="11785" width="15.7109375" style="20" customWidth="1"/>
    <col min="11786" max="11786" width="15.5703125" style="20" customWidth="1"/>
    <col min="11787" max="11787" width="11.42578125" style="20"/>
    <col min="11788" max="11788" width="16.85546875" style="20" bestFit="1" customWidth="1"/>
    <col min="11789" max="11789" width="11.42578125" style="20"/>
    <col min="11790" max="11790" width="16.28515625" style="20" bestFit="1" customWidth="1"/>
    <col min="11791" max="12032" width="11.42578125" style="20"/>
    <col min="12033" max="12033" width="0.140625" style="20" customWidth="1"/>
    <col min="12034" max="12034" width="4.140625" style="20" customWidth="1"/>
    <col min="12035" max="12035" width="11.42578125" style="20"/>
    <col min="12036" max="12036" width="26.28515625" style="20" customWidth="1"/>
    <col min="12037" max="12037" width="15.5703125" style="20" customWidth="1"/>
    <col min="12038" max="12038" width="15.7109375" style="20" customWidth="1"/>
    <col min="12039" max="12039" width="15.42578125" style="20" customWidth="1"/>
    <col min="12040" max="12040" width="15.28515625" style="20" customWidth="1"/>
    <col min="12041" max="12041" width="15.7109375" style="20" customWidth="1"/>
    <col min="12042" max="12042" width="15.5703125" style="20" customWidth="1"/>
    <col min="12043" max="12043" width="11.42578125" style="20"/>
    <col min="12044" max="12044" width="16.85546875" style="20" bestFit="1" customWidth="1"/>
    <col min="12045" max="12045" width="11.42578125" style="20"/>
    <col min="12046" max="12046" width="16.28515625" style="20" bestFit="1" customWidth="1"/>
    <col min="12047" max="12288" width="11.42578125" style="20"/>
    <col min="12289" max="12289" width="0.140625" style="20" customWidth="1"/>
    <col min="12290" max="12290" width="4.140625" style="20" customWidth="1"/>
    <col min="12291" max="12291" width="11.42578125" style="20"/>
    <col min="12292" max="12292" width="26.28515625" style="20" customWidth="1"/>
    <col min="12293" max="12293" width="15.5703125" style="20" customWidth="1"/>
    <col min="12294" max="12294" width="15.7109375" style="20" customWidth="1"/>
    <col min="12295" max="12295" width="15.42578125" style="20" customWidth="1"/>
    <col min="12296" max="12296" width="15.28515625" style="20" customWidth="1"/>
    <col min="12297" max="12297" width="15.7109375" style="20" customWidth="1"/>
    <col min="12298" max="12298" width="15.5703125" style="20" customWidth="1"/>
    <col min="12299" max="12299" width="11.42578125" style="20"/>
    <col min="12300" max="12300" width="16.85546875" style="20" bestFit="1" customWidth="1"/>
    <col min="12301" max="12301" width="11.42578125" style="20"/>
    <col min="12302" max="12302" width="16.28515625" style="20" bestFit="1" customWidth="1"/>
    <col min="12303" max="12544" width="11.42578125" style="20"/>
    <col min="12545" max="12545" width="0.140625" style="20" customWidth="1"/>
    <col min="12546" max="12546" width="4.140625" style="20" customWidth="1"/>
    <col min="12547" max="12547" width="11.42578125" style="20"/>
    <col min="12548" max="12548" width="26.28515625" style="20" customWidth="1"/>
    <col min="12549" max="12549" width="15.5703125" style="20" customWidth="1"/>
    <col min="12550" max="12550" width="15.7109375" style="20" customWidth="1"/>
    <col min="12551" max="12551" width="15.42578125" style="20" customWidth="1"/>
    <col min="12552" max="12552" width="15.28515625" style="20" customWidth="1"/>
    <col min="12553" max="12553" width="15.7109375" style="20" customWidth="1"/>
    <col min="12554" max="12554" width="15.5703125" style="20" customWidth="1"/>
    <col min="12555" max="12555" width="11.42578125" style="20"/>
    <col min="12556" max="12556" width="16.85546875" style="20" bestFit="1" customWidth="1"/>
    <col min="12557" max="12557" width="11.42578125" style="20"/>
    <col min="12558" max="12558" width="16.28515625" style="20" bestFit="1" customWidth="1"/>
    <col min="12559" max="12800" width="11.42578125" style="20"/>
    <col min="12801" max="12801" width="0.140625" style="20" customWidth="1"/>
    <col min="12802" max="12802" width="4.140625" style="20" customWidth="1"/>
    <col min="12803" max="12803" width="11.42578125" style="20"/>
    <col min="12804" max="12804" width="26.28515625" style="20" customWidth="1"/>
    <col min="12805" max="12805" width="15.5703125" style="20" customWidth="1"/>
    <col min="12806" max="12806" width="15.7109375" style="20" customWidth="1"/>
    <col min="12807" max="12807" width="15.42578125" style="20" customWidth="1"/>
    <col min="12808" max="12808" width="15.28515625" style="20" customWidth="1"/>
    <col min="12809" max="12809" width="15.7109375" style="20" customWidth="1"/>
    <col min="12810" max="12810" width="15.5703125" style="20" customWidth="1"/>
    <col min="12811" max="12811" width="11.42578125" style="20"/>
    <col min="12812" max="12812" width="16.85546875" style="20" bestFit="1" customWidth="1"/>
    <col min="12813" max="12813" width="11.42578125" style="20"/>
    <col min="12814" max="12814" width="16.28515625" style="20" bestFit="1" customWidth="1"/>
    <col min="12815" max="13056" width="11.42578125" style="20"/>
    <col min="13057" max="13057" width="0.140625" style="20" customWidth="1"/>
    <col min="13058" max="13058" width="4.140625" style="20" customWidth="1"/>
    <col min="13059" max="13059" width="11.42578125" style="20"/>
    <col min="13060" max="13060" width="26.28515625" style="20" customWidth="1"/>
    <col min="13061" max="13061" width="15.5703125" style="20" customWidth="1"/>
    <col min="13062" max="13062" width="15.7109375" style="20" customWidth="1"/>
    <col min="13063" max="13063" width="15.42578125" style="20" customWidth="1"/>
    <col min="13064" max="13064" width="15.28515625" style="20" customWidth="1"/>
    <col min="13065" max="13065" width="15.7109375" style="20" customWidth="1"/>
    <col min="13066" max="13066" width="15.5703125" style="20" customWidth="1"/>
    <col min="13067" max="13067" width="11.42578125" style="20"/>
    <col min="13068" max="13068" width="16.85546875" style="20" bestFit="1" customWidth="1"/>
    <col min="13069" max="13069" width="11.42578125" style="20"/>
    <col min="13070" max="13070" width="16.28515625" style="20" bestFit="1" customWidth="1"/>
    <col min="13071" max="13312" width="11.42578125" style="20"/>
    <col min="13313" max="13313" width="0.140625" style="20" customWidth="1"/>
    <col min="13314" max="13314" width="4.140625" style="20" customWidth="1"/>
    <col min="13315" max="13315" width="11.42578125" style="20"/>
    <col min="13316" max="13316" width="26.28515625" style="20" customWidth="1"/>
    <col min="13317" max="13317" width="15.5703125" style="20" customWidth="1"/>
    <col min="13318" max="13318" width="15.7109375" style="20" customWidth="1"/>
    <col min="13319" max="13319" width="15.42578125" style="20" customWidth="1"/>
    <col min="13320" max="13320" width="15.28515625" style="20" customWidth="1"/>
    <col min="13321" max="13321" width="15.7109375" style="20" customWidth="1"/>
    <col min="13322" max="13322" width="15.5703125" style="20" customWidth="1"/>
    <col min="13323" max="13323" width="11.42578125" style="20"/>
    <col min="13324" max="13324" width="16.85546875" style="20" bestFit="1" customWidth="1"/>
    <col min="13325" max="13325" width="11.42578125" style="20"/>
    <col min="13326" max="13326" width="16.28515625" style="20" bestFit="1" customWidth="1"/>
    <col min="13327" max="13568" width="11.42578125" style="20"/>
    <col min="13569" max="13569" width="0.140625" style="20" customWidth="1"/>
    <col min="13570" max="13570" width="4.140625" style="20" customWidth="1"/>
    <col min="13571" max="13571" width="11.42578125" style="20"/>
    <col min="13572" max="13572" width="26.28515625" style="20" customWidth="1"/>
    <col min="13573" max="13573" width="15.5703125" style="20" customWidth="1"/>
    <col min="13574" max="13574" width="15.7109375" style="20" customWidth="1"/>
    <col min="13575" max="13575" width="15.42578125" style="20" customWidth="1"/>
    <col min="13576" max="13576" width="15.28515625" style="20" customWidth="1"/>
    <col min="13577" max="13577" width="15.7109375" style="20" customWidth="1"/>
    <col min="13578" max="13578" width="15.5703125" style="20" customWidth="1"/>
    <col min="13579" max="13579" width="11.42578125" style="20"/>
    <col min="13580" max="13580" width="16.85546875" style="20" bestFit="1" customWidth="1"/>
    <col min="13581" max="13581" width="11.42578125" style="20"/>
    <col min="13582" max="13582" width="16.28515625" style="20" bestFit="1" customWidth="1"/>
    <col min="13583" max="13824" width="11.42578125" style="20"/>
    <col min="13825" max="13825" width="0.140625" style="20" customWidth="1"/>
    <col min="13826" max="13826" width="4.140625" style="20" customWidth="1"/>
    <col min="13827" max="13827" width="11.42578125" style="20"/>
    <col min="13828" max="13828" width="26.28515625" style="20" customWidth="1"/>
    <col min="13829" max="13829" width="15.5703125" style="20" customWidth="1"/>
    <col min="13830" max="13830" width="15.7109375" style="20" customWidth="1"/>
    <col min="13831" max="13831" width="15.42578125" style="20" customWidth="1"/>
    <col min="13832" max="13832" width="15.28515625" style="20" customWidth="1"/>
    <col min="13833" max="13833" width="15.7109375" style="20" customWidth="1"/>
    <col min="13834" max="13834" width="15.5703125" style="20" customWidth="1"/>
    <col min="13835" max="13835" width="11.42578125" style="20"/>
    <col min="13836" max="13836" width="16.85546875" style="20" bestFit="1" customWidth="1"/>
    <col min="13837" max="13837" width="11.42578125" style="20"/>
    <col min="13838" max="13838" width="16.28515625" style="20" bestFit="1" customWidth="1"/>
    <col min="13839" max="14080" width="11.42578125" style="20"/>
    <col min="14081" max="14081" width="0.140625" style="20" customWidth="1"/>
    <col min="14082" max="14082" width="4.140625" style="20" customWidth="1"/>
    <col min="14083" max="14083" width="11.42578125" style="20"/>
    <col min="14084" max="14084" width="26.28515625" style="20" customWidth="1"/>
    <col min="14085" max="14085" width="15.5703125" style="20" customWidth="1"/>
    <col min="14086" max="14086" width="15.7109375" style="20" customWidth="1"/>
    <col min="14087" max="14087" width="15.42578125" style="20" customWidth="1"/>
    <col min="14088" max="14088" width="15.28515625" style="20" customWidth="1"/>
    <col min="14089" max="14089" width="15.7109375" style="20" customWidth="1"/>
    <col min="14090" max="14090" width="15.5703125" style="20" customWidth="1"/>
    <col min="14091" max="14091" width="11.42578125" style="20"/>
    <col min="14092" max="14092" width="16.85546875" style="20" bestFit="1" customWidth="1"/>
    <col min="14093" max="14093" width="11.42578125" style="20"/>
    <col min="14094" max="14094" width="16.28515625" style="20" bestFit="1" customWidth="1"/>
    <col min="14095" max="14336" width="11.42578125" style="20"/>
    <col min="14337" max="14337" width="0.140625" style="20" customWidth="1"/>
    <col min="14338" max="14338" width="4.140625" style="20" customWidth="1"/>
    <col min="14339" max="14339" width="11.42578125" style="20"/>
    <col min="14340" max="14340" width="26.28515625" style="20" customWidth="1"/>
    <col min="14341" max="14341" width="15.5703125" style="20" customWidth="1"/>
    <col min="14342" max="14342" width="15.7109375" style="20" customWidth="1"/>
    <col min="14343" max="14343" width="15.42578125" style="20" customWidth="1"/>
    <col min="14344" max="14344" width="15.28515625" style="20" customWidth="1"/>
    <col min="14345" max="14345" width="15.7109375" style="20" customWidth="1"/>
    <col min="14346" max="14346" width="15.5703125" style="20" customWidth="1"/>
    <col min="14347" max="14347" width="11.42578125" style="20"/>
    <col min="14348" max="14348" width="16.85546875" style="20" bestFit="1" customWidth="1"/>
    <col min="14349" max="14349" width="11.42578125" style="20"/>
    <col min="14350" max="14350" width="16.28515625" style="20" bestFit="1" customWidth="1"/>
    <col min="14351" max="14592" width="11.42578125" style="20"/>
    <col min="14593" max="14593" width="0.140625" style="20" customWidth="1"/>
    <col min="14594" max="14594" width="4.140625" style="20" customWidth="1"/>
    <col min="14595" max="14595" width="11.42578125" style="20"/>
    <col min="14596" max="14596" width="26.28515625" style="20" customWidth="1"/>
    <col min="14597" max="14597" width="15.5703125" style="20" customWidth="1"/>
    <col min="14598" max="14598" width="15.7109375" style="20" customWidth="1"/>
    <col min="14599" max="14599" width="15.42578125" style="20" customWidth="1"/>
    <col min="14600" max="14600" width="15.28515625" style="20" customWidth="1"/>
    <col min="14601" max="14601" width="15.7109375" style="20" customWidth="1"/>
    <col min="14602" max="14602" width="15.5703125" style="20" customWidth="1"/>
    <col min="14603" max="14603" width="11.42578125" style="20"/>
    <col min="14604" max="14604" width="16.85546875" style="20" bestFit="1" customWidth="1"/>
    <col min="14605" max="14605" width="11.42578125" style="20"/>
    <col min="14606" max="14606" width="16.28515625" style="20" bestFit="1" customWidth="1"/>
    <col min="14607" max="14848" width="11.42578125" style="20"/>
    <col min="14849" max="14849" width="0.140625" style="20" customWidth="1"/>
    <col min="14850" max="14850" width="4.140625" style="20" customWidth="1"/>
    <col min="14851" max="14851" width="11.42578125" style="20"/>
    <col min="14852" max="14852" width="26.28515625" style="20" customWidth="1"/>
    <col min="14853" max="14853" width="15.5703125" style="20" customWidth="1"/>
    <col min="14854" max="14854" width="15.7109375" style="20" customWidth="1"/>
    <col min="14855" max="14855" width="15.42578125" style="20" customWidth="1"/>
    <col min="14856" max="14856" width="15.28515625" style="20" customWidth="1"/>
    <col min="14857" max="14857" width="15.7109375" style="20" customWidth="1"/>
    <col min="14858" max="14858" width="15.5703125" style="20" customWidth="1"/>
    <col min="14859" max="14859" width="11.42578125" style="20"/>
    <col min="14860" max="14860" width="16.85546875" style="20" bestFit="1" customWidth="1"/>
    <col min="14861" max="14861" width="11.42578125" style="20"/>
    <col min="14862" max="14862" width="16.28515625" style="20" bestFit="1" customWidth="1"/>
    <col min="14863" max="15104" width="11.42578125" style="20"/>
    <col min="15105" max="15105" width="0.140625" style="20" customWidth="1"/>
    <col min="15106" max="15106" width="4.140625" style="20" customWidth="1"/>
    <col min="15107" max="15107" width="11.42578125" style="20"/>
    <col min="15108" max="15108" width="26.28515625" style="20" customWidth="1"/>
    <col min="15109" max="15109" width="15.5703125" style="20" customWidth="1"/>
    <col min="15110" max="15110" width="15.7109375" style="20" customWidth="1"/>
    <col min="15111" max="15111" width="15.42578125" style="20" customWidth="1"/>
    <col min="15112" max="15112" width="15.28515625" style="20" customWidth="1"/>
    <col min="15113" max="15113" width="15.7109375" style="20" customWidth="1"/>
    <col min="15114" max="15114" width="15.5703125" style="20" customWidth="1"/>
    <col min="15115" max="15115" width="11.42578125" style="20"/>
    <col min="15116" max="15116" width="16.85546875" style="20" bestFit="1" customWidth="1"/>
    <col min="15117" max="15117" width="11.42578125" style="20"/>
    <col min="15118" max="15118" width="16.28515625" style="20" bestFit="1" customWidth="1"/>
    <col min="15119" max="15360" width="11.42578125" style="20"/>
    <col min="15361" max="15361" width="0.140625" style="20" customWidth="1"/>
    <col min="15362" max="15362" width="4.140625" style="20" customWidth="1"/>
    <col min="15363" max="15363" width="11.42578125" style="20"/>
    <col min="15364" max="15364" width="26.28515625" style="20" customWidth="1"/>
    <col min="15365" max="15365" width="15.5703125" style="20" customWidth="1"/>
    <col min="15366" max="15366" width="15.7109375" style="20" customWidth="1"/>
    <col min="15367" max="15367" width="15.42578125" style="20" customWidth="1"/>
    <col min="15368" max="15368" width="15.28515625" style="20" customWidth="1"/>
    <col min="15369" max="15369" width="15.7109375" style="20" customWidth="1"/>
    <col min="15370" max="15370" width="15.5703125" style="20" customWidth="1"/>
    <col min="15371" max="15371" width="11.42578125" style="20"/>
    <col min="15372" max="15372" width="16.85546875" style="20" bestFit="1" customWidth="1"/>
    <col min="15373" max="15373" width="11.42578125" style="20"/>
    <col min="15374" max="15374" width="16.28515625" style="20" bestFit="1" customWidth="1"/>
    <col min="15375" max="15616" width="11.42578125" style="20"/>
    <col min="15617" max="15617" width="0.140625" style="20" customWidth="1"/>
    <col min="15618" max="15618" width="4.140625" style="20" customWidth="1"/>
    <col min="15619" max="15619" width="11.42578125" style="20"/>
    <col min="15620" max="15620" width="26.28515625" style="20" customWidth="1"/>
    <col min="15621" max="15621" width="15.5703125" style="20" customWidth="1"/>
    <col min="15622" max="15622" width="15.7109375" style="20" customWidth="1"/>
    <col min="15623" max="15623" width="15.42578125" style="20" customWidth="1"/>
    <col min="15624" max="15624" width="15.28515625" style="20" customWidth="1"/>
    <col min="15625" max="15625" width="15.7109375" style="20" customWidth="1"/>
    <col min="15626" max="15626" width="15.5703125" style="20" customWidth="1"/>
    <col min="15627" max="15627" width="11.42578125" style="20"/>
    <col min="15628" max="15628" width="16.85546875" style="20" bestFit="1" customWidth="1"/>
    <col min="15629" max="15629" width="11.42578125" style="20"/>
    <col min="15630" max="15630" width="16.28515625" style="20" bestFit="1" customWidth="1"/>
    <col min="15631" max="15872" width="11.42578125" style="20"/>
    <col min="15873" max="15873" width="0.140625" style="20" customWidth="1"/>
    <col min="15874" max="15874" width="4.140625" style="20" customWidth="1"/>
    <col min="15875" max="15875" width="11.42578125" style="20"/>
    <col min="15876" max="15876" width="26.28515625" style="20" customWidth="1"/>
    <col min="15877" max="15877" width="15.5703125" style="20" customWidth="1"/>
    <col min="15878" max="15878" width="15.7109375" style="20" customWidth="1"/>
    <col min="15879" max="15879" width="15.42578125" style="20" customWidth="1"/>
    <col min="15880" max="15880" width="15.28515625" style="20" customWidth="1"/>
    <col min="15881" max="15881" width="15.7109375" style="20" customWidth="1"/>
    <col min="15882" max="15882" width="15.5703125" style="20" customWidth="1"/>
    <col min="15883" max="15883" width="11.42578125" style="20"/>
    <col min="15884" max="15884" width="16.85546875" style="20" bestFit="1" customWidth="1"/>
    <col min="15885" max="15885" width="11.42578125" style="20"/>
    <col min="15886" max="15886" width="16.28515625" style="20" bestFit="1" customWidth="1"/>
    <col min="15887" max="16128" width="11.42578125" style="20"/>
    <col min="16129" max="16129" width="0.140625" style="20" customWidth="1"/>
    <col min="16130" max="16130" width="4.140625" style="20" customWidth="1"/>
    <col min="16131" max="16131" width="11.42578125" style="20"/>
    <col min="16132" max="16132" width="26.28515625" style="20" customWidth="1"/>
    <col min="16133" max="16133" width="15.5703125" style="20" customWidth="1"/>
    <col min="16134" max="16134" width="15.7109375" style="20" customWidth="1"/>
    <col min="16135" max="16135" width="15.42578125" style="20" customWidth="1"/>
    <col min="16136" max="16136" width="15.28515625" style="20" customWidth="1"/>
    <col min="16137" max="16137" width="15.7109375" style="20" customWidth="1"/>
    <col min="16138" max="16138" width="15.5703125" style="20" customWidth="1"/>
    <col min="16139" max="16139" width="11.42578125" style="20"/>
    <col min="16140" max="16140" width="16.85546875" style="20" bestFit="1" customWidth="1"/>
    <col min="16141" max="16141" width="11.42578125" style="20"/>
    <col min="16142" max="16142" width="16.28515625" style="20" bestFit="1" customWidth="1"/>
    <col min="16143" max="16384" width="11.42578125" style="20"/>
  </cols>
  <sheetData>
    <row r="1" spans="2:14" ht="5.25" customHeight="1" x14ac:dyDescent="0.25">
      <c r="I1" s="175"/>
      <c r="J1" s="175"/>
    </row>
    <row r="2" spans="2:14" x14ac:dyDescent="0.25">
      <c r="B2" s="191" t="s">
        <v>2061</v>
      </c>
      <c r="C2" s="192"/>
      <c r="D2" s="192"/>
      <c r="E2" s="192"/>
      <c r="F2" s="192"/>
      <c r="G2" s="192"/>
      <c r="H2" s="192"/>
      <c r="I2" s="192"/>
      <c r="J2" s="193"/>
      <c r="K2" s="18"/>
    </row>
    <row r="3" spans="2:14" x14ac:dyDescent="0.25">
      <c r="B3" s="194" t="s">
        <v>2106</v>
      </c>
      <c r="C3" s="195"/>
      <c r="D3" s="195"/>
      <c r="E3" s="195"/>
      <c r="F3" s="195"/>
      <c r="G3" s="195"/>
      <c r="H3" s="195"/>
      <c r="I3" s="195"/>
      <c r="J3" s="196"/>
      <c r="K3" s="18"/>
    </row>
    <row r="4" spans="2:14" x14ac:dyDescent="0.25">
      <c r="B4" s="197" t="s">
        <v>2210</v>
      </c>
      <c r="C4" s="198"/>
      <c r="D4" s="198"/>
      <c r="E4" s="198"/>
      <c r="F4" s="198"/>
      <c r="G4" s="198"/>
      <c r="H4" s="198"/>
      <c r="I4" s="198"/>
      <c r="J4" s="199"/>
      <c r="K4" s="18"/>
    </row>
    <row r="5" spans="2:14" x14ac:dyDescent="0.25">
      <c r="B5" s="163" t="s">
        <v>2107</v>
      </c>
      <c r="C5" s="164"/>
      <c r="D5" s="165"/>
      <c r="E5" s="149" t="s">
        <v>2108</v>
      </c>
      <c r="F5" s="150"/>
      <c r="G5" s="150"/>
      <c r="H5" s="150"/>
      <c r="I5" s="151"/>
      <c r="J5" s="152" t="s">
        <v>2109</v>
      </c>
      <c r="K5" s="18"/>
    </row>
    <row r="6" spans="2:14" ht="29.25" customHeight="1" x14ac:dyDescent="0.25">
      <c r="B6" s="166"/>
      <c r="C6" s="167"/>
      <c r="D6" s="168"/>
      <c r="E6" s="21" t="s">
        <v>2110</v>
      </c>
      <c r="F6" s="22" t="s">
        <v>2111</v>
      </c>
      <c r="G6" s="21" t="s">
        <v>1</v>
      </c>
      <c r="H6" s="21" t="s">
        <v>1546</v>
      </c>
      <c r="I6" s="21" t="s">
        <v>2112</v>
      </c>
      <c r="J6" s="152"/>
      <c r="K6" s="18"/>
    </row>
    <row r="7" spans="2:14" x14ac:dyDescent="0.25">
      <c r="B7" s="169"/>
      <c r="C7" s="170"/>
      <c r="D7" s="171"/>
      <c r="E7" s="23" t="str">
        <f>E23</f>
        <v>(1)</v>
      </c>
      <c r="F7" s="23" t="s">
        <v>2113</v>
      </c>
      <c r="G7" s="23" t="s">
        <v>2114</v>
      </c>
      <c r="H7" s="23" t="s">
        <v>2115</v>
      </c>
      <c r="I7" s="23" t="s">
        <v>2116</v>
      </c>
      <c r="J7" s="23" t="s">
        <v>2117</v>
      </c>
      <c r="K7" s="18"/>
    </row>
    <row r="8" spans="2:14" x14ac:dyDescent="0.25">
      <c r="B8" s="172" t="s">
        <v>2118</v>
      </c>
      <c r="C8" s="173"/>
      <c r="D8" s="174"/>
      <c r="E8" s="24"/>
      <c r="F8" s="24"/>
      <c r="G8" s="25"/>
      <c r="H8" s="24"/>
      <c r="I8" s="24"/>
      <c r="J8" s="25">
        <f>I8-E8</f>
        <v>0</v>
      </c>
      <c r="K8" s="18"/>
    </row>
    <row r="9" spans="2:14" x14ac:dyDescent="0.25">
      <c r="B9" s="162" t="s">
        <v>2119</v>
      </c>
      <c r="C9" s="141"/>
      <c r="D9" s="142"/>
      <c r="E9" s="26"/>
      <c r="F9" s="26"/>
      <c r="G9" s="27"/>
      <c r="H9" s="26"/>
      <c r="I9" s="26"/>
      <c r="J9" s="27">
        <f>I9-E9</f>
        <v>0</v>
      </c>
      <c r="K9" s="18"/>
    </row>
    <row r="10" spans="2:14" x14ac:dyDescent="0.25">
      <c r="B10" s="162" t="s">
        <v>2120</v>
      </c>
      <c r="C10" s="141"/>
      <c r="D10" s="142"/>
      <c r="E10" s="26"/>
      <c r="F10" s="26"/>
      <c r="G10" s="27"/>
      <c r="H10" s="26"/>
      <c r="I10" s="26"/>
      <c r="J10" s="27">
        <f t="shared" ref="J10:J16" si="0">I10-E10</f>
        <v>0</v>
      </c>
      <c r="K10" s="18"/>
      <c r="N10" s="28"/>
    </row>
    <row r="11" spans="2:14" x14ac:dyDescent="0.25">
      <c r="B11" s="162" t="s">
        <v>2121</v>
      </c>
      <c r="C11" s="141"/>
      <c r="D11" s="142"/>
      <c r="E11" s="26"/>
      <c r="F11" s="26"/>
      <c r="G11" s="27"/>
      <c r="H11" s="26"/>
      <c r="I11" s="26"/>
      <c r="J11" s="27">
        <f t="shared" si="0"/>
        <v>0</v>
      </c>
      <c r="K11" s="18"/>
    </row>
    <row r="12" spans="2:14" x14ac:dyDescent="0.25">
      <c r="B12" s="162" t="s">
        <v>2122</v>
      </c>
      <c r="C12" s="141"/>
      <c r="D12" s="142"/>
      <c r="E12" s="27">
        <v>500000</v>
      </c>
      <c r="F12" s="27">
        <v>538317</v>
      </c>
      <c r="G12" s="27">
        <f>E12+F12</f>
        <v>1038317</v>
      </c>
      <c r="H12" s="27">
        <v>657978.07999999996</v>
      </c>
      <c r="I12" s="27">
        <v>657978.07999999996</v>
      </c>
      <c r="J12" s="27">
        <f t="shared" si="0"/>
        <v>157978.07999999996</v>
      </c>
      <c r="K12" s="18"/>
      <c r="L12" s="29"/>
      <c r="M12" s="29"/>
      <c r="N12" s="29"/>
    </row>
    <row r="13" spans="2:14" x14ac:dyDescent="0.25">
      <c r="B13" s="162" t="s">
        <v>2123</v>
      </c>
      <c r="C13" s="141"/>
      <c r="D13" s="142"/>
      <c r="E13" s="27"/>
      <c r="F13" s="27"/>
      <c r="G13" s="27"/>
      <c r="H13" s="27"/>
      <c r="I13" s="27"/>
      <c r="J13" s="27">
        <f t="shared" si="0"/>
        <v>0</v>
      </c>
      <c r="K13" s="18"/>
      <c r="L13" s="31"/>
      <c r="M13" s="30"/>
      <c r="N13" s="32"/>
    </row>
    <row r="14" spans="2:14" ht="25.5" customHeight="1" x14ac:dyDescent="0.25">
      <c r="B14" s="162" t="s">
        <v>2124</v>
      </c>
      <c r="C14" s="141"/>
      <c r="D14" s="142"/>
      <c r="E14" s="33">
        <v>978090360.23000014</v>
      </c>
      <c r="F14" s="33">
        <v>-20936185.210000001</v>
      </c>
      <c r="G14" s="27">
        <f>E14+F14</f>
        <v>957154175.0200001</v>
      </c>
      <c r="H14" s="26">
        <v>579592169.49999976</v>
      </c>
      <c r="I14" s="26">
        <v>306854418.39999974</v>
      </c>
      <c r="J14" s="27">
        <f>I14-E14</f>
        <v>-671235941.8300004</v>
      </c>
      <c r="K14" s="18"/>
      <c r="L14" s="29"/>
      <c r="M14" s="30"/>
      <c r="N14" s="32"/>
    </row>
    <row r="15" spans="2:14" ht="36.75" customHeight="1" x14ac:dyDescent="0.25">
      <c r="B15" s="162" t="s">
        <v>2125</v>
      </c>
      <c r="C15" s="141"/>
      <c r="D15" s="142"/>
      <c r="E15" s="26"/>
      <c r="F15" s="26"/>
      <c r="G15" s="27"/>
      <c r="H15" s="26"/>
      <c r="I15" s="26"/>
      <c r="J15" s="27">
        <f t="shared" si="0"/>
        <v>0</v>
      </c>
      <c r="K15" s="18"/>
      <c r="L15" s="34"/>
      <c r="M15" s="35"/>
      <c r="N15" s="30"/>
    </row>
    <row r="16" spans="2:14" ht="25.5" customHeight="1" x14ac:dyDescent="0.25">
      <c r="B16" s="162" t="s">
        <v>2126</v>
      </c>
      <c r="C16" s="141"/>
      <c r="D16" s="142"/>
      <c r="E16" s="26">
        <v>20000000</v>
      </c>
      <c r="F16" s="26">
        <v>-10000000</v>
      </c>
      <c r="G16" s="27">
        <f>E16+F16</f>
        <v>10000000</v>
      </c>
      <c r="H16" s="26">
        <v>1145381</v>
      </c>
      <c r="I16" s="26">
        <v>1145381</v>
      </c>
      <c r="J16" s="27">
        <f t="shared" si="0"/>
        <v>-18854619</v>
      </c>
      <c r="K16" s="18"/>
      <c r="L16" s="30"/>
      <c r="M16" s="30"/>
      <c r="N16" s="32"/>
    </row>
    <row r="17" spans="2:14" x14ac:dyDescent="0.25">
      <c r="B17" s="162" t="s">
        <v>2127</v>
      </c>
      <c r="C17" s="141"/>
      <c r="D17" s="142"/>
      <c r="E17" s="26">
        <v>0</v>
      </c>
      <c r="F17" s="26"/>
      <c r="G17" s="27">
        <v>0</v>
      </c>
      <c r="H17" s="26">
        <v>0</v>
      </c>
      <c r="I17" s="26">
        <v>0</v>
      </c>
      <c r="J17" s="27">
        <f>I17-E17</f>
        <v>0</v>
      </c>
      <c r="K17" s="18"/>
      <c r="L17" s="29"/>
      <c r="M17" s="30"/>
      <c r="N17" s="32"/>
    </row>
    <row r="18" spans="2:14" ht="11.25" customHeight="1" x14ac:dyDescent="0.25">
      <c r="B18" s="36"/>
      <c r="C18" s="37"/>
      <c r="D18" s="38"/>
      <c r="E18" s="39"/>
      <c r="F18" s="39"/>
      <c r="G18" s="39"/>
      <c r="H18" s="39"/>
      <c r="I18" s="39"/>
      <c r="J18" s="39"/>
      <c r="K18" s="18"/>
      <c r="L18" s="35"/>
      <c r="M18" s="32"/>
      <c r="N18" s="30"/>
    </row>
    <row r="19" spans="2:14" ht="20.25" customHeight="1" x14ac:dyDescent="0.25">
      <c r="B19" s="40"/>
      <c r="C19" s="185" t="s">
        <v>1310</v>
      </c>
      <c r="D19" s="186"/>
      <c r="E19" s="95">
        <f t="shared" ref="E19:G19" si="1">E8+E11+E12+E14+E15+E16+E17</f>
        <v>998590360.23000014</v>
      </c>
      <c r="F19" s="95">
        <f t="shared" si="1"/>
        <v>-30397868.210000001</v>
      </c>
      <c r="G19" s="95">
        <f t="shared" si="1"/>
        <v>968192492.0200001</v>
      </c>
      <c r="H19" s="95">
        <f>H8+H11+H12+H14+H15+H16+H17</f>
        <v>581395528.5799998</v>
      </c>
      <c r="I19" s="95">
        <f>I8+I11+I12+I14+I15+I16+I17</f>
        <v>308657777.47999972</v>
      </c>
      <c r="J19" s="189">
        <v>0</v>
      </c>
      <c r="K19" s="18"/>
      <c r="L19" s="96"/>
      <c r="M19" s="35"/>
      <c r="N19" s="30"/>
    </row>
    <row r="20" spans="2:14" ht="12.75" customHeight="1" x14ac:dyDescent="0.25">
      <c r="B20" s="18"/>
      <c r="C20" s="18"/>
      <c r="D20" s="18"/>
      <c r="E20" s="19"/>
      <c r="F20" s="19"/>
      <c r="G20" s="19"/>
      <c r="H20" s="145" t="s">
        <v>2128</v>
      </c>
      <c r="I20" s="146"/>
      <c r="J20" s="190"/>
      <c r="K20" s="18"/>
      <c r="M20" s="28"/>
    </row>
    <row r="21" spans="2:14" x14ac:dyDescent="0.25">
      <c r="B21" s="163" t="s">
        <v>2129</v>
      </c>
      <c r="C21" s="164"/>
      <c r="D21" s="165"/>
      <c r="E21" s="149" t="s">
        <v>2108</v>
      </c>
      <c r="F21" s="150"/>
      <c r="G21" s="150"/>
      <c r="H21" s="150"/>
      <c r="I21" s="151"/>
      <c r="J21" s="152" t="s">
        <v>2109</v>
      </c>
      <c r="K21" s="18"/>
      <c r="L21" s="28"/>
      <c r="M21" s="28"/>
    </row>
    <row r="22" spans="2:14" ht="24" x14ac:dyDescent="0.25">
      <c r="B22" s="166"/>
      <c r="C22" s="167"/>
      <c r="D22" s="168"/>
      <c r="E22" s="21" t="s">
        <v>2110</v>
      </c>
      <c r="F22" s="22" t="s">
        <v>2130</v>
      </c>
      <c r="G22" s="21" t="s">
        <v>1</v>
      </c>
      <c r="H22" s="21" t="s">
        <v>1546</v>
      </c>
      <c r="I22" s="21" t="s">
        <v>2112</v>
      </c>
      <c r="J22" s="152"/>
      <c r="K22" s="18"/>
      <c r="L22" s="28"/>
      <c r="N22" s="43"/>
    </row>
    <row r="23" spans="2:14" ht="14.25" customHeight="1" x14ac:dyDescent="0.25">
      <c r="B23" s="169"/>
      <c r="C23" s="170"/>
      <c r="D23" s="171"/>
      <c r="E23" s="23" t="s">
        <v>2131</v>
      </c>
      <c r="F23" s="23" t="s">
        <v>2113</v>
      </c>
      <c r="G23" s="23" t="s">
        <v>2114</v>
      </c>
      <c r="H23" s="23" t="s">
        <v>2115</v>
      </c>
      <c r="I23" s="23" t="s">
        <v>2116</v>
      </c>
      <c r="J23" s="23" t="s">
        <v>2117</v>
      </c>
      <c r="K23" s="18"/>
    </row>
    <row r="24" spans="2:14" ht="24" customHeight="1" x14ac:dyDescent="0.25">
      <c r="B24" s="153" t="s">
        <v>2132</v>
      </c>
      <c r="C24" s="154"/>
      <c r="D24" s="155"/>
      <c r="E24" s="44">
        <f t="shared" ref="E24:J24" si="2">E25+E26+E27+E28+E29+E30+E31+E32</f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18"/>
      <c r="L24" s="28"/>
    </row>
    <row r="25" spans="2:14" x14ac:dyDescent="0.25">
      <c r="B25" s="45"/>
      <c r="C25" s="141" t="s">
        <v>2118</v>
      </c>
      <c r="D25" s="142"/>
      <c r="E25" s="46"/>
      <c r="F25" s="46"/>
      <c r="G25" s="47"/>
      <c r="H25" s="46"/>
      <c r="I25" s="46"/>
      <c r="J25" s="47">
        <f t="shared" ref="J25:J31" si="3">I25-E25</f>
        <v>0</v>
      </c>
      <c r="K25" s="19"/>
    </row>
    <row r="26" spans="2:14" x14ac:dyDescent="0.25">
      <c r="B26" s="45"/>
      <c r="C26" s="141" t="s">
        <v>2119</v>
      </c>
      <c r="D26" s="142"/>
      <c r="E26" s="46"/>
      <c r="F26" s="46"/>
      <c r="G26" s="47"/>
      <c r="H26" s="46"/>
      <c r="I26" s="46"/>
      <c r="J26" s="47">
        <f t="shared" si="3"/>
        <v>0</v>
      </c>
      <c r="K26" s="19"/>
      <c r="N26" s="28"/>
    </row>
    <row r="27" spans="2:14" x14ac:dyDescent="0.25">
      <c r="B27" s="45"/>
      <c r="C27" s="141" t="s">
        <v>2120</v>
      </c>
      <c r="D27" s="142"/>
      <c r="E27" s="46"/>
      <c r="F27" s="46"/>
      <c r="G27" s="47"/>
      <c r="H27" s="46"/>
      <c r="I27" s="46"/>
      <c r="J27" s="47">
        <f t="shared" si="3"/>
        <v>0</v>
      </c>
      <c r="K27" s="19"/>
    </row>
    <row r="28" spans="2:14" x14ac:dyDescent="0.25">
      <c r="B28" s="45"/>
      <c r="C28" s="141" t="s">
        <v>2121</v>
      </c>
      <c r="D28" s="142"/>
      <c r="E28" s="46"/>
      <c r="F28" s="46"/>
      <c r="G28" s="47"/>
      <c r="H28" s="46"/>
      <c r="I28" s="46"/>
      <c r="J28" s="47">
        <f t="shared" si="3"/>
        <v>0</v>
      </c>
      <c r="K28" s="19"/>
      <c r="L28" s="43"/>
    </row>
    <row r="29" spans="2:14" x14ac:dyDescent="0.25">
      <c r="B29" s="45"/>
      <c r="C29" s="141" t="s">
        <v>2133</v>
      </c>
      <c r="D29" s="142"/>
      <c r="E29" s="47"/>
      <c r="F29" s="47"/>
      <c r="G29" s="47"/>
      <c r="H29" s="47"/>
      <c r="I29" s="47"/>
      <c r="J29" s="47">
        <f t="shared" si="3"/>
        <v>0</v>
      </c>
      <c r="K29" s="19"/>
    </row>
    <row r="30" spans="2:14" x14ac:dyDescent="0.25">
      <c r="B30" s="45"/>
      <c r="C30" s="141" t="s">
        <v>2134</v>
      </c>
      <c r="D30" s="142"/>
      <c r="E30" s="47"/>
      <c r="F30" s="47"/>
      <c r="G30" s="47"/>
      <c r="H30" s="47"/>
      <c r="I30" s="47"/>
      <c r="J30" s="47">
        <f t="shared" si="3"/>
        <v>0</v>
      </c>
      <c r="K30" s="19"/>
    </row>
    <row r="31" spans="2:14" ht="38.25" customHeight="1" x14ac:dyDescent="0.25">
      <c r="B31" s="45"/>
      <c r="C31" s="141" t="s">
        <v>2135</v>
      </c>
      <c r="D31" s="142"/>
      <c r="E31" s="46"/>
      <c r="F31" s="46"/>
      <c r="G31" s="47"/>
      <c r="H31" s="46"/>
      <c r="I31" s="46"/>
      <c r="J31" s="47">
        <f t="shared" si="3"/>
        <v>0</v>
      </c>
      <c r="K31" s="19"/>
    </row>
    <row r="32" spans="2:14" ht="23.25" customHeight="1" x14ac:dyDescent="0.25">
      <c r="B32" s="45"/>
      <c r="C32" s="141" t="s">
        <v>2126</v>
      </c>
      <c r="D32" s="142"/>
      <c r="E32" s="46"/>
      <c r="F32" s="46"/>
      <c r="G32" s="47"/>
      <c r="H32" s="46"/>
      <c r="I32" s="46"/>
      <c r="J32" s="47"/>
      <c r="K32" s="19"/>
    </row>
    <row r="33" spans="2:11" ht="59.25" customHeight="1" x14ac:dyDescent="0.25">
      <c r="B33" s="159" t="s">
        <v>2136</v>
      </c>
      <c r="C33" s="160"/>
      <c r="D33" s="161"/>
      <c r="E33" s="48">
        <f>E34+E35+E36+E37</f>
        <v>998590360.23000014</v>
      </c>
      <c r="F33" s="48">
        <f>F34+F35+F36+F37</f>
        <v>-30397868.210000001</v>
      </c>
      <c r="G33" s="48">
        <f>G34+G35+G36+G37</f>
        <v>968192492.0200001</v>
      </c>
      <c r="H33" s="48">
        <f>H34+H35+H36+H37</f>
        <v>581395528.5799998</v>
      </c>
      <c r="I33" s="48">
        <f>I34+I35+I36+I37</f>
        <v>308657777.47999972</v>
      </c>
      <c r="J33" s="48">
        <f>I33-E33</f>
        <v>-689932582.75000048</v>
      </c>
      <c r="K33" s="18"/>
    </row>
    <row r="34" spans="2:11" x14ac:dyDescent="0.25">
      <c r="B34" s="49"/>
      <c r="C34" s="141" t="s">
        <v>2119</v>
      </c>
      <c r="D34" s="142"/>
      <c r="E34" s="46"/>
      <c r="F34" s="46"/>
      <c r="G34" s="47"/>
      <c r="H34" s="46"/>
      <c r="I34" s="46"/>
      <c r="J34" s="47"/>
      <c r="K34" s="18"/>
    </row>
    <row r="35" spans="2:11" x14ac:dyDescent="0.25">
      <c r="B35" s="49"/>
      <c r="C35" s="141" t="s">
        <v>2133</v>
      </c>
      <c r="D35" s="142"/>
      <c r="E35" s="46">
        <v>500000</v>
      </c>
      <c r="F35" s="46">
        <f>F12</f>
        <v>538317</v>
      </c>
      <c r="G35" s="47">
        <f>E35+F35</f>
        <v>1038317</v>
      </c>
      <c r="H35" s="46">
        <f>H12</f>
        <v>657978.07999999996</v>
      </c>
      <c r="I35" s="46">
        <f>I12</f>
        <v>657978.07999999996</v>
      </c>
      <c r="J35" s="47">
        <f>I35-E35</f>
        <v>157978.07999999996</v>
      </c>
      <c r="K35" s="18"/>
    </row>
    <row r="36" spans="2:11" ht="26.25" customHeight="1" x14ac:dyDescent="0.25">
      <c r="B36" s="50"/>
      <c r="C36" s="141" t="s">
        <v>2137</v>
      </c>
      <c r="D36" s="142"/>
      <c r="E36" s="46">
        <v>978090360.23000014</v>
      </c>
      <c r="F36" s="46">
        <f>F14</f>
        <v>-20936185.210000001</v>
      </c>
      <c r="G36" s="47">
        <f>E36+F36</f>
        <v>957154175.0200001</v>
      </c>
      <c r="H36" s="46">
        <f>H14</f>
        <v>579592169.49999976</v>
      </c>
      <c r="I36" s="46">
        <f>I14</f>
        <v>306854418.39999974</v>
      </c>
      <c r="J36" s="47">
        <f>I36-E36</f>
        <v>-671235941.8300004</v>
      </c>
      <c r="K36" s="18"/>
    </row>
    <row r="37" spans="2:11" ht="24.75" customHeight="1" x14ac:dyDescent="0.25">
      <c r="B37" s="50"/>
      <c r="C37" s="141" t="s">
        <v>2126</v>
      </c>
      <c r="D37" s="142"/>
      <c r="E37" s="51">
        <v>20000000</v>
      </c>
      <c r="F37" s="46">
        <f>F16</f>
        <v>-10000000</v>
      </c>
      <c r="G37" s="47">
        <f>E37+F37</f>
        <v>10000000</v>
      </c>
      <c r="H37" s="46">
        <f>H16</f>
        <v>1145381</v>
      </c>
      <c r="I37" s="46">
        <f>I16</f>
        <v>1145381</v>
      </c>
      <c r="J37" s="47">
        <f>I37-E37</f>
        <v>-18854619</v>
      </c>
      <c r="K37" s="18"/>
    </row>
    <row r="38" spans="2:11" ht="7.5" customHeight="1" x14ac:dyDescent="0.25">
      <c r="B38" s="156"/>
      <c r="C38" s="157"/>
      <c r="D38" s="158"/>
      <c r="E38" s="52"/>
      <c r="F38" s="52"/>
      <c r="G38" s="52"/>
      <c r="H38" s="52"/>
      <c r="I38" s="52"/>
      <c r="J38" s="52"/>
      <c r="K38" s="18"/>
    </row>
    <row r="39" spans="2:11" ht="14.25" customHeight="1" x14ac:dyDescent="0.25">
      <c r="B39" s="138" t="s">
        <v>2127</v>
      </c>
      <c r="C39" s="139"/>
      <c r="D39" s="140"/>
      <c r="E39" s="52">
        <f>E40</f>
        <v>0</v>
      </c>
      <c r="F39" s="52"/>
      <c r="G39" s="52">
        <f>G40</f>
        <v>0</v>
      </c>
      <c r="H39" s="52">
        <f t="shared" ref="H39:I39" si="4">H40</f>
        <v>0</v>
      </c>
      <c r="I39" s="52">
        <f t="shared" si="4"/>
        <v>0</v>
      </c>
      <c r="J39" s="47">
        <f>I39-E39</f>
        <v>0</v>
      </c>
      <c r="K39" s="18"/>
    </row>
    <row r="40" spans="2:11" ht="13.5" customHeight="1" x14ac:dyDescent="0.25">
      <c r="B40" s="50"/>
      <c r="C40" s="141" t="s">
        <v>2127</v>
      </c>
      <c r="D40" s="142"/>
      <c r="E40" s="51">
        <v>0</v>
      </c>
      <c r="F40" s="51"/>
      <c r="G40" s="47">
        <f>E40+F40</f>
        <v>0</v>
      </c>
      <c r="H40" s="51">
        <v>0</v>
      </c>
      <c r="I40" s="51">
        <v>0</v>
      </c>
      <c r="J40" s="47">
        <f>I40-E40</f>
        <v>0</v>
      </c>
      <c r="K40" s="18"/>
    </row>
    <row r="41" spans="2:11" ht="11.25" customHeight="1" x14ac:dyDescent="0.25">
      <c r="B41" s="36"/>
      <c r="C41" s="37"/>
      <c r="D41" s="38"/>
      <c r="E41" s="39"/>
      <c r="F41" s="39"/>
      <c r="G41" s="39"/>
      <c r="H41" s="39"/>
      <c r="I41" s="39"/>
      <c r="J41" s="39"/>
      <c r="K41" s="18"/>
    </row>
    <row r="42" spans="2:11" ht="20.25" customHeight="1" x14ac:dyDescent="0.25">
      <c r="B42" s="40"/>
      <c r="C42" s="185" t="s">
        <v>1310</v>
      </c>
      <c r="D42" s="186"/>
      <c r="E42" s="95">
        <f t="shared" ref="E42:I42" si="5">E24+E33+E39</f>
        <v>998590360.23000014</v>
      </c>
      <c r="F42" s="95">
        <f t="shared" si="5"/>
        <v>-30397868.210000001</v>
      </c>
      <c r="G42" s="95">
        <f t="shared" si="5"/>
        <v>968192492.0200001</v>
      </c>
      <c r="H42" s="95">
        <f t="shared" si="5"/>
        <v>581395528.5799998</v>
      </c>
      <c r="I42" s="95">
        <f t="shared" si="5"/>
        <v>308657777.47999972</v>
      </c>
      <c r="J42" s="187">
        <v>0</v>
      </c>
      <c r="K42" s="18"/>
    </row>
    <row r="43" spans="2:11" ht="12.75" customHeight="1" x14ac:dyDescent="0.25">
      <c r="B43" s="53"/>
      <c r="C43" s="53"/>
      <c r="D43" s="53"/>
      <c r="E43" s="53"/>
      <c r="F43" s="53"/>
      <c r="G43" s="53"/>
      <c r="H43" s="145" t="s">
        <v>2138</v>
      </c>
      <c r="I43" s="146"/>
      <c r="J43" s="188"/>
      <c r="K43" s="18"/>
    </row>
    <row r="44" spans="2:11" ht="9" customHeight="1" x14ac:dyDescent="0.25">
      <c r="B44" s="147"/>
      <c r="C44" s="147"/>
      <c r="D44" s="147"/>
      <c r="E44" s="147"/>
      <c r="F44" s="147"/>
      <c r="G44" s="147"/>
      <c r="H44" s="147"/>
      <c r="I44" s="147"/>
      <c r="J44" s="147"/>
      <c r="K44" s="18"/>
    </row>
    <row r="45" spans="2:11" ht="12.75" customHeight="1" x14ac:dyDescent="0.25">
      <c r="B45" s="148" t="s">
        <v>2139</v>
      </c>
      <c r="C45" s="148"/>
      <c r="D45" s="148"/>
      <c r="E45" s="148"/>
      <c r="F45" s="148"/>
      <c r="G45" s="148"/>
      <c r="H45" s="148"/>
      <c r="I45" s="148"/>
      <c r="J45" s="148"/>
      <c r="K45" s="18"/>
    </row>
    <row r="46" spans="2:11" ht="12" customHeight="1" x14ac:dyDescent="0.25">
      <c r="B46" s="136" t="s">
        <v>2140</v>
      </c>
      <c r="C46" s="136"/>
      <c r="D46" s="136"/>
      <c r="E46" s="136"/>
      <c r="F46" s="136"/>
      <c r="G46" s="136"/>
      <c r="H46" s="136"/>
      <c r="I46" s="136"/>
      <c r="J46" s="136"/>
      <c r="K46" s="18"/>
    </row>
    <row r="47" spans="2:11" ht="33.75" customHeight="1" x14ac:dyDescent="0.25">
      <c r="B47" s="137" t="s">
        <v>2141</v>
      </c>
      <c r="C47" s="137"/>
      <c r="D47" s="137"/>
      <c r="E47" s="137"/>
      <c r="F47" s="137"/>
      <c r="G47" s="137"/>
      <c r="H47" s="137"/>
      <c r="I47" s="137"/>
      <c r="J47" s="137"/>
      <c r="K47" s="55"/>
    </row>
    <row r="52" spans="5:10" x14ac:dyDescent="0.25">
      <c r="E52" s="28"/>
      <c r="F52" s="28"/>
      <c r="G52" s="28"/>
      <c r="H52" s="28"/>
      <c r="I52" s="28"/>
      <c r="J52" s="28"/>
    </row>
    <row r="54" spans="5:10" x14ac:dyDescent="0.25">
      <c r="E54" s="28"/>
      <c r="F54" s="28"/>
      <c r="G54" s="28"/>
      <c r="H54" s="28"/>
      <c r="I54" s="28"/>
      <c r="J54" s="28"/>
    </row>
    <row r="57" spans="5:10" x14ac:dyDescent="0.25">
      <c r="E57" s="28"/>
      <c r="F57" s="28"/>
      <c r="G57" s="28"/>
      <c r="H57" s="28"/>
      <c r="I57" s="28"/>
      <c r="J57" s="28"/>
    </row>
    <row r="58" spans="5:10" x14ac:dyDescent="0.25">
      <c r="E58" s="28"/>
      <c r="F58" s="28"/>
      <c r="G58" s="28"/>
      <c r="H58" s="28"/>
      <c r="I58" s="28"/>
      <c r="J58" s="28"/>
    </row>
    <row r="59" spans="5:10" x14ac:dyDescent="0.25">
      <c r="E59" s="28"/>
      <c r="F59" s="28"/>
      <c r="G59" s="28"/>
      <c r="H59" s="28"/>
      <c r="I59" s="28"/>
      <c r="J59" s="28"/>
    </row>
    <row r="61" spans="5:10" x14ac:dyDescent="0.25">
      <c r="E61" s="56"/>
      <c r="F61" s="56"/>
      <c r="G61" s="56"/>
      <c r="H61" s="56"/>
      <c r="I61" s="28"/>
      <c r="J61" s="28"/>
    </row>
    <row r="62" spans="5:10" x14ac:dyDescent="0.25">
      <c r="E62" s="57"/>
      <c r="F62" s="57"/>
      <c r="G62" s="57"/>
      <c r="H62" s="57"/>
    </row>
    <row r="63" spans="5:10" x14ac:dyDescent="0.25">
      <c r="E63" s="56"/>
      <c r="F63" s="56"/>
      <c r="G63" s="56"/>
      <c r="H63" s="56"/>
      <c r="I63" s="56"/>
      <c r="J63" s="56"/>
    </row>
    <row r="65" spans="8:9" x14ac:dyDescent="0.25">
      <c r="H65" s="28"/>
      <c r="I65" s="28"/>
    </row>
  </sheetData>
  <mergeCells count="47">
    <mergeCell ref="I1:J1"/>
    <mergeCell ref="B2:J2"/>
    <mergeCell ref="B3:J3"/>
    <mergeCell ref="B4:J4"/>
    <mergeCell ref="B5:D7"/>
    <mergeCell ref="E5:I5"/>
    <mergeCell ref="J5:J6"/>
    <mergeCell ref="J19:J20"/>
    <mergeCell ref="H20:I20"/>
    <mergeCell ref="B8:D8"/>
    <mergeCell ref="B9:D9"/>
    <mergeCell ref="B10:D10"/>
    <mergeCell ref="B11:D11"/>
    <mergeCell ref="B12:D12"/>
    <mergeCell ref="B13:D13"/>
    <mergeCell ref="C26:D26"/>
    <mergeCell ref="B14:D14"/>
    <mergeCell ref="B15:D15"/>
    <mergeCell ref="B16:D16"/>
    <mergeCell ref="B17:D17"/>
    <mergeCell ref="C19:D19"/>
    <mergeCell ref="B21:D23"/>
    <mergeCell ref="E21:I21"/>
    <mergeCell ref="J21:J22"/>
    <mergeCell ref="B24:D24"/>
    <mergeCell ref="C25:D25"/>
    <mergeCell ref="B38:D38"/>
    <mergeCell ref="C27:D27"/>
    <mergeCell ref="C28:D28"/>
    <mergeCell ref="C29:D29"/>
    <mergeCell ref="C30:D30"/>
    <mergeCell ref="C31:D31"/>
    <mergeCell ref="C32:D32"/>
    <mergeCell ref="B33:D33"/>
    <mergeCell ref="C34:D34"/>
    <mergeCell ref="C35:D35"/>
    <mergeCell ref="C36:D36"/>
    <mergeCell ref="C37:D37"/>
    <mergeCell ref="B45:J45"/>
    <mergeCell ref="B46:J46"/>
    <mergeCell ref="B47:J47"/>
    <mergeCell ref="B39:D39"/>
    <mergeCell ref="C40:D40"/>
    <mergeCell ref="C42:D42"/>
    <mergeCell ref="J42:J43"/>
    <mergeCell ref="H43:I43"/>
    <mergeCell ref="B44:J44"/>
  </mergeCells>
  <printOptions horizontalCentered="1"/>
  <pageMargins left="0.39370078740157483" right="0.39370078740157483" top="0.74803149606299213" bottom="0.74803149606299213" header="0" footer="0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view="pageBreakPreview" zoomScale="85" zoomScaleNormal="40" zoomScaleSheetLayoutView="85" workbookViewId="0">
      <pane ySplit="7" topLeftCell="A8" activePane="bottomLeft" state="frozen"/>
      <selection pane="bottomLeft" activeCell="E11" sqref="E11"/>
    </sheetView>
  </sheetViews>
  <sheetFormatPr baseColWidth="10" defaultRowHeight="15" x14ac:dyDescent="0.25"/>
  <cols>
    <col min="1" max="1" width="48.7109375" bestFit="1" customWidth="1"/>
    <col min="2" max="2" width="20" customWidth="1"/>
    <col min="3" max="3" width="20.140625" customWidth="1"/>
    <col min="4" max="4" width="23.140625" customWidth="1"/>
    <col min="5" max="5" width="22" customWidth="1"/>
    <col min="6" max="6" width="19.7109375" customWidth="1"/>
    <col min="7" max="7" width="21.28515625" customWidth="1"/>
    <col min="8" max="8" width="21.42578125" customWidth="1"/>
    <col min="9" max="9" width="21" customWidth="1"/>
    <col min="10" max="10" width="19.140625" customWidth="1"/>
    <col min="11" max="11" width="19.28515625" customWidth="1"/>
    <col min="12" max="12" width="20.42578125" customWidth="1"/>
    <col min="13" max="13" width="18.85546875" customWidth="1"/>
    <col min="14" max="14" width="20.85546875" customWidth="1"/>
    <col min="15" max="15" width="15.140625" bestFit="1" customWidth="1"/>
  </cols>
  <sheetData>
    <row r="1" spans="1:14" ht="79.5" customHeight="1" thickBot="1" x14ac:dyDescent="0.3">
      <c r="A1" s="203" t="s">
        <v>2306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4" customHeight="1" thickBot="1" x14ac:dyDescent="0.3">
      <c r="A2" s="200" t="s">
        <v>2305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/>
    </row>
    <row r="3" spans="1:14" ht="15.75" thickBot="1" x14ac:dyDescent="0.3">
      <c r="A3" s="105"/>
      <c r="B3" s="104"/>
      <c r="C3" s="103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1"/>
    </row>
    <row r="4" spans="1:14" ht="22.5" customHeight="1" thickBot="1" x14ac:dyDescent="0.3">
      <c r="A4" s="107"/>
      <c r="B4" s="108" t="s">
        <v>2304</v>
      </c>
      <c r="C4" s="109" t="s">
        <v>2303</v>
      </c>
      <c r="D4" s="109" t="s">
        <v>1299</v>
      </c>
      <c r="E4" s="109" t="s">
        <v>1300</v>
      </c>
      <c r="F4" s="109" t="s">
        <v>1301</v>
      </c>
      <c r="G4" s="109" t="s">
        <v>1302</v>
      </c>
      <c r="H4" s="109" t="s">
        <v>1303</v>
      </c>
      <c r="I4" s="109" t="s">
        <v>1304</v>
      </c>
      <c r="J4" s="109" t="s">
        <v>1305</v>
      </c>
      <c r="K4" s="109" t="s">
        <v>1306</v>
      </c>
      <c r="L4" s="109" t="s">
        <v>1307</v>
      </c>
      <c r="M4" s="109" t="s">
        <v>1308</v>
      </c>
      <c r="N4" s="110" t="s">
        <v>1309</v>
      </c>
    </row>
    <row r="5" spans="1:14" ht="27.75" customHeight="1" thickBot="1" x14ac:dyDescent="0.3">
      <c r="A5" s="111" t="s">
        <v>1310</v>
      </c>
      <c r="B5" s="112">
        <f>+B7+B15+B25+B35+B45+B55+B59+B67+B71</f>
        <v>956626843.98000014</v>
      </c>
      <c r="C5" s="112">
        <f t="shared" ref="C5:N5" si="0">+C7+C15+C25+C35+C45+C55+C59+C67+C71</f>
        <v>98571759.719999984</v>
      </c>
      <c r="D5" s="112">
        <f t="shared" si="0"/>
        <v>75219844.25</v>
      </c>
      <c r="E5" s="112">
        <f t="shared" si="0"/>
        <v>75062903.069999993</v>
      </c>
      <c r="F5" s="112">
        <f t="shared" si="0"/>
        <v>76725679.529999986</v>
      </c>
      <c r="G5" s="112">
        <f t="shared" si="0"/>
        <v>78388456.040000007</v>
      </c>
      <c r="H5" s="112">
        <f t="shared" si="0"/>
        <v>78388456.039999992</v>
      </c>
      <c r="I5" s="112">
        <f t="shared" si="0"/>
        <v>75062903.049999997</v>
      </c>
      <c r="J5" s="112">
        <f t="shared" si="0"/>
        <v>73400126.520000011</v>
      </c>
      <c r="K5" s="112">
        <f t="shared" si="0"/>
        <v>74231514.730000004</v>
      </c>
      <c r="L5" s="112">
        <f t="shared" si="0"/>
        <v>74231514.75</v>
      </c>
      <c r="M5" s="112">
        <f t="shared" si="0"/>
        <v>74231514.75</v>
      </c>
      <c r="N5" s="112">
        <f t="shared" si="0"/>
        <v>103112171.53</v>
      </c>
    </row>
    <row r="6" spans="1:14" ht="8.25" customHeight="1" x14ac:dyDescent="0.25">
      <c r="A6" s="100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14" s="115" customFormat="1" x14ac:dyDescent="0.25">
      <c r="A7" s="113" t="s">
        <v>2302</v>
      </c>
      <c r="B7" s="114">
        <f>SUM(B8:B14)</f>
        <v>585469461.82000005</v>
      </c>
      <c r="C7" s="114">
        <f t="shared" ref="C7:N7" si="1">SUM(C8:C14)</f>
        <v>47049246.140000001</v>
      </c>
      <c r="D7" s="114">
        <f t="shared" si="1"/>
        <v>46949641.149999999</v>
      </c>
      <c r="E7" s="114">
        <f t="shared" si="1"/>
        <v>47061641.149999999</v>
      </c>
      <c r="F7" s="114">
        <f t="shared" si="1"/>
        <v>47470841.149999999</v>
      </c>
      <c r="G7" s="114">
        <f t="shared" si="1"/>
        <v>48680841.140000001</v>
      </c>
      <c r="H7" s="114">
        <f t="shared" si="1"/>
        <v>49467236.129999995</v>
      </c>
      <c r="I7" s="114">
        <f t="shared" si="1"/>
        <v>47063640.960000001</v>
      </c>
      <c r="J7" s="114">
        <f t="shared" si="1"/>
        <v>52578641.230000004</v>
      </c>
      <c r="K7" s="114">
        <f t="shared" si="1"/>
        <v>47151241.240000002</v>
      </c>
      <c r="L7" s="114">
        <f t="shared" si="1"/>
        <v>46962141.100000001</v>
      </c>
      <c r="M7" s="114">
        <f t="shared" si="1"/>
        <v>47063241.050000004</v>
      </c>
      <c r="N7" s="114">
        <f t="shared" si="1"/>
        <v>57971109.379999995</v>
      </c>
    </row>
    <row r="8" spans="1:14" x14ac:dyDescent="0.25">
      <c r="A8" s="98" t="s">
        <v>2301</v>
      </c>
      <c r="B8" s="17">
        <f>SUM(C8:N8)</f>
        <v>314578801.26000005</v>
      </c>
      <c r="C8" s="17">
        <v>26214900.100000001</v>
      </c>
      <c r="D8" s="17">
        <v>26214900.110000003</v>
      </c>
      <c r="E8" s="17">
        <v>26214900.110000003</v>
      </c>
      <c r="F8" s="17">
        <v>26214900.110000003</v>
      </c>
      <c r="G8" s="17">
        <v>26214900.100000001</v>
      </c>
      <c r="H8" s="17">
        <v>26214900.100000001</v>
      </c>
      <c r="I8" s="17">
        <v>26214900.140000004</v>
      </c>
      <c r="J8" s="17">
        <v>26214900.150000006</v>
      </c>
      <c r="K8" s="17">
        <v>26214900.150000006</v>
      </c>
      <c r="L8" s="17">
        <v>26214900.080000006</v>
      </c>
      <c r="M8" s="17">
        <v>26214899.970000003</v>
      </c>
      <c r="N8" s="17">
        <v>26214900.140000001</v>
      </c>
    </row>
    <row r="9" spans="1:14" x14ac:dyDescent="0.25">
      <c r="A9" s="98" t="s">
        <v>2300</v>
      </c>
      <c r="B9" s="17">
        <f t="shared" ref="B9:B14" si="2">SUM(C9:N9)</f>
        <v>17473460.249999993</v>
      </c>
      <c r="C9" s="17">
        <v>1456121.6599999995</v>
      </c>
      <c r="D9" s="17">
        <v>1456121.6599999995</v>
      </c>
      <c r="E9" s="17">
        <v>1456121.6599999995</v>
      </c>
      <c r="F9" s="17">
        <v>1456121.6599999995</v>
      </c>
      <c r="G9" s="17">
        <v>1456121.6599999995</v>
      </c>
      <c r="H9" s="17">
        <v>1456121.6499999994</v>
      </c>
      <c r="I9" s="17">
        <v>1456121.4199999997</v>
      </c>
      <c r="J9" s="17">
        <v>1456121.7099999995</v>
      </c>
      <c r="K9" s="17">
        <v>1456121.7299999995</v>
      </c>
      <c r="L9" s="17">
        <v>1456121.6699999997</v>
      </c>
      <c r="M9" s="17">
        <v>1456121.7499999995</v>
      </c>
      <c r="N9" s="17">
        <v>1456122.0199999996</v>
      </c>
    </row>
    <row r="10" spans="1:14" x14ac:dyDescent="0.25">
      <c r="A10" s="98" t="s">
        <v>2299</v>
      </c>
      <c r="B10" s="17">
        <f t="shared" si="2"/>
        <v>131271033.95999998</v>
      </c>
      <c r="C10" s="17">
        <v>10939255.519999998</v>
      </c>
      <c r="D10" s="17">
        <v>10939255.519999998</v>
      </c>
      <c r="E10" s="17">
        <v>10939255.519999998</v>
      </c>
      <c r="F10" s="17">
        <v>10939255.519999998</v>
      </c>
      <c r="G10" s="17">
        <v>10939255.519999998</v>
      </c>
      <c r="H10" s="17">
        <v>10939255.519999998</v>
      </c>
      <c r="I10" s="17">
        <v>10939255.539999997</v>
      </c>
      <c r="J10" s="17">
        <v>10939255.509999998</v>
      </c>
      <c r="K10" s="17">
        <v>10939255.499999996</v>
      </c>
      <c r="L10" s="17">
        <v>10939255.489999998</v>
      </c>
      <c r="M10" s="17">
        <v>10939255.449999997</v>
      </c>
      <c r="N10" s="17">
        <v>10939223.349999998</v>
      </c>
    </row>
    <row r="11" spans="1:14" x14ac:dyDescent="0.25">
      <c r="A11" s="98" t="s">
        <v>2298</v>
      </c>
      <c r="B11" s="17">
        <f t="shared" si="2"/>
        <v>61400000</v>
      </c>
      <c r="C11" s="17">
        <v>5154855</v>
      </c>
      <c r="D11" s="17">
        <v>5055250</v>
      </c>
      <c r="E11" s="17">
        <v>5167250</v>
      </c>
      <c r="F11" s="17">
        <v>5069250</v>
      </c>
      <c r="G11" s="17">
        <v>5169250</v>
      </c>
      <c r="H11" s="17">
        <v>5069245</v>
      </c>
      <c r="I11" s="17">
        <v>5169250</v>
      </c>
      <c r="J11" s="17">
        <v>5068250</v>
      </c>
      <c r="K11" s="17">
        <v>5168050</v>
      </c>
      <c r="L11" s="17">
        <v>5067750</v>
      </c>
      <c r="M11" s="17">
        <v>5168850</v>
      </c>
      <c r="N11" s="17">
        <v>5072750</v>
      </c>
    </row>
    <row r="12" spans="1:14" x14ac:dyDescent="0.25">
      <c r="A12" s="98" t="s">
        <v>2297</v>
      </c>
      <c r="B12" s="17">
        <f t="shared" si="2"/>
        <v>50004832.030000001</v>
      </c>
      <c r="C12" s="17">
        <v>2389336</v>
      </c>
      <c r="D12" s="17">
        <v>2389336</v>
      </c>
      <c r="E12" s="17">
        <v>2389336</v>
      </c>
      <c r="F12" s="17">
        <v>2896536</v>
      </c>
      <c r="G12" s="17">
        <v>4006536</v>
      </c>
      <c r="H12" s="17">
        <v>4892936</v>
      </c>
      <c r="I12" s="17">
        <v>2389336</v>
      </c>
      <c r="J12" s="17">
        <v>8005336</v>
      </c>
      <c r="K12" s="17">
        <v>2478136</v>
      </c>
      <c r="L12" s="17">
        <v>2389336</v>
      </c>
      <c r="M12" s="17">
        <v>2389336.02</v>
      </c>
      <c r="N12" s="17">
        <v>13389336.01</v>
      </c>
    </row>
    <row r="13" spans="1:14" x14ac:dyDescent="0.25">
      <c r="A13" s="98" t="s">
        <v>2296</v>
      </c>
      <c r="B13" s="17">
        <f t="shared" si="2"/>
        <v>5800000</v>
      </c>
      <c r="C13" s="17">
        <v>483000</v>
      </c>
      <c r="D13" s="17">
        <v>483000</v>
      </c>
      <c r="E13" s="17">
        <v>483000</v>
      </c>
      <c r="F13" s="17">
        <v>483000</v>
      </c>
      <c r="G13" s="17">
        <v>483000</v>
      </c>
      <c r="H13" s="17">
        <v>483000</v>
      </c>
      <c r="I13" s="17">
        <v>483000</v>
      </c>
      <c r="J13" s="17">
        <v>483000</v>
      </c>
      <c r="K13" s="17">
        <v>483000</v>
      </c>
      <c r="L13" s="17">
        <v>483000</v>
      </c>
      <c r="M13" s="17">
        <v>483000</v>
      </c>
      <c r="N13" s="17">
        <v>487000</v>
      </c>
    </row>
    <row r="14" spans="1:14" x14ac:dyDescent="0.25">
      <c r="A14" s="98" t="s">
        <v>2295</v>
      </c>
      <c r="B14" s="17">
        <f t="shared" si="2"/>
        <v>4941334.32</v>
      </c>
      <c r="C14" s="17">
        <v>411777.86000000004</v>
      </c>
      <c r="D14" s="17">
        <v>411777.86000000004</v>
      </c>
      <c r="E14" s="17">
        <v>411777.86000000004</v>
      </c>
      <c r="F14" s="17">
        <v>411777.86000000004</v>
      </c>
      <c r="G14" s="17">
        <v>411777.86000000004</v>
      </c>
      <c r="H14" s="17">
        <v>411777.86000000004</v>
      </c>
      <c r="I14" s="17">
        <v>411777.86000000004</v>
      </c>
      <c r="J14" s="17">
        <v>411777.86000000004</v>
      </c>
      <c r="K14" s="17">
        <v>411777.86000000004</v>
      </c>
      <c r="L14" s="17">
        <v>411777.86000000004</v>
      </c>
      <c r="M14" s="17">
        <v>411777.86000000004</v>
      </c>
      <c r="N14" s="17">
        <v>411777.86000000004</v>
      </c>
    </row>
    <row r="15" spans="1:14" s="115" customFormat="1" x14ac:dyDescent="0.25">
      <c r="A15" s="113" t="s">
        <v>2294</v>
      </c>
      <c r="B15" s="114">
        <f>SUM(B16:B24)</f>
        <v>48838889.280000001</v>
      </c>
      <c r="C15" s="114">
        <f t="shared" ref="C15:N15" si="3">SUM(C16:C24)</f>
        <v>5481160.9800000004</v>
      </c>
      <c r="D15" s="114">
        <f t="shared" si="3"/>
        <v>16421000</v>
      </c>
      <c r="E15" s="114">
        <f t="shared" si="3"/>
        <v>255000</v>
      </c>
      <c r="F15" s="114">
        <f t="shared" si="3"/>
        <v>5115562.9400000004</v>
      </c>
      <c r="G15" s="114">
        <f t="shared" si="3"/>
        <v>380206.72</v>
      </c>
      <c r="H15" s="114">
        <f t="shared" si="3"/>
        <v>176000</v>
      </c>
      <c r="I15" s="114">
        <f t="shared" si="3"/>
        <v>12721344.720000001</v>
      </c>
      <c r="J15" s="114">
        <f t="shared" si="3"/>
        <v>217000</v>
      </c>
      <c r="K15" s="114">
        <f t="shared" si="3"/>
        <v>265500</v>
      </c>
      <c r="L15" s="114">
        <f t="shared" si="3"/>
        <v>5068062.6300000008</v>
      </c>
      <c r="M15" s="114">
        <f t="shared" si="3"/>
        <v>253333.33</v>
      </c>
      <c r="N15" s="114">
        <f t="shared" si="3"/>
        <v>2484717.96</v>
      </c>
    </row>
    <row r="16" spans="1:14" ht="26.25" x14ac:dyDescent="0.25">
      <c r="A16" s="98" t="s">
        <v>2293</v>
      </c>
      <c r="B16" s="17">
        <f t="shared" ref="B16:B24" si="4">SUM(C16:N16)</f>
        <v>1805999.19</v>
      </c>
      <c r="C16" s="17">
        <v>409999.94</v>
      </c>
      <c r="D16" s="17">
        <v>0</v>
      </c>
      <c r="E16" s="17">
        <v>3000</v>
      </c>
      <c r="F16" s="17">
        <v>402999.94</v>
      </c>
      <c r="G16" s="17">
        <v>98000</v>
      </c>
      <c r="H16" s="17">
        <v>0</v>
      </c>
      <c r="I16" s="17">
        <v>411999.68000000005</v>
      </c>
      <c r="J16" s="17">
        <v>12000</v>
      </c>
      <c r="K16" s="17">
        <v>13000</v>
      </c>
      <c r="L16" s="17">
        <v>411999.63</v>
      </c>
      <c r="M16" s="17">
        <v>21000</v>
      </c>
      <c r="N16" s="17">
        <v>22000</v>
      </c>
    </row>
    <row r="17" spans="1:14" x14ac:dyDescent="0.25">
      <c r="A17" s="98" t="s">
        <v>2292</v>
      </c>
      <c r="B17" s="17">
        <f t="shared" si="4"/>
        <v>100000.04</v>
      </c>
      <c r="C17" s="17">
        <v>25000.01</v>
      </c>
      <c r="D17" s="17">
        <v>0</v>
      </c>
      <c r="E17" s="17">
        <v>0</v>
      </c>
      <c r="F17" s="17">
        <v>25000.01</v>
      </c>
      <c r="G17" s="17">
        <v>0</v>
      </c>
      <c r="H17" s="17">
        <v>0</v>
      </c>
      <c r="I17" s="17">
        <v>25000.01</v>
      </c>
      <c r="J17" s="17">
        <v>0</v>
      </c>
      <c r="K17" s="17">
        <v>0</v>
      </c>
      <c r="L17" s="17">
        <v>25000.01</v>
      </c>
      <c r="M17" s="17">
        <v>0</v>
      </c>
      <c r="N17" s="17">
        <v>0</v>
      </c>
    </row>
    <row r="18" spans="1:14" ht="26.25" x14ac:dyDescent="0.25">
      <c r="A18" s="98" t="s">
        <v>2291</v>
      </c>
      <c r="B18" s="17">
        <f t="shared" si="4"/>
        <v>701016.27</v>
      </c>
      <c r="C18" s="17">
        <v>184077.6</v>
      </c>
      <c r="D18" s="17">
        <v>0</v>
      </c>
      <c r="E18" s="17">
        <v>0</v>
      </c>
      <c r="F18" s="17">
        <v>172312.89</v>
      </c>
      <c r="G18" s="17">
        <v>0</v>
      </c>
      <c r="H18" s="17">
        <v>0</v>
      </c>
      <c r="I18" s="17">
        <v>172312.89</v>
      </c>
      <c r="J18" s="17">
        <v>0</v>
      </c>
      <c r="K18" s="17">
        <v>0</v>
      </c>
      <c r="L18" s="17">
        <v>172312.89</v>
      </c>
      <c r="M18" s="17">
        <v>0</v>
      </c>
      <c r="N18" s="17">
        <v>0</v>
      </c>
    </row>
    <row r="19" spans="1:14" x14ac:dyDescent="0.25">
      <c r="A19" s="98" t="s">
        <v>2290</v>
      </c>
      <c r="B19" s="17">
        <f t="shared" si="4"/>
        <v>2642000</v>
      </c>
      <c r="C19" s="17">
        <v>609500</v>
      </c>
      <c r="D19" s="17">
        <v>25000</v>
      </c>
      <c r="E19" s="17">
        <v>80000</v>
      </c>
      <c r="F19" s="17">
        <v>514500</v>
      </c>
      <c r="G19" s="17">
        <v>54500</v>
      </c>
      <c r="H19" s="17">
        <v>25000</v>
      </c>
      <c r="I19" s="17">
        <v>614500</v>
      </c>
      <c r="J19" s="17">
        <v>33000</v>
      </c>
      <c r="K19" s="17">
        <v>80000</v>
      </c>
      <c r="L19" s="17">
        <v>516000</v>
      </c>
      <c r="M19" s="17">
        <v>65000</v>
      </c>
      <c r="N19" s="17">
        <v>25000</v>
      </c>
    </row>
    <row r="20" spans="1:14" x14ac:dyDescent="0.25">
      <c r="A20" s="98" t="s">
        <v>2289</v>
      </c>
      <c r="B20" s="17">
        <f t="shared" si="4"/>
        <v>27980500</v>
      </c>
      <c r="C20" s="17">
        <v>282583.33</v>
      </c>
      <c r="D20" s="17">
        <v>16396000</v>
      </c>
      <c r="E20" s="17">
        <v>172000</v>
      </c>
      <c r="F20" s="17">
        <v>180250</v>
      </c>
      <c r="G20" s="17">
        <v>163000</v>
      </c>
      <c r="H20" s="17">
        <v>151000</v>
      </c>
      <c r="I20" s="17">
        <v>7601750</v>
      </c>
      <c r="J20" s="17">
        <v>172000</v>
      </c>
      <c r="K20" s="17">
        <v>172500</v>
      </c>
      <c r="L20" s="17">
        <v>170250</v>
      </c>
      <c r="M20" s="17">
        <v>151500</v>
      </c>
      <c r="N20" s="17">
        <v>2367666.67</v>
      </c>
    </row>
    <row r="21" spans="1:14" x14ac:dyDescent="0.25">
      <c r="A21" s="98" t="s">
        <v>2288</v>
      </c>
      <c r="B21" s="17">
        <f t="shared" si="4"/>
        <v>7499999.9600000018</v>
      </c>
      <c r="C21" s="17">
        <v>1874999.9900000005</v>
      </c>
      <c r="D21" s="17">
        <v>0</v>
      </c>
      <c r="E21" s="17">
        <v>0</v>
      </c>
      <c r="F21" s="17">
        <v>1874999.9900000005</v>
      </c>
      <c r="G21" s="17">
        <v>0</v>
      </c>
      <c r="H21" s="17">
        <v>0</v>
      </c>
      <c r="I21" s="17">
        <v>1874999.9900000005</v>
      </c>
      <c r="J21" s="17">
        <v>0</v>
      </c>
      <c r="K21" s="17">
        <v>0</v>
      </c>
      <c r="L21" s="17">
        <v>1874999.9900000005</v>
      </c>
      <c r="M21" s="17">
        <v>0</v>
      </c>
      <c r="N21" s="17">
        <v>0</v>
      </c>
    </row>
    <row r="22" spans="1:14" ht="26.25" x14ac:dyDescent="0.25">
      <c r="A22" s="98" t="s">
        <v>2287</v>
      </c>
      <c r="B22" s="17">
        <f t="shared" si="4"/>
        <v>515373.38</v>
      </c>
      <c r="C22" s="17">
        <v>106500</v>
      </c>
      <c r="D22" s="17">
        <v>0</v>
      </c>
      <c r="E22" s="17">
        <v>0</v>
      </c>
      <c r="F22" s="17">
        <v>148000</v>
      </c>
      <c r="G22" s="17">
        <v>42706.720000000001</v>
      </c>
      <c r="H22" s="17">
        <v>0</v>
      </c>
      <c r="I22" s="17">
        <v>106500</v>
      </c>
      <c r="J22" s="17">
        <v>0</v>
      </c>
      <c r="K22" s="17">
        <v>0</v>
      </c>
      <c r="L22" s="17">
        <v>100000</v>
      </c>
      <c r="M22" s="17">
        <v>5833.33</v>
      </c>
      <c r="N22" s="17">
        <v>5833.33</v>
      </c>
    </row>
    <row r="23" spans="1:14" x14ac:dyDescent="0.25">
      <c r="A23" s="98" t="s">
        <v>2286</v>
      </c>
      <c r="B23" s="17">
        <f t="shared" si="4"/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</row>
    <row r="24" spans="1:14" x14ac:dyDescent="0.25">
      <c r="A24" s="98" t="s">
        <v>2285</v>
      </c>
      <c r="B24" s="17">
        <f t="shared" si="4"/>
        <v>7594000.4400000004</v>
      </c>
      <c r="C24" s="17">
        <v>1988500.11</v>
      </c>
      <c r="D24" s="17">
        <v>0</v>
      </c>
      <c r="E24" s="17">
        <v>0</v>
      </c>
      <c r="F24" s="17">
        <v>1797500.11</v>
      </c>
      <c r="G24" s="17">
        <v>22000</v>
      </c>
      <c r="H24" s="17">
        <v>0</v>
      </c>
      <c r="I24" s="17">
        <v>1914282.1500000001</v>
      </c>
      <c r="J24" s="17">
        <v>0</v>
      </c>
      <c r="K24" s="17">
        <v>0</v>
      </c>
      <c r="L24" s="17">
        <v>1797500.11</v>
      </c>
      <c r="M24" s="17">
        <v>10000</v>
      </c>
      <c r="N24" s="17">
        <v>64217.96</v>
      </c>
    </row>
    <row r="25" spans="1:14" s="115" customFormat="1" x14ac:dyDescent="0.25">
      <c r="A25" s="113" t="s">
        <v>2284</v>
      </c>
      <c r="B25" s="114">
        <f>SUM(B26:B34)</f>
        <v>286664796.19000006</v>
      </c>
      <c r="C25" s="114">
        <f t="shared" ref="C25:N25" si="5">SUM(C26:C34)</f>
        <v>40598290.729999997</v>
      </c>
      <c r="D25" s="114">
        <f t="shared" si="5"/>
        <v>3669203.0999999996</v>
      </c>
      <c r="E25" s="114">
        <f t="shared" si="5"/>
        <v>27745761.920000002</v>
      </c>
      <c r="F25" s="114">
        <f t="shared" si="5"/>
        <v>23107525.449999999</v>
      </c>
      <c r="G25" s="114">
        <f t="shared" si="5"/>
        <v>18479523.330000002</v>
      </c>
      <c r="H25" s="114">
        <f t="shared" si="5"/>
        <v>28745219.910000004</v>
      </c>
      <c r="I25" s="114">
        <f t="shared" si="5"/>
        <v>14246167.379999999</v>
      </c>
      <c r="J25" s="114">
        <f t="shared" si="5"/>
        <v>20578985.289999999</v>
      </c>
      <c r="K25" s="114">
        <f t="shared" si="5"/>
        <v>26809273.490000006</v>
      </c>
      <c r="L25" s="114">
        <f t="shared" si="5"/>
        <v>21164561.030000001</v>
      </c>
      <c r="M25" s="114">
        <f t="shared" si="5"/>
        <v>26889440.370000001</v>
      </c>
      <c r="N25" s="114">
        <f t="shared" si="5"/>
        <v>34630844.190000005</v>
      </c>
    </row>
    <row r="26" spans="1:14" x14ac:dyDescent="0.25">
      <c r="A26" s="98" t="s">
        <v>2283</v>
      </c>
      <c r="B26" s="17">
        <f t="shared" ref="B26:B34" si="6">SUM(C26:N26)</f>
        <v>201298935.25000003</v>
      </c>
      <c r="C26" s="17">
        <v>29823019.149999999</v>
      </c>
      <c r="D26" s="17">
        <v>0</v>
      </c>
      <c r="E26" s="17">
        <v>23124659.960000001</v>
      </c>
      <c r="F26" s="17">
        <v>12675258.049999999</v>
      </c>
      <c r="G26" s="17">
        <v>11179326.040000001</v>
      </c>
      <c r="H26" s="17">
        <v>24058203.750000004</v>
      </c>
      <c r="I26" s="17">
        <v>5421923.5699999984</v>
      </c>
      <c r="J26" s="17">
        <v>15573566.92</v>
      </c>
      <c r="K26" s="17">
        <v>21723267.780000005</v>
      </c>
      <c r="L26" s="17">
        <v>10849171.640000002</v>
      </c>
      <c r="M26" s="17">
        <v>21822586.780000001</v>
      </c>
      <c r="N26" s="17">
        <v>25047951.610000003</v>
      </c>
    </row>
    <row r="27" spans="1:14" x14ac:dyDescent="0.25">
      <c r="A27" s="98" t="s">
        <v>2282</v>
      </c>
      <c r="B27" s="17">
        <f t="shared" si="6"/>
        <v>2139540</v>
      </c>
      <c r="C27" s="17">
        <v>522500</v>
      </c>
      <c r="D27" s="17">
        <v>0</v>
      </c>
      <c r="E27" s="17">
        <v>0</v>
      </c>
      <c r="F27" s="17">
        <v>522500</v>
      </c>
      <c r="G27" s="17">
        <v>19816</v>
      </c>
      <c r="H27" s="17">
        <v>0</v>
      </c>
      <c r="I27" s="17">
        <v>532408</v>
      </c>
      <c r="J27" s="17">
        <v>19816</v>
      </c>
      <c r="K27" s="17">
        <v>0</v>
      </c>
      <c r="L27" s="17">
        <v>522500</v>
      </c>
      <c r="M27" s="17">
        <v>0</v>
      </c>
      <c r="N27" s="17">
        <v>0</v>
      </c>
    </row>
    <row r="28" spans="1:14" ht="26.25" x14ac:dyDescent="0.25">
      <c r="A28" s="98" t="s">
        <v>2281</v>
      </c>
      <c r="B28" s="17">
        <f t="shared" si="6"/>
        <v>328417.24</v>
      </c>
      <c r="C28" s="17">
        <v>34700</v>
      </c>
      <c r="D28" s="17">
        <v>0</v>
      </c>
      <c r="E28" s="17">
        <v>1100</v>
      </c>
      <c r="F28" s="17">
        <v>56100</v>
      </c>
      <c r="G28" s="17">
        <v>100117.23999999999</v>
      </c>
      <c r="H28" s="17">
        <v>0</v>
      </c>
      <c r="I28" s="17">
        <v>64100</v>
      </c>
      <c r="J28" s="17">
        <v>36600</v>
      </c>
      <c r="K28" s="17">
        <v>5500</v>
      </c>
      <c r="L28" s="17">
        <v>26600</v>
      </c>
      <c r="M28" s="17">
        <v>1300</v>
      </c>
      <c r="N28" s="17">
        <v>2300</v>
      </c>
    </row>
    <row r="29" spans="1:14" x14ac:dyDescent="0.25">
      <c r="A29" s="98" t="s">
        <v>2280</v>
      </c>
      <c r="B29" s="17">
        <f t="shared" si="6"/>
        <v>5364303.2700000005</v>
      </c>
      <c r="C29" s="17">
        <v>433333.33</v>
      </c>
      <c r="D29" s="17">
        <v>0</v>
      </c>
      <c r="E29" s="17">
        <v>0</v>
      </c>
      <c r="F29" s="17">
        <v>333333.33</v>
      </c>
      <c r="G29" s="17">
        <v>1782151.66</v>
      </c>
      <c r="H29" s="17">
        <v>0</v>
      </c>
      <c r="I29" s="17">
        <v>413691.93000000005</v>
      </c>
      <c r="J29" s="17">
        <v>80358.600000000006</v>
      </c>
      <c r="K29" s="17">
        <v>413691.93000000005</v>
      </c>
      <c r="L29" s="17">
        <v>80358.600000000006</v>
      </c>
      <c r="M29" s="17">
        <v>367438.08999999997</v>
      </c>
      <c r="N29" s="17">
        <v>1459945.8</v>
      </c>
    </row>
    <row r="30" spans="1:14" ht="26.25" x14ac:dyDescent="0.25">
      <c r="A30" s="98" t="s">
        <v>2279</v>
      </c>
      <c r="B30" s="17">
        <f t="shared" si="6"/>
        <v>8510235.3200000003</v>
      </c>
      <c r="C30" s="17">
        <v>2141558.83</v>
      </c>
      <c r="D30" s="17">
        <v>0</v>
      </c>
      <c r="E30" s="17">
        <v>0</v>
      </c>
      <c r="F30" s="17">
        <v>2114558.83</v>
      </c>
      <c r="G30" s="17">
        <v>3000</v>
      </c>
      <c r="H30" s="17">
        <v>0</v>
      </c>
      <c r="I30" s="17">
        <v>2136558.83</v>
      </c>
      <c r="J30" s="17">
        <v>0</v>
      </c>
      <c r="K30" s="17">
        <v>0</v>
      </c>
      <c r="L30" s="17">
        <v>2114558.83</v>
      </c>
      <c r="M30" s="17">
        <v>0</v>
      </c>
      <c r="N30" s="17">
        <v>0</v>
      </c>
    </row>
    <row r="31" spans="1:14" x14ac:dyDescent="0.25">
      <c r="A31" s="98" t="s">
        <v>2278</v>
      </c>
      <c r="B31" s="17">
        <f t="shared" si="6"/>
        <v>45063.600000000013</v>
      </c>
      <c r="C31" s="17">
        <v>3755.3</v>
      </c>
      <c r="D31" s="17">
        <v>0</v>
      </c>
      <c r="E31" s="17">
        <v>1255.3</v>
      </c>
      <c r="F31" s="17">
        <v>3755.3</v>
      </c>
      <c r="G31" s="17">
        <v>3765.9</v>
      </c>
      <c r="H31" s="17">
        <v>0</v>
      </c>
      <c r="I31" s="17">
        <v>3755.3</v>
      </c>
      <c r="J31" s="17">
        <v>21255.3</v>
      </c>
      <c r="K31" s="17">
        <v>1255.3</v>
      </c>
      <c r="L31" s="17">
        <v>3755.3</v>
      </c>
      <c r="M31" s="17">
        <v>1255.3</v>
      </c>
      <c r="N31" s="17">
        <v>1255.3</v>
      </c>
    </row>
    <row r="32" spans="1:14" x14ac:dyDescent="0.25">
      <c r="A32" s="98" t="s">
        <v>2277</v>
      </c>
      <c r="B32" s="17">
        <f t="shared" si="6"/>
        <v>926230.83000000007</v>
      </c>
      <c r="C32" s="17">
        <v>86277.09</v>
      </c>
      <c r="D32" s="17">
        <v>8000</v>
      </c>
      <c r="E32" s="17">
        <v>10601</v>
      </c>
      <c r="F32" s="17">
        <v>18924.28</v>
      </c>
      <c r="G32" s="17">
        <v>398691</v>
      </c>
      <c r="H32" s="17">
        <v>0</v>
      </c>
      <c r="I32" s="17">
        <v>95745.090000000011</v>
      </c>
      <c r="J32" s="17">
        <v>46521.81</v>
      </c>
      <c r="K32" s="17">
        <v>52837.82</v>
      </c>
      <c r="L32" s="17">
        <v>50860.649999999994</v>
      </c>
      <c r="M32" s="17">
        <v>74364.540000000008</v>
      </c>
      <c r="N32" s="17">
        <v>83407.549999999988</v>
      </c>
    </row>
    <row r="33" spans="1:14" x14ac:dyDescent="0.25">
      <c r="A33" s="98" t="s">
        <v>2276</v>
      </c>
      <c r="B33" s="17">
        <f t="shared" si="6"/>
        <v>50000</v>
      </c>
      <c r="C33" s="17">
        <v>12500</v>
      </c>
      <c r="D33" s="17">
        <v>0</v>
      </c>
      <c r="E33" s="17">
        <v>0</v>
      </c>
      <c r="F33" s="17">
        <v>12500</v>
      </c>
      <c r="G33" s="17">
        <v>0</v>
      </c>
      <c r="H33" s="17">
        <v>0</v>
      </c>
      <c r="I33" s="17">
        <v>12500</v>
      </c>
      <c r="J33" s="17">
        <v>0</v>
      </c>
      <c r="K33" s="17">
        <v>0</v>
      </c>
      <c r="L33" s="17">
        <v>12500</v>
      </c>
      <c r="M33" s="17">
        <v>0</v>
      </c>
      <c r="N33" s="17">
        <v>0</v>
      </c>
    </row>
    <row r="34" spans="1:14" x14ac:dyDescent="0.25">
      <c r="A34" s="98" t="s">
        <v>2275</v>
      </c>
      <c r="B34" s="17">
        <f t="shared" si="6"/>
        <v>68002070.680000007</v>
      </c>
      <c r="C34" s="17">
        <v>7540647.0300000003</v>
      </c>
      <c r="D34" s="17">
        <v>3661203.0999999996</v>
      </c>
      <c r="E34" s="17">
        <v>4608145.66</v>
      </c>
      <c r="F34" s="17">
        <v>7370595.6600000001</v>
      </c>
      <c r="G34" s="17">
        <v>4992655.49</v>
      </c>
      <c r="H34" s="17">
        <v>4687016.16</v>
      </c>
      <c r="I34" s="17">
        <v>5565484.6600000001</v>
      </c>
      <c r="J34" s="17">
        <v>4800866.66</v>
      </c>
      <c r="K34" s="17">
        <v>4612720.66</v>
      </c>
      <c r="L34" s="17">
        <v>7504256.0099999998</v>
      </c>
      <c r="M34" s="17">
        <v>4622495.66</v>
      </c>
      <c r="N34" s="17">
        <v>8035983.9299999997</v>
      </c>
    </row>
    <row r="35" spans="1:14" s="115" customFormat="1" x14ac:dyDescent="0.25">
      <c r="A35" s="113" t="s">
        <v>2274</v>
      </c>
      <c r="B35" s="114">
        <f>SUM(B36:B44)</f>
        <v>6000</v>
      </c>
      <c r="C35" s="114">
        <f t="shared" ref="C35:N35" si="7">SUM(C36:C44)</f>
        <v>500</v>
      </c>
      <c r="D35" s="114">
        <f t="shared" si="7"/>
        <v>0</v>
      </c>
      <c r="E35" s="114">
        <f t="shared" si="7"/>
        <v>500</v>
      </c>
      <c r="F35" s="114">
        <f t="shared" si="7"/>
        <v>500</v>
      </c>
      <c r="G35" s="114">
        <f t="shared" si="7"/>
        <v>1500</v>
      </c>
      <c r="H35" s="114">
        <f t="shared" si="7"/>
        <v>0</v>
      </c>
      <c r="I35" s="114">
        <f t="shared" si="7"/>
        <v>500</v>
      </c>
      <c r="J35" s="114">
        <f t="shared" si="7"/>
        <v>500</v>
      </c>
      <c r="K35" s="114">
        <f t="shared" si="7"/>
        <v>500</v>
      </c>
      <c r="L35" s="114">
        <f t="shared" si="7"/>
        <v>500</v>
      </c>
      <c r="M35" s="114">
        <f t="shared" si="7"/>
        <v>500</v>
      </c>
      <c r="N35" s="114">
        <f t="shared" si="7"/>
        <v>500</v>
      </c>
    </row>
    <row r="36" spans="1:14" x14ac:dyDescent="0.25">
      <c r="A36" s="98" t="s">
        <v>2273</v>
      </c>
      <c r="B36" s="17">
        <f t="shared" ref="B36:B44" si="8">SUM(C36:N36)</f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</row>
    <row r="37" spans="1:14" x14ac:dyDescent="0.25">
      <c r="A37" s="98" t="s">
        <v>2272</v>
      </c>
      <c r="B37" s="17">
        <f t="shared" si="8"/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</row>
    <row r="38" spans="1:14" x14ac:dyDescent="0.25">
      <c r="A38" s="98" t="s">
        <v>2271</v>
      </c>
      <c r="B38" s="17">
        <f t="shared" si="8"/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</row>
    <row r="39" spans="1:14" x14ac:dyDescent="0.25">
      <c r="A39" s="98" t="s">
        <v>2270</v>
      </c>
      <c r="B39" s="17">
        <f t="shared" si="8"/>
        <v>6000</v>
      </c>
      <c r="C39" s="17">
        <v>500</v>
      </c>
      <c r="D39" s="17">
        <v>0</v>
      </c>
      <c r="E39" s="17">
        <v>500</v>
      </c>
      <c r="F39" s="17">
        <v>500</v>
      </c>
      <c r="G39" s="17">
        <v>1500</v>
      </c>
      <c r="H39" s="17">
        <v>0</v>
      </c>
      <c r="I39" s="17">
        <v>500</v>
      </c>
      <c r="J39" s="17">
        <v>500</v>
      </c>
      <c r="K39" s="17">
        <v>500</v>
      </c>
      <c r="L39" s="17">
        <v>500</v>
      </c>
      <c r="M39" s="17">
        <v>500</v>
      </c>
      <c r="N39" s="17">
        <v>500</v>
      </c>
    </row>
    <row r="40" spans="1:14" x14ac:dyDescent="0.25">
      <c r="A40" s="98" t="s">
        <v>2269</v>
      </c>
      <c r="B40" s="17">
        <f t="shared" si="8"/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</row>
    <row r="41" spans="1:14" ht="26.25" x14ac:dyDescent="0.25">
      <c r="A41" s="98" t="s">
        <v>2268</v>
      </c>
      <c r="B41" s="17">
        <f t="shared" si="8"/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x14ac:dyDescent="0.25">
      <c r="A42" s="98" t="s">
        <v>2267</v>
      </c>
      <c r="B42" s="17">
        <f t="shared" si="8"/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</row>
    <row r="43" spans="1:14" x14ac:dyDescent="0.25">
      <c r="A43" s="98" t="s">
        <v>2266</v>
      </c>
      <c r="B43" s="17">
        <f t="shared" si="8"/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4" spans="1:14" x14ac:dyDescent="0.25">
      <c r="A44" s="98" t="s">
        <v>2265</v>
      </c>
      <c r="B44" s="17">
        <f t="shared" si="8"/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</row>
    <row r="45" spans="1:14" s="115" customFormat="1" x14ac:dyDescent="0.25">
      <c r="A45" s="113" t="s">
        <v>2264</v>
      </c>
      <c r="B45" s="114">
        <f>SUM(B46:B54)</f>
        <v>4555999.96</v>
      </c>
      <c r="C45" s="114">
        <f t="shared" ref="C45:N45" si="9">SUM(C46:C54)</f>
        <v>1063749.99</v>
      </c>
      <c r="D45" s="114">
        <f t="shared" si="9"/>
        <v>180000</v>
      </c>
      <c r="E45" s="114">
        <f t="shared" si="9"/>
        <v>0</v>
      </c>
      <c r="F45" s="114">
        <f t="shared" si="9"/>
        <v>1031249.99</v>
      </c>
      <c r="G45" s="114">
        <f t="shared" si="9"/>
        <v>133500</v>
      </c>
      <c r="H45" s="114">
        <f t="shared" si="9"/>
        <v>0</v>
      </c>
      <c r="I45" s="114">
        <f t="shared" si="9"/>
        <v>1031249.99</v>
      </c>
      <c r="J45" s="114">
        <f t="shared" si="9"/>
        <v>25000</v>
      </c>
      <c r="K45" s="114">
        <f t="shared" si="9"/>
        <v>5000</v>
      </c>
      <c r="L45" s="114">
        <f t="shared" si="9"/>
        <v>1036249.99</v>
      </c>
      <c r="M45" s="114">
        <f t="shared" si="9"/>
        <v>25000</v>
      </c>
      <c r="N45" s="114">
        <f t="shared" si="9"/>
        <v>25000</v>
      </c>
    </row>
    <row r="46" spans="1:14" x14ac:dyDescent="0.25">
      <c r="A46" s="98" t="s">
        <v>2263</v>
      </c>
      <c r="B46" s="17">
        <f t="shared" ref="B46:B54" si="10">SUM(C46:N46)</f>
        <v>454999.99999999994</v>
      </c>
      <c r="C46" s="17">
        <v>113749.99999999999</v>
      </c>
      <c r="D46" s="17">
        <v>0</v>
      </c>
      <c r="E46" s="17">
        <v>0</v>
      </c>
      <c r="F46" s="17">
        <v>113749.99999999999</v>
      </c>
      <c r="G46" s="17">
        <v>0</v>
      </c>
      <c r="H46" s="17">
        <v>0</v>
      </c>
      <c r="I46" s="17">
        <v>113749.99999999999</v>
      </c>
      <c r="J46" s="17">
        <v>0</v>
      </c>
      <c r="K46" s="17">
        <v>0</v>
      </c>
      <c r="L46" s="17">
        <v>113749.99999999999</v>
      </c>
      <c r="M46" s="17">
        <v>0</v>
      </c>
      <c r="N46" s="17">
        <v>0</v>
      </c>
    </row>
    <row r="47" spans="1:14" x14ac:dyDescent="0.25">
      <c r="A47" s="98" t="s">
        <v>2262</v>
      </c>
      <c r="B47" s="17">
        <f t="shared" si="10"/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</row>
    <row r="48" spans="1:14" x14ac:dyDescent="0.25">
      <c r="A48" s="98" t="s">
        <v>2261</v>
      </c>
      <c r="B48" s="17">
        <f t="shared" si="10"/>
        <v>90000</v>
      </c>
      <c r="C48" s="17">
        <v>20000</v>
      </c>
      <c r="D48" s="17">
        <v>0</v>
      </c>
      <c r="E48" s="17">
        <v>0</v>
      </c>
      <c r="F48" s="17">
        <v>0</v>
      </c>
      <c r="G48" s="17">
        <v>45000</v>
      </c>
      <c r="H48" s="17">
        <v>0</v>
      </c>
      <c r="I48" s="17">
        <v>0</v>
      </c>
      <c r="J48" s="17">
        <v>25000</v>
      </c>
      <c r="K48" s="17">
        <v>0</v>
      </c>
      <c r="L48" s="17">
        <v>0</v>
      </c>
      <c r="M48" s="17">
        <v>0</v>
      </c>
      <c r="N48" s="17">
        <v>0</v>
      </c>
    </row>
    <row r="49" spans="1:14" x14ac:dyDescent="0.25">
      <c r="A49" s="98" t="s">
        <v>2260</v>
      </c>
      <c r="B49" s="17">
        <f t="shared" si="10"/>
        <v>505000</v>
      </c>
      <c r="C49" s="17">
        <v>125000</v>
      </c>
      <c r="D49" s="17">
        <v>0</v>
      </c>
      <c r="E49" s="17">
        <v>0</v>
      </c>
      <c r="F49" s="17">
        <v>125000</v>
      </c>
      <c r="G49" s="17">
        <v>0</v>
      </c>
      <c r="H49" s="17">
        <v>0</v>
      </c>
      <c r="I49" s="17">
        <v>125000</v>
      </c>
      <c r="J49" s="17">
        <v>0</v>
      </c>
      <c r="K49" s="17">
        <v>5000</v>
      </c>
      <c r="L49" s="17">
        <v>125000</v>
      </c>
      <c r="M49" s="17">
        <v>0</v>
      </c>
      <c r="N49" s="17">
        <v>0</v>
      </c>
    </row>
    <row r="50" spans="1:14" x14ac:dyDescent="0.25">
      <c r="A50" s="98" t="s">
        <v>2259</v>
      </c>
      <c r="B50" s="17">
        <f t="shared" si="10"/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</row>
    <row r="51" spans="1:14" x14ac:dyDescent="0.25">
      <c r="A51" s="98" t="s">
        <v>2258</v>
      </c>
      <c r="B51" s="17">
        <f t="shared" si="10"/>
        <v>3355999.96</v>
      </c>
      <c r="C51" s="17">
        <v>792499.99</v>
      </c>
      <c r="D51" s="17">
        <v>180000</v>
      </c>
      <c r="E51" s="17">
        <v>0</v>
      </c>
      <c r="F51" s="17">
        <v>792499.99</v>
      </c>
      <c r="G51" s="17">
        <v>1000</v>
      </c>
      <c r="H51" s="17">
        <v>0</v>
      </c>
      <c r="I51" s="17">
        <v>792499.99</v>
      </c>
      <c r="J51" s="17">
        <v>0</v>
      </c>
      <c r="K51" s="17">
        <v>0</v>
      </c>
      <c r="L51" s="17">
        <v>797499.99</v>
      </c>
      <c r="M51" s="17">
        <v>0</v>
      </c>
      <c r="N51" s="17">
        <v>0</v>
      </c>
    </row>
    <row r="52" spans="1:14" x14ac:dyDescent="0.25">
      <c r="A52" s="98" t="s">
        <v>2257</v>
      </c>
      <c r="B52" s="17">
        <f t="shared" si="10"/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</row>
    <row r="53" spans="1:14" x14ac:dyDescent="0.25">
      <c r="A53" s="98" t="s">
        <v>2256</v>
      </c>
      <c r="B53" s="17">
        <f t="shared" si="10"/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</row>
    <row r="54" spans="1:14" x14ac:dyDescent="0.25">
      <c r="A54" s="98" t="s">
        <v>2255</v>
      </c>
      <c r="B54" s="17">
        <f t="shared" si="10"/>
        <v>150000</v>
      </c>
      <c r="C54" s="17">
        <v>12500</v>
      </c>
      <c r="D54" s="17">
        <v>0</v>
      </c>
      <c r="E54" s="17">
        <v>0</v>
      </c>
      <c r="F54" s="17">
        <v>0</v>
      </c>
      <c r="G54" s="17">
        <v>87500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25000</v>
      </c>
      <c r="N54" s="17">
        <v>25000</v>
      </c>
    </row>
    <row r="55" spans="1:14" s="115" customFormat="1" x14ac:dyDescent="0.25">
      <c r="A55" s="113" t="s">
        <v>2254</v>
      </c>
      <c r="B55" s="114">
        <f>SUM(B56:B58)</f>
        <v>30000000</v>
      </c>
      <c r="C55" s="114">
        <f t="shared" ref="C55:N55" si="11">SUM(C56:C58)</f>
        <v>4378811.88</v>
      </c>
      <c r="D55" s="114">
        <f t="shared" si="11"/>
        <v>8000000</v>
      </c>
      <c r="E55" s="114">
        <f t="shared" si="11"/>
        <v>0</v>
      </c>
      <c r="F55" s="114">
        <f t="shared" si="11"/>
        <v>0</v>
      </c>
      <c r="G55" s="114">
        <f t="shared" si="11"/>
        <v>9621188.1199999992</v>
      </c>
      <c r="H55" s="114">
        <f t="shared" si="11"/>
        <v>0</v>
      </c>
      <c r="I55" s="114">
        <f t="shared" si="11"/>
        <v>0</v>
      </c>
      <c r="J55" s="114">
        <f t="shared" si="11"/>
        <v>0</v>
      </c>
      <c r="K55" s="114">
        <f t="shared" si="11"/>
        <v>0</v>
      </c>
      <c r="L55" s="114">
        <f t="shared" si="11"/>
        <v>0</v>
      </c>
      <c r="M55" s="114">
        <f t="shared" si="11"/>
        <v>0</v>
      </c>
      <c r="N55" s="114">
        <f t="shared" si="11"/>
        <v>8000000</v>
      </c>
    </row>
    <row r="56" spans="1:14" x14ac:dyDescent="0.25">
      <c r="A56" s="98" t="s">
        <v>2253</v>
      </c>
      <c r="B56" s="17">
        <f t="shared" ref="B56:B58" si="12">SUM(C56:N56)</f>
        <v>30000000</v>
      </c>
      <c r="C56" s="17">
        <v>4378811.88</v>
      </c>
      <c r="D56" s="17">
        <v>8000000</v>
      </c>
      <c r="E56" s="17">
        <v>0</v>
      </c>
      <c r="F56" s="17">
        <v>0</v>
      </c>
      <c r="G56" s="17">
        <v>9621188.1199999992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8000000</v>
      </c>
    </row>
    <row r="57" spans="1:14" x14ac:dyDescent="0.25">
      <c r="A57" s="98" t="s">
        <v>2252</v>
      </c>
      <c r="B57" s="17">
        <f t="shared" si="12"/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</row>
    <row r="58" spans="1:14" x14ac:dyDescent="0.25">
      <c r="A58" s="98" t="s">
        <v>2251</v>
      </c>
      <c r="B58" s="17">
        <f t="shared" si="12"/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</row>
    <row r="59" spans="1:14" s="115" customFormat="1" x14ac:dyDescent="0.25">
      <c r="A59" s="113" t="s">
        <v>2250</v>
      </c>
      <c r="B59" s="116">
        <f>SUM(B60:B66)</f>
        <v>0</v>
      </c>
      <c r="C59" s="116">
        <f t="shared" ref="C59:N59" si="13">SUM(C60:C66)</f>
        <v>0</v>
      </c>
      <c r="D59" s="116">
        <f t="shared" si="13"/>
        <v>0</v>
      </c>
      <c r="E59" s="116">
        <f t="shared" si="13"/>
        <v>0</v>
      </c>
      <c r="F59" s="116">
        <f t="shared" si="13"/>
        <v>0</v>
      </c>
      <c r="G59" s="116">
        <f t="shared" si="13"/>
        <v>0</v>
      </c>
      <c r="H59" s="116">
        <f t="shared" si="13"/>
        <v>0</v>
      </c>
      <c r="I59" s="116">
        <f t="shared" si="13"/>
        <v>0</v>
      </c>
      <c r="J59" s="116">
        <f t="shared" si="13"/>
        <v>0</v>
      </c>
      <c r="K59" s="116">
        <f t="shared" si="13"/>
        <v>0</v>
      </c>
      <c r="L59" s="116">
        <f t="shared" si="13"/>
        <v>0</v>
      </c>
      <c r="M59" s="116">
        <f t="shared" si="13"/>
        <v>0</v>
      </c>
      <c r="N59" s="116">
        <f t="shared" si="13"/>
        <v>0</v>
      </c>
    </row>
    <row r="60" spans="1:14" x14ac:dyDescent="0.25">
      <c r="A60" s="98" t="s">
        <v>2249</v>
      </c>
      <c r="B60" s="17">
        <f t="shared" ref="B60:B66" si="14">SUM(C60:N60)</f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</row>
    <row r="61" spans="1:14" x14ac:dyDescent="0.25">
      <c r="A61" s="98" t="s">
        <v>2248</v>
      </c>
      <c r="B61" s="17">
        <f t="shared" si="14"/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</row>
    <row r="62" spans="1:14" x14ac:dyDescent="0.25">
      <c r="A62" s="98" t="s">
        <v>2247</v>
      </c>
      <c r="B62" s="17">
        <f t="shared" si="14"/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</row>
    <row r="63" spans="1:14" x14ac:dyDescent="0.25">
      <c r="A63" s="98" t="s">
        <v>2246</v>
      </c>
      <c r="B63" s="17">
        <f t="shared" si="14"/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</row>
    <row r="64" spans="1:14" x14ac:dyDescent="0.25">
      <c r="A64" s="98" t="s">
        <v>2245</v>
      </c>
      <c r="B64" s="17">
        <f t="shared" si="14"/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</row>
    <row r="65" spans="1:14" x14ac:dyDescent="0.25">
      <c r="A65" s="98" t="s">
        <v>2244</v>
      </c>
      <c r="B65" s="17">
        <f t="shared" si="14"/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</row>
    <row r="66" spans="1:14" ht="26.25" x14ac:dyDescent="0.25">
      <c r="A66" s="98" t="s">
        <v>2243</v>
      </c>
      <c r="B66" s="17">
        <f t="shared" si="14"/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</row>
    <row r="67" spans="1:14" s="115" customFormat="1" x14ac:dyDescent="0.25">
      <c r="A67" s="113" t="s">
        <v>2242</v>
      </c>
      <c r="B67" s="116">
        <f>SUM(B68:B70)</f>
        <v>0</v>
      </c>
      <c r="C67" s="116">
        <f t="shared" ref="C67:N67" si="15">SUM(C68:C70)</f>
        <v>0</v>
      </c>
      <c r="D67" s="116">
        <f t="shared" si="15"/>
        <v>0</v>
      </c>
      <c r="E67" s="116">
        <f t="shared" si="15"/>
        <v>0</v>
      </c>
      <c r="F67" s="116">
        <f t="shared" si="15"/>
        <v>0</v>
      </c>
      <c r="G67" s="116">
        <f t="shared" si="15"/>
        <v>0</v>
      </c>
      <c r="H67" s="116">
        <f t="shared" si="15"/>
        <v>0</v>
      </c>
      <c r="I67" s="116">
        <f t="shared" si="15"/>
        <v>0</v>
      </c>
      <c r="J67" s="116">
        <f t="shared" si="15"/>
        <v>0</v>
      </c>
      <c r="K67" s="116">
        <f t="shared" si="15"/>
        <v>0</v>
      </c>
      <c r="L67" s="116">
        <f t="shared" si="15"/>
        <v>0</v>
      </c>
      <c r="M67" s="116">
        <f t="shared" si="15"/>
        <v>0</v>
      </c>
      <c r="N67" s="116">
        <f t="shared" si="15"/>
        <v>0</v>
      </c>
    </row>
    <row r="68" spans="1:14" x14ac:dyDescent="0.25">
      <c r="A68" s="98" t="s">
        <v>2241</v>
      </c>
      <c r="B68" s="17">
        <f t="shared" ref="B68:B70" si="16">SUM(C68:N68)</f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</row>
    <row r="69" spans="1:14" x14ac:dyDescent="0.25">
      <c r="A69" s="98" t="s">
        <v>2240</v>
      </c>
      <c r="B69" s="17">
        <f t="shared" si="16"/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</row>
    <row r="70" spans="1:14" x14ac:dyDescent="0.25">
      <c r="A70" s="98" t="s">
        <v>2239</v>
      </c>
      <c r="B70" s="17">
        <f t="shared" si="16"/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</row>
    <row r="71" spans="1:14" s="115" customFormat="1" x14ac:dyDescent="0.25">
      <c r="A71" s="113" t="s">
        <v>2238</v>
      </c>
      <c r="B71" s="114">
        <f>SUM(B72:B78)</f>
        <v>1091696.73</v>
      </c>
      <c r="C71" s="114">
        <f t="shared" ref="C71:N71" si="17">SUM(C72:C78)</f>
        <v>0</v>
      </c>
      <c r="D71" s="114">
        <f t="shared" si="17"/>
        <v>0</v>
      </c>
      <c r="E71" s="114">
        <f t="shared" si="17"/>
        <v>0</v>
      </c>
      <c r="F71" s="114">
        <f t="shared" si="17"/>
        <v>0</v>
      </c>
      <c r="G71" s="114">
        <f t="shared" si="17"/>
        <v>1091696.73</v>
      </c>
      <c r="H71" s="114">
        <f t="shared" si="17"/>
        <v>0</v>
      </c>
      <c r="I71" s="114">
        <f t="shared" si="17"/>
        <v>0</v>
      </c>
      <c r="J71" s="114">
        <f t="shared" si="17"/>
        <v>0</v>
      </c>
      <c r="K71" s="114">
        <f t="shared" si="17"/>
        <v>0</v>
      </c>
      <c r="L71" s="114">
        <f t="shared" si="17"/>
        <v>0</v>
      </c>
      <c r="M71" s="114">
        <f t="shared" si="17"/>
        <v>0</v>
      </c>
      <c r="N71" s="114">
        <f t="shared" si="17"/>
        <v>0</v>
      </c>
    </row>
    <row r="72" spans="1:14" x14ac:dyDescent="0.25">
      <c r="A72" s="98" t="s">
        <v>2237</v>
      </c>
      <c r="B72" s="17">
        <f t="shared" ref="B72:B78" si="18">SUM(C72:N72)</f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</row>
    <row r="73" spans="1:14" x14ac:dyDescent="0.25">
      <c r="A73" s="98" t="s">
        <v>2236</v>
      </c>
      <c r="B73" s="17">
        <f t="shared" si="18"/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</row>
    <row r="74" spans="1:14" x14ac:dyDescent="0.25">
      <c r="A74" s="98" t="s">
        <v>2235</v>
      </c>
      <c r="B74" s="17">
        <f t="shared" si="18"/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</row>
    <row r="75" spans="1:14" x14ac:dyDescent="0.25">
      <c r="A75" s="98" t="s">
        <v>2234</v>
      </c>
      <c r="B75" s="17">
        <f t="shared" si="18"/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</row>
    <row r="76" spans="1:14" x14ac:dyDescent="0.25">
      <c r="A76" s="98" t="s">
        <v>2233</v>
      </c>
      <c r="B76" s="17">
        <f t="shared" si="18"/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</row>
    <row r="77" spans="1:14" x14ac:dyDescent="0.25">
      <c r="A77" s="98" t="s">
        <v>2232</v>
      </c>
      <c r="B77" s="17">
        <f t="shared" si="18"/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</row>
    <row r="78" spans="1:14" ht="15.75" thickBot="1" x14ac:dyDescent="0.3">
      <c r="A78" s="106" t="s">
        <v>2231</v>
      </c>
      <c r="B78" s="17">
        <f t="shared" si="18"/>
        <v>1091696.73</v>
      </c>
      <c r="C78" s="97">
        <v>0</v>
      </c>
      <c r="D78" s="97">
        <v>0</v>
      </c>
      <c r="E78" s="97">
        <v>0</v>
      </c>
      <c r="F78" s="97">
        <v>0</v>
      </c>
      <c r="G78" s="97">
        <v>1091696.73</v>
      </c>
      <c r="H78" s="97">
        <v>0</v>
      </c>
      <c r="I78" s="97">
        <v>0</v>
      </c>
      <c r="J78" s="97">
        <v>0</v>
      </c>
      <c r="K78" s="97">
        <v>0</v>
      </c>
      <c r="L78" s="97">
        <v>0</v>
      </c>
      <c r="M78" s="97">
        <v>0</v>
      </c>
      <c r="N78" s="97">
        <v>0</v>
      </c>
    </row>
  </sheetData>
  <mergeCells count="2">
    <mergeCell ref="A2:N2"/>
    <mergeCell ref="A1:N1"/>
  </mergeCells>
  <pageMargins left="0.11811023622047245" right="7.874015748031496E-2" top="0.51181102362204722" bottom="0.74803149606299213" header="0.31496062992125984" footer="0.31496062992125984"/>
  <pageSetup paperSize="5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0"/>
  <sheetViews>
    <sheetView workbookViewId="0">
      <selection activeCell="F1106" sqref="F1106:F1240"/>
    </sheetView>
  </sheetViews>
  <sheetFormatPr baseColWidth="10" defaultRowHeight="15" x14ac:dyDescent="0.25"/>
  <cols>
    <col min="1" max="1" width="23" bestFit="1" customWidth="1"/>
    <col min="2" max="2" width="40.28515625" bestFit="1" customWidth="1"/>
    <col min="3" max="3" width="12.28515625" bestFit="1" customWidth="1"/>
    <col min="4" max="5" width="14.7109375" bestFit="1" customWidth="1"/>
    <col min="6" max="6" width="13.28515625" bestFit="1" customWidth="1"/>
    <col min="7" max="7" width="2" bestFit="1" customWidth="1"/>
    <col min="8" max="8" width="15.28515625" bestFit="1" customWidth="1"/>
    <col min="9" max="9" width="16.85546875" bestFit="1" customWidth="1"/>
    <col min="10" max="10" width="15.140625" bestFit="1" customWidth="1"/>
  </cols>
  <sheetData>
    <row r="1" spans="1:9" ht="15" customHeight="1" x14ac:dyDescent="0.25">
      <c r="A1" s="204" t="s">
        <v>0</v>
      </c>
      <c r="B1" s="205"/>
      <c r="C1" s="205"/>
      <c r="D1" s="205"/>
      <c r="E1" s="205"/>
      <c r="F1" s="205"/>
      <c r="G1" s="206"/>
    </row>
    <row r="2" spans="1:9" x14ac:dyDescent="0.25">
      <c r="A2" s="204" t="s">
        <v>1486</v>
      </c>
      <c r="B2" s="205"/>
      <c r="C2" s="205"/>
      <c r="D2" s="205"/>
      <c r="E2" s="205"/>
      <c r="F2" s="205"/>
      <c r="G2" s="206"/>
    </row>
    <row r="3" spans="1:9" x14ac:dyDescent="0.25">
      <c r="A3" s="207"/>
      <c r="B3" s="208"/>
      <c r="C3" s="208"/>
      <c r="D3" s="208"/>
      <c r="E3" s="208"/>
      <c r="F3" s="208"/>
      <c r="G3" s="209"/>
    </row>
    <row r="4" spans="1:9" ht="15" customHeight="1" x14ac:dyDescent="0.25">
      <c r="A4" s="204" t="s">
        <v>1186</v>
      </c>
      <c r="B4" s="205"/>
      <c r="C4" s="205"/>
      <c r="D4" s="205"/>
      <c r="E4" s="205"/>
      <c r="F4" s="205"/>
      <c r="G4" s="206"/>
    </row>
    <row r="5" spans="1:9" x14ac:dyDescent="0.25">
      <c r="A5" s="207"/>
      <c r="B5" s="208"/>
      <c r="C5" s="208"/>
      <c r="D5" s="208"/>
      <c r="E5" s="208"/>
      <c r="F5" s="208"/>
      <c r="G5" s="209"/>
    </row>
    <row r="6" spans="1:9" x14ac:dyDescent="0.25">
      <c r="A6" s="8" t="s">
        <v>1187</v>
      </c>
      <c r="B6" s="8" t="s">
        <v>1316</v>
      </c>
      <c r="G6" s="11"/>
    </row>
    <row r="7" spans="1:9" x14ac:dyDescent="0.25">
      <c r="A7" s="8" t="s">
        <v>1188</v>
      </c>
      <c r="B7" s="8" t="s">
        <v>1387</v>
      </c>
      <c r="G7" s="11"/>
    </row>
    <row r="8" spans="1:9" x14ac:dyDescent="0.25">
      <c r="A8" s="8" t="s">
        <v>1189</v>
      </c>
      <c r="B8" s="8">
        <v>1</v>
      </c>
      <c r="C8" s="8" t="s">
        <v>1190</v>
      </c>
      <c r="D8" s="8">
        <v>9</v>
      </c>
      <c r="E8" s="8" t="s">
        <v>1191</v>
      </c>
      <c r="F8" s="8">
        <v>15</v>
      </c>
      <c r="G8" s="11"/>
    </row>
    <row r="9" spans="1:9" x14ac:dyDescent="0.25">
      <c r="A9" s="9"/>
      <c r="G9" s="11"/>
    </row>
    <row r="10" spans="1:9" x14ac:dyDescent="0.25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4" t="s">
        <v>2</v>
      </c>
      <c r="G10" s="11"/>
    </row>
    <row r="11" spans="1:9" ht="15" customHeight="1" x14ac:dyDescent="0.25">
      <c r="A11" s="5" t="s">
        <v>1317</v>
      </c>
      <c r="B11" s="5" t="s">
        <v>1318</v>
      </c>
      <c r="C11" s="5">
        <v>0</v>
      </c>
      <c r="D11" s="6">
        <v>4570851625.29</v>
      </c>
      <c r="E11" s="6">
        <v>4570851625.29</v>
      </c>
      <c r="F11" s="5">
        <v>0</v>
      </c>
      <c r="G11" s="5">
        <v>2</v>
      </c>
    </row>
    <row r="12" spans="1:9" ht="15" customHeight="1" x14ac:dyDescent="0.25">
      <c r="A12" s="5" t="s">
        <v>1312</v>
      </c>
      <c r="B12" s="5" t="s">
        <v>1313</v>
      </c>
      <c r="C12" s="5">
        <v>0</v>
      </c>
      <c r="D12" s="5">
        <v>0</v>
      </c>
      <c r="E12" s="6">
        <v>767829963.26999998</v>
      </c>
      <c r="F12" s="6">
        <v>767829963.26999998</v>
      </c>
      <c r="G12" s="5">
        <v>3</v>
      </c>
      <c r="H12" s="2">
        <v>767829963.27000022</v>
      </c>
      <c r="I12" s="7">
        <f>+F12-H12</f>
        <v>0</v>
      </c>
    </row>
    <row r="13" spans="1:9" ht="15" customHeight="1" x14ac:dyDescent="0.25">
      <c r="A13" s="5" t="s">
        <v>8</v>
      </c>
      <c r="B13" s="5" t="s">
        <v>637</v>
      </c>
      <c r="C13" s="5">
        <v>0</v>
      </c>
      <c r="D13" s="5">
        <v>0</v>
      </c>
      <c r="E13" s="6">
        <v>66232362.329999998</v>
      </c>
      <c r="F13" s="6">
        <v>66232362.329999998</v>
      </c>
      <c r="G13" s="5">
        <v>4</v>
      </c>
    </row>
    <row r="14" spans="1:9" ht="15" customHeight="1" x14ac:dyDescent="0.25">
      <c r="A14" s="5" t="s">
        <v>9</v>
      </c>
      <c r="B14" s="5" t="s">
        <v>638</v>
      </c>
      <c r="C14" s="5">
        <v>0</v>
      </c>
      <c r="D14" s="5">
        <v>0</v>
      </c>
      <c r="E14" s="6">
        <v>66232362.329999998</v>
      </c>
      <c r="F14" s="6">
        <v>66232362.329999998</v>
      </c>
      <c r="G14" s="5">
        <v>4</v>
      </c>
    </row>
    <row r="15" spans="1:9" ht="15" customHeight="1" x14ac:dyDescent="0.25">
      <c r="A15" s="5" t="s">
        <v>10</v>
      </c>
      <c r="B15" s="5" t="s">
        <v>639</v>
      </c>
      <c r="C15" s="5">
        <v>0</v>
      </c>
      <c r="D15" s="5">
        <v>0</v>
      </c>
      <c r="E15" s="6">
        <v>4902042.42</v>
      </c>
      <c r="F15" s="6">
        <v>4902042.42</v>
      </c>
      <c r="G15" s="5">
        <v>4</v>
      </c>
    </row>
    <row r="16" spans="1:9" ht="15" customHeight="1" x14ac:dyDescent="0.25">
      <c r="A16" s="5" t="s">
        <v>11</v>
      </c>
      <c r="B16" s="5" t="s">
        <v>640</v>
      </c>
      <c r="C16" s="5">
        <v>0</v>
      </c>
      <c r="D16" s="5">
        <v>0</v>
      </c>
      <c r="E16" s="6">
        <v>55681573.590000004</v>
      </c>
      <c r="F16" s="6">
        <v>55681573.590000004</v>
      </c>
      <c r="G16" s="5">
        <v>4</v>
      </c>
    </row>
    <row r="17" spans="1:7" ht="15" customHeight="1" x14ac:dyDescent="0.25">
      <c r="A17" s="5" t="s">
        <v>12</v>
      </c>
      <c r="B17" s="5" t="s">
        <v>641</v>
      </c>
      <c r="C17" s="5">
        <v>0</v>
      </c>
      <c r="D17" s="5">
        <v>0</v>
      </c>
      <c r="E17" s="6">
        <v>4102867.71</v>
      </c>
      <c r="F17" s="6">
        <v>4102867.71</v>
      </c>
      <c r="G17" s="5">
        <v>4</v>
      </c>
    </row>
    <row r="18" spans="1:7" ht="15" customHeight="1" x14ac:dyDescent="0.25">
      <c r="A18" s="5" t="s">
        <v>13</v>
      </c>
      <c r="B18" s="5" t="s">
        <v>642</v>
      </c>
      <c r="C18" s="5">
        <v>0</v>
      </c>
      <c r="D18" s="5">
        <v>0</v>
      </c>
      <c r="E18" s="6">
        <v>3369296.97</v>
      </c>
      <c r="F18" s="6">
        <v>3369296.97</v>
      </c>
      <c r="G18" s="5">
        <v>4</v>
      </c>
    </row>
    <row r="19" spans="1:7" ht="15" customHeight="1" x14ac:dyDescent="0.25">
      <c r="A19" s="5" t="s">
        <v>14</v>
      </c>
      <c r="B19" s="5" t="s">
        <v>643</v>
      </c>
      <c r="C19" s="5">
        <v>0</v>
      </c>
      <c r="D19" s="5">
        <v>0</v>
      </c>
      <c r="E19" s="6">
        <v>412499.97</v>
      </c>
      <c r="F19" s="6">
        <v>412499.97</v>
      </c>
      <c r="G19" s="5">
        <v>4</v>
      </c>
    </row>
    <row r="20" spans="1:7" ht="15" customHeight="1" x14ac:dyDescent="0.25">
      <c r="A20" s="5" t="s">
        <v>15</v>
      </c>
      <c r="B20" s="5" t="s">
        <v>644</v>
      </c>
      <c r="C20" s="5">
        <v>0</v>
      </c>
      <c r="D20" s="5">
        <v>0</v>
      </c>
      <c r="E20" s="6">
        <v>42695089.560000002</v>
      </c>
      <c r="F20" s="6">
        <v>42695089.560000002</v>
      </c>
      <c r="G20" s="5">
        <v>4</v>
      </c>
    </row>
    <row r="21" spans="1:7" ht="15" customHeight="1" x14ac:dyDescent="0.25">
      <c r="A21" s="5" t="s">
        <v>16</v>
      </c>
      <c r="B21" s="5" t="s">
        <v>645</v>
      </c>
      <c r="C21" s="5">
        <v>0</v>
      </c>
      <c r="D21" s="5">
        <v>0</v>
      </c>
      <c r="E21" s="6">
        <v>6853350.4199999999</v>
      </c>
      <c r="F21" s="6">
        <v>6853350.4199999999</v>
      </c>
      <c r="G21" s="5">
        <v>4</v>
      </c>
    </row>
    <row r="22" spans="1:7" ht="15" customHeight="1" x14ac:dyDescent="0.25">
      <c r="A22" s="5" t="s">
        <v>17</v>
      </c>
      <c r="B22" s="5" t="s">
        <v>646</v>
      </c>
      <c r="C22" s="5">
        <v>0</v>
      </c>
      <c r="D22" s="5">
        <v>0</v>
      </c>
      <c r="E22" s="6">
        <v>9248457.8699999992</v>
      </c>
      <c r="F22" s="6">
        <v>9248457.8699999992</v>
      </c>
      <c r="G22" s="5">
        <v>4</v>
      </c>
    </row>
    <row r="23" spans="1:7" ht="15" customHeight="1" x14ac:dyDescent="0.25">
      <c r="A23" s="5" t="s">
        <v>18</v>
      </c>
      <c r="B23" s="5" t="s">
        <v>647</v>
      </c>
      <c r="C23" s="5">
        <v>0</v>
      </c>
      <c r="D23" s="5">
        <v>0</v>
      </c>
      <c r="E23" s="6">
        <v>5755734.8099999996</v>
      </c>
      <c r="F23" s="6">
        <v>5755734.8099999996</v>
      </c>
      <c r="G23" s="5">
        <v>4</v>
      </c>
    </row>
    <row r="24" spans="1:7" ht="15" customHeight="1" x14ac:dyDescent="0.25">
      <c r="A24" s="5" t="s">
        <v>19</v>
      </c>
      <c r="B24" s="5" t="s">
        <v>648</v>
      </c>
      <c r="C24" s="5">
        <v>0</v>
      </c>
      <c r="D24" s="5">
        <v>0</v>
      </c>
      <c r="E24" s="6">
        <v>21749996.16</v>
      </c>
      <c r="F24" s="6">
        <v>21749996.16</v>
      </c>
      <c r="G24" s="5">
        <v>4</v>
      </c>
    </row>
    <row r="25" spans="1:7" ht="15" customHeight="1" x14ac:dyDescent="0.25">
      <c r="A25" s="5" t="s">
        <v>20</v>
      </c>
      <c r="B25" s="5" t="s">
        <v>649</v>
      </c>
      <c r="C25" s="5">
        <v>0</v>
      </c>
      <c r="D25" s="5">
        <v>0</v>
      </c>
      <c r="E25" s="6">
        <v>2889913.23</v>
      </c>
      <c r="F25" s="6">
        <v>2889913.23</v>
      </c>
      <c r="G25" s="5">
        <v>4</v>
      </c>
    </row>
    <row r="26" spans="1:7" ht="15" customHeight="1" x14ac:dyDescent="0.25">
      <c r="A26" s="5" t="s">
        <v>21</v>
      </c>
      <c r="B26" s="5" t="s">
        <v>650</v>
      </c>
      <c r="C26" s="5">
        <v>0</v>
      </c>
      <c r="D26" s="5">
        <v>0</v>
      </c>
      <c r="E26" s="6">
        <v>826875</v>
      </c>
      <c r="F26" s="6">
        <v>826875</v>
      </c>
      <c r="G26" s="5">
        <v>4</v>
      </c>
    </row>
    <row r="27" spans="1:7" ht="15" customHeight="1" x14ac:dyDescent="0.25">
      <c r="A27" s="5" t="s">
        <v>22</v>
      </c>
      <c r="B27" s="5" t="s">
        <v>651</v>
      </c>
      <c r="C27" s="5">
        <v>0</v>
      </c>
      <c r="D27" s="5">
        <v>0</v>
      </c>
      <c r="E27" s="6">
        <v>1493410.57</v>
      </c>
      <c r="F27" s="6">
        <v>1493410.57</v>
      </c>
      <c r="G27" s="5">
        <v>4</v>
      </c>
    </row>
    <row r="28" spans="1:7" ht="15" customHeight="1" x14ac:dyDescent="0.25">
      <c r="A28" s="5" t="s">
        <v>23</v>
      </c>
      <c r="B28" s="5" t="s">
        <v>652</v>
      </c>
      <c r="C28" s="5">
        <v>0</v>
      </c>
      <c r="D28" s="5">
        <v>0</v>
      </c>
      <c r="E28" s="6">
        <v>3255167.52</v>
      </c>
      <c r="F28" s="6">
        <v>3255167.52</v>
      </c>
      <c r="G28" s="5">
        <v>4</v>
      </c>
    </row>
    <row r="29" spans="1:7" ht="15" customHeight="1" x14ac:dyDescent="0.25">
      <c r="A29" s="5" t="s">
        <v>24</v>
      </c>
      <c r="B29" s="5" t="s">
        <v>653</v>
      </c>
      <c r="C29" s="5">
        <v>0</v>
      </c>
      <c r="D29" s="5">
        <v>0</v>
      </c>
      <c r="E29" s="6">
        <v>373096.35</v>
      </c>
      <c r="F29" s="6">
        <v>373096.35</v>
      </c>
      <c r="G29" s="5">
        <v>4</v>
      </c>
    </row>
    <row r="30" spans="1:7" ht="15" customHeight="1" x14ac:dyDescent="0.25">
      <c r="A30" s="5" t="s">
        <v>1557</v>
      </c>
      <c r="B30" s="5" t="s">
        <v>1558</v>
      </c>
      <c r="C30" s="5">
        <v>0</v>
      </c>
      <c r="D30" s="5">
        <v>0</v>
      </c>
      <c r="E30" s="6">
        <v>176899.23</v>
      </c>
      <c r="F30" s="6">
        <v>176899.23</v>
      </c>
      <c r="G30" s="5">
        <v>4</v>
      </c>
    </row>
    <row r="31" spans="1:7" ht="15" customHeight="1" x14ac:dyDescent="0.25">
      <c r="A31" s="5" t="s">
        <v>25</v>
      </c>
      <c r="B31" s="5" t="s">
        <v>654</v>
      </c>
      <c r="C31" s="5">
        <v>0</v>
      </c>
      <c r="D31" s="5">
        <v>0</v>
      </c>
      <c r="E31" s="6">
        <v>7323096.5999999996</v>
      </c>
      <c r="F31" s="6">
        <v>7323096.5999999996</v>
      </c>
      <c r="G31" s="5">
        <v>4</v>
      </c>
    </row>
    <row r="32" spans="1:7" ht="15" customHeight="1" x14ac:dyDescent="0.25">
      <c r="A32" s="5" t="s">
        <v>26</v>
      </c>
      <c r="B32" s="5" t="s">
        <v>655</v>
      </c>
      <c r="C32" s="5">
        <v>0</v>
      </c>
      <c r="D32" s="5">
        <v>0</v>
      </c>
      <c r="E32" s="6">
        <v>2763192.15</v>
      </c>
      <c r="F32" s="6">
        <v>2763192.15</v>
      </c>
      <c r="G32" s="5">
        <v>4</v>
      </c>
    </row>
    <row r="33" spans="1:7" ht="15" customHeight="1" x14ac:dyDescent="0.25">
      <c r="A33" s="5" t="s">
        <v>1314</v>
      </c>
      <c r="B33" s="5" t="s">
        <v>1315</v>
      </c>
      <c r="C33" s="5">
        <v>0</v>
      </c>
      <c r="D33" s="5">
        <v>0</v>
      </c>
      <c r="E33" s="6">
        <v>21600</v>
      </c>
      <c r="F33" s="6">
        <v>21600</v>
      </c>
      <c r="G33" s="5">
        <v>4</v>
      </c>
    </row>
    <row r="34" spans="1:7" ht="15" customHeight="1" x14ac:dyDescent="0.25">
      <c r="A34" s="5" t="s">
        <v>1559</v>
      </c>
      <c r="B34" s="5" t="s">
        <v>1560</v>
      </c>
      <c r="C34" s="5">
        <v>0</v>
      </c>
      <c r="D34" s="5">
        <v>0</v>
      </c>
      <c r="E34" s="6">
        <v>2121302.34</v>
      </c>
      <c r="F34" s="6">
        <v>2121302.34</v>
      </c>
      <c r="G34" s="5">
        <v>4</v>
      </c>
    </row>
    <row r="35" spans="1:7" ht="15" customHeight="1" x14ac:dyDescent="0.25">
      <c r="A35" s="5" t="s">
        <v>475</v>
      </c>
      <c r="B35" s="5" t="s">
        <v>656</v>
      </c>
      <c r="C35" s="5">
        <v>0</v>
      </c>
      <c r="D35" s="5">
        <v>0</v>
      </c>
      <c r="E35" s="6">
        <v>279820</v>
      </c>
      <c r="F35" s="6">
        <v>279820</v>
      </c>
      <c r="G35" s="5">
        <v>4</v>
      </c>
    </row>
    <row r="36" spans="1:7" ht="15" customHeight="1" x14ac:dyDescent="0.25">
      <c r="A36" s="5" t="s">
        <v>2191</v>
      </c>
      <c r="B36" s="5" t="s">
        <v>2192</v>
      </c>
      <c r="C36" s="5">
        <v>0</v>
      </c>
      <c r="D36" s="5">
        <v>0</v>
      </c>
      <c r="E36" s="6">
        <v>4351200</v>
      </c>
      <c r="F36" s="6">
        <v>4351200</v>
      </c>
      <c r="G36" s="5">
        <v>4</v>
      </c>
    </row>
    <row r="37" spans="1:7" ht="15" customHeight="1" x14ac:dyDescent="0.25">
      <c r="A37" s="5" t="s">
        <v>2015</v>
      </c>
      <c r="B37" s="5" t="s">
        <v>2016</v>
      </c>
      <c r="C37" s="5">
        <v>0</v>
      </c>
      <c r="D37" s="5">
        <v>0</v>
      </c>
      <c r="E37" s="6">
        <v>1176000</v>
      </c>
      <c r="F37" s="6">
        <v>1176000</v>
      </c>
      <c r="G37" s="5">
        <v>4</v>
      </c>
    </row>
    <row r="38" spans="1:7" ht="15" customHeight="1" x14ac:dyDescent="0.25">
      <c r="A38" s="5" t="s">
        <v>2062</v>
      </c>
      <c r="B38" s="5" t="s">
        <v>2063</v>
      </c>
      <c r="C38" s="5">
        <v>0</v>
      </c>
      <c r="D38" s="5">
        <v>0</v>
      </c>
      <c r="E38" s="6">
        <v>1425600</v>
      </c>
      <c r="F38" s="6">
        <v>1425600</v>
      </c>
      <c r="G38" s="5">
        <v>4</v>
      </c>
    </row>
    <row r="39" spans="1:7" ht="15" customHeight="1" x14ac:dyDescent="0.25">
      <c r="A39" s="5" t="s">
        <v>27</v>
      </c>
      <c r="B39" s="5" t="s">
        <v>657</v>
      </c>
      <c r="C39" s="5">
        <v>0</v>
      </c>
      <c r="D39" s="5">
        <v>0</v>
      </c>
      <c r="E39" s="6">
        <v>35652742.469999999</v>
      </c>
      <c r="F39" s="6">
        <v>35652742.469999999</v>
      </c>
      <c r="G39" s="5">
        <v>4</v>
      </c>
    </row>
    <row r="40" spans="1:7" ht="15" customHeight="1" x14ac:dyDescent="0.25">
      <c r="A40" s="5" t="s">
        <v>28</v>
      </c>
      <c r="B40" s="5" t="s">
        <v>658</v>
      </c>
      <c r="C40" s="5">
        <v>0</v>
      </c>
      <c r="D40" s="5">
        <v>0</v>
      </c>
      <c r="E40" s="6">
        <v>1442571.48</v>
      </c>
      <c r="F40" s="6">
        <v>1442571.48</v>
      </c>
      <c r="G40" s="5">
        <v>4</v>
      </c>
    </row>
    <row r="41" spans="1:7" ht="15" customHeight="1" x14ac:dyDescent="0.25">
      <c r="A41" s="5" t="s">
        <v>29</v>
      </c>
      <c r="B41" s="5" t="s">
        <v>1276</v>
      </c>
      <c r="C41" s="5">
        <v>0</v>
      </c>
      <c r="D41" s="5">
        <v>0</v>
      </c>
      <c r="E41" s="6">
        <v>720330</v>
      </c>
      <c r="F41" s="6">
        <v>720330</v>
      </c>
      <c r="G41" s="5">
        <v>4</v>
      </c>
    </row>
    <row r="42" spans="1:7" ht="15" customHeight="1" x14ac:dyDescent="0.25">
      <c r="A42" s="5" t="s">
        <v>30</v>
      </c>
      <c r="B42" s="5" t="s">
        <v>1192</v>
      </c>
      <c r="C42" s="5">
        <v>0</v>
      </c>
      <c r="D42" s="5">
        <v>0</v>
      </c>
      <c r="E42" s="6">
        <v>2000</v>
      </c>
      <c r="F42" s="6">
        <v>2000</v>
      </c>
      <c r="G42" s="5">
        <v>4</v>
      </c>
    </row>
    <row r="43" spans="1:7" ht="15" customHeight="1" x14ac:dyDescent="0.25">
      <c r="A43" s="5" t="s">
        <v>31</v>
      </c>
      <c r="B43" s="5" t="s">
        <v>659</v>
      </c>
      <c r="C43" s="5">
        <v>0</v>
      </c>
      <c r="D43" s="5">
        <v>0</v>
      </c>
      <c r="E43" s="6">
        <v>777420</v>
      </c>
      <c r="F43" s="6">
        <v>777420</v>
      </c>
      <c r="G43" s="5">
        <v>4</v>
      </c>
    </row>
    <row r="44" spans="1:7" ht="15" customHeight="1" x14ac:dyDescent="0.25">
      <c r="A44" s="5" t="s">
        <v>1561</v>
      </c>
      <c r="B44" s="5" t="s">
        <v>1722</v>
      </c>
      <c r="C44" s="5">
        <v>0</v>
      </c>
      <c r="D44" s="5">
        <v>0</v>
      </c>
      <c r="E44" s="6">
        <v>6000</v>
      </c>
      <c r="F44" s="6">
        <v>6000</v>
      </c>
      <c r="G44" s="5">
        <v>4</v>
      </c>
    </row>
    <row r="45" spans="1:7" ht="15" customHeight="1" x14ac:dyDescent="0.25">
      <c r="A45" s="5" t="s">
        <v>32</v>
      </c>
      <c r="B45" s="5" t="s">
        <v>660</v>
      </c>
      <c r="C45" s="5">
        <v>0</v>
      </c>
      <c r="D45" s="5">
        <v>0</v>
      </c>
      <c r="E45" s="6">
        <v>231100</v>
      </c>
      <c r="F45" s="6">
        <v>231100</v>
      </c>
      <c r="G45" s="5">
        <v>4</v>
      </c>
    </row>
    <row r="46" spans="1:7" ht="15" customHeight="1" x14ac:dyDescent="0.25">
      <c r="A46" s="5" t="s">
        <v>1562</v>
      </c>
      <c r="B46" s="5" t="s">
        <v>1563</v>
      </c>
      <c r="C46" s="5">
        <v>0</v>
      </c>
      <c r="D46" s="5">
        <v>0</v>
      </c>
      <c r="E46" s="6">
        <v>20000</v>
      </c>
      <c r="F46" s="6">
        <v>20000</v>
      </c>
      <c r="G46" s="5">
        <v>4</v>
      </c>
    </row>
    <row r="47" spans="1:7" ht="15" customHeight="1" x14ac:dyDescent="0.25">
      <c r="A47" s="5" t="s">
        <v>33</v>
      </c>
      <c r="B47" s="5" t="s">
        <v>661</v>
      </c>
      <c r="C47" s="5">
        <v>0</v>
      </c>
      <c r="D47" s="5">
        <v>0</v>
      </c>
      <c r="E47" s="6">
        <v>335550</v>
      </c>
      <c r="F47" s="6">
        <v>335550</v>
      </c>
      <c r="G47" s="5">
        <v>4</v>
      </c>
    </row>
    <row r="48" spans="1:7" ht="15" customHeight="1" x14ac:dyDescent="0.25">
      <c r="A48" s="5" t="s">
        <v>1740</v>
      </c>
      <c r="B48" s="5" t="s">
        <v>1741</v>
      </c>
      <c r="C48" s="5">
        <v>0</v>
      </c>
      <c r="D48" s="5">
        <v>0</v>
      </c>
      <c r="E48" s="6">
        <v>2000000</v>
      </c>
      <c r="F48" s="6">
        <v>2000000</v>
      </c>
      <c r="G48" s="5">
        <v>4</v>
      </c>
    </row>
    <row r="49" spans="1:7" ht="15" customHeight="1" x14ac:dyDescent="0.25">
      <c r="A49" s="5" t="s">
        <v>34</v>
      </c>
      <c r="B49" s="5" t="s">
        <v>662</v>
      </c>
      <c r="C49" s="5">
        <v>0</v>
      </c>
      <c r="D49" s="5">
        <v>0</v>
      </c>
      <c r="E49" s="6">
        <v>283750</v>
      </c>
      <c r="F49" s="6">
        <v>283750</v>
      </c>
      <c r="G49" s="5">
        <v>4</v>
      </c>
    </row>
    <row r="50" spans="1:7" ht="15" customHeight="1" x14ac:dyDescent="0.25">
      <c r="A50" s="5" t="s">
        <v>35</v>
      </c>
      <c r="B50" s="5" t="s">
        <v>876</v>
      </c>
      <c r="C50" s="5">
        <v>0</v>
      </c>
      <c r="D50" s="5">
        <v>0</v>
      </c>
      <c r="E50" s="6">
        <v>595500</v>
      </c>
      <c r="F50" s="6">
        <v>595500</v>
      </c>
      <c r="G50" s="5">
        <v>4</v>
      </c>
    </row>
    <row r="51" spans="1:7" ht="15" customHeight="1" x14ac:dyDescent="0.25">
      <c r="A51" s="5" t="s">
        <v>1564</v>
      </c>
      <c r="B51" s="5" t="s">
        <v>1565</v>
      </c>
      <c r="C51" s="5">
        <v>0</v>
      </c>
      <c r="D51" s="5">
        <v>0</v>
      </c>
      <c r="E51" s="6">
        <v>15500</v>
      </c>
      <c r="F51" s="6">
        <v>15500</v>
      </c>
      <c r="G51" s="5">
        <v>4</v>
      </c>
    </row>
    <row r="52" spans="1:7" ht="15" customHeight="1" x14ac:dyDescent="0.25">
      <c r="A52" s="5" t="s">
        <v>1566</v>
      </c>
      <c r="B52" s="5" t="s">
        <v>1567</v>
      </c>
      <c r="C52" s="5">
        <v>0</v>
      </c>
      <c r="D52" s="5">
        <v>0</v>
      </c>
      <c r="E52" s="6">
        <v>3500</v>
      </c>
      <c r="F52" s="6">
        <v>3500</v>
      </c>
      <c r="G52" s="5">
        <v>4</v>
      </c>
    </row>
    <row r="53" spans="1:7" ht="15" customHeight="1" x14ac:dyDescent="0.25">
      <c r="A53" s="5" t="s">
        <v>1568</v>
      </c>
      <c r="B53" s="5" t="s">
        <v>1569</v>
      </c>
      <c r="C53" s="5">
        <v>0</v>
      </c>
      <c r="D53" s="5">
        <v>0</v>
      </c>
      <c r="E53" s="6">
        <v>482750</v>
      </c>
      <c r="F53" s="6">
        <v>482750</v>
      </c>
      <c r="G53" s="5">
        <v>4</v>
      </c>
    </row>
    <row r="54" spans="1:7" ht="15" customHeight="1" x14ac:dyDescent="0.25">
      <c r="A54" s="5" t="s">
        <v>36</v>
      </c>
      <c r="B54" s="5" t="s">
        <v>1277</v>
      </c>
      <c r="C54" s="5">
        <v>0</v>
      </c>
      <c r="D54" s="5">
        <v>0</v>
      </c>
      <c r="E54" s="6">
        <v>3958070</v>
      </c>
      <c r="F54" s="6">
        <v>3958070</v>
      </c>
      <c r="G54" s="5">
        <v>4</v>
      </c>
    </row>
    <row r="55" spans="1:7" ht="15" customHeight="1" x14ac:dyDescent="0.25">
      <c r="A55" s="5" t="s">
        <v>1570</v>
      </c>
      <c r="B55" s="5" t="s">
        <v>2182</v>
      </c>
      <c r="C55" s="5">
        <v>0</v>
      </c>
      <c r="D55" s="5">
        <v>0</v>
      </c>
      <c r="E55" s="6">
        <v>473650</v>
      </c>
      <c r="F55" s="6">
        <v>473650</v>
      </c>
      <c r="G55" s="5">
        <v>4</v>
      </c>
    </row>
    <row r="56" spans="1:7" ht="15" customHeight="1" x14ac:dyDescent="0.25">
      <c r="A56" s="5" t="s">
        <v>37</v>
      </c>
      <c r="B56" s="5" t="s">
        <v>877</v>
      </c>
      <c r="C56" s="5">
        <v>0</v>
      </c>
      <c r="D56" s="5">
        <v>0</v>
      </c>
      <c r="E56" s="6">
        <v>1800000</v>
      </c>
      <c r="F56" s="6">
        <v>1800000</v>
      </c>
      <c r="G56" s="5">
        <v>4</v>
      </c>
    </row>
    <row r="57" spans="1:7" ht="15" customHeight="1" x14ac:dyDescent="0.25">
      <c r="A57" s="5" t="s">
        <v>38</v>
      </c>
      <c r="B57" s="5" t="s">
        <v>938</v>
      </c>
      <c r="C57" s="5">
        <v>0</v>
      </c>
      <c r="D57" s="5">
        <v>0</v>
      </c>
      <c r="E57" s="6">
        <v>3800000</v>
      </c>
      <c r="F57" s="6">
        <v>3800000</v>
      </c>
      <c r="G57" s="5">
        <v>4</v>
      </c>
    </row>
    <row r="58" spans="1:7" ht="15" customHeight="1" x14ac:dyDescent="0.25">
      <c r="A58" s="5" t="s">
        <v>1376</v>
      </c>
      <c r="B58" s="5" t="s">
        <v>1377</v>
      </c>
      <c r="C58" s="5">
        <v>0</v>
      </c>
      <c r="D58" s="5">
        <v>0</v>
      </c>
      <c r="E58" s="6">
        <v>4050000</v>
      </c>
      <c r="F58" s="6">
        <v>4050000</v>
      </c>
      <c r="G58" s="5">
        <v>4</v>
      </c>
    </row>
    <row r="59" spans="1:7" ht="15" customHeight="1" x14ac:dyDescent="0.25">
      <c r="A59" s="5" t="s">
        <v>39</v>
      </c>
      <c r="B59" s="5" t="s">
        <v>878</v>
      </c>
      <c r="C59" s="5">
        <v>0</v>
      </c>
      <c r="D59" s="5">
        <v>0</v>
      </c>
      <c r="E59" s="6">
        <v>1350000</v>
      </c>
      <c r="F59" s="6">
        <v>1350000</v>
      </c>
      <c r="G59" s="5">
        <v>4</v>
      </c>
    </row>
    <row r="60" spans="1:7" ht="15" customHeight="1" x14ac:dyDescent="0.25">
      <c r="A60" s="5" t="s">
        <v>40</v>
      </c>
      <c r="B60" s="5" t="s">
        <v>879</v>
      </c>
      <c r="C60" s="5">
        <v>0</v>
      </c>
      <c r="D60" s="5">
        <v>0</v>
      </c>
      <c r="E60" s="6">
        <v>480000</v>
      </c>
      <c r="F60" s="6">
        <v>480000</v>
      </c>
      <c r="G60" s="5">
        <v>4</v>
      </c>
    </row>
    <row r="61" spans="1:7" ht="15" customHeight="1" x14ac:dyDescent="0.25">
      <c r="A61" s="5" t="s">
        <v>41</v>
      </c>
      <c r="B61" s="5" t="s">
        <v>880</v>
      </c>
      <c r="C61" s="5">
        <v>0</v>
      </c>
      <c r="D61" s="5">
        <v>0</v>
      </c>
      <c r="E61" s="6">
        <v>270000</v>
      </c>
      <c r="F61" s="6">
        <v>270000</v>
      </c>
      <c r="G61" s="5">
        <v>4</v>
      </c>
    </row>
    <row r="62" spans="1:7" ht="15" customHeight="1" x14ac:dyDescent="0.25">
      <c r="A62" s="5" t="s">
        <v>42</v>
      </c>
      <c r="B62" s="5" t="s">
        <v>881</v>
      </c>
      <c r="C62" s="5">
        <v>0</v>
      </c>
      <c r="D62" s="5">
        <v>0</v>
      </c>
      <c r="E62" s="6">
        <v>270000</v>
      </c>
      <c r="F62" s="6">
        <v>270000</v>
      </c>
      <c r="G62" s="5">
        <v>4</v>
      </c>
    </row>
    <row r="63" spans="1:7" ht="15" customHeight="1" x14ac:dyDescent="0.25">
      <c r="A63" s="5" t="s">
        <v>1571</v>
      </c>
      <c r="B63" s="5" t="s">
        <v>1572</v>
      </c>
      <c r="C63" s="5">
        <v>0</v>
      </c>
      <c r="D63" s="5">
        <v>0</v>
      </c>
      <c r="E63" s="6">
        <v>60850</v>
      </c>
      <c r="F63" s="6">
        <v>60850</v>
      </c>
      <c r="G63" s="5">
        <v>4</v>
      </c>
    </row>
    <row r="64" spans="1:7" ht="15" customHeight="1" x14ac:dyDescent="0.25">
      <c r="A64" s="5" t="s">
        <v>1573</v>
      </c>
      <c r="B64" s="5" t="s">
        <v>1574</v>
      </c>
      <c r="C64" s="5">
        <v>0</v>
      </c>
      <c r="D64" s="5">
        <v>0</v>
      </c>
      <c r="E64" s="6">
        <v>2400</v>
      </c>
      <c r="F64" s="6">
        <v>2400</v>
      </c>
      <c r="G64" s="5">
        <v>4</v>
      </c>
    </row>
    <row r="65" spans="1:7" ht="15" customHeight="1" x14ac:dyDescent="0.25">
      <c r="A65" s="5" t="s">
        <v>1575</v>
      </c>
      <c r="B65" s="5" t="s">
        <v>1576</v>
      </c>
      <c r="C65" s="5">
        <v>0</v>
      </c>
      <c r="D65" s="5">
        <v>0</v>
      </c>
      <c r="E65" s="6">
        <v>16500</v>
      </c>
      <c r="F65" s="6">
        <v>16500</v>
      </c>
      <c r="G65" s="5">
        <v>4</v>
      </c>
    </row>
    <row r="66" spans="1:7" ht="15" customHeight="1" x14ac:dyDescent="0.25">
      <c r="A66" s="5" t="s">
        <v>1577</v>
      </c>
      <c r="B66" s="5" t="s">
        <v>1578</v>
      </c>
      <c r="C66" s="5">
        <v>0</v>
      </c>
      <c r="D66" s="5">
        <v>0</v>
      </c>
      <c r="E66" s="6">
        <v>30300</v>
      </c>
      <c r="F66" s="6">
        <v>30300</v>
      </c>
      <c r="G66" s="5">
        <v>4</v>
      </c>
    </row>
    <row r="67" spans="1:7" ht="15" customHeight="1" x14ac:dyDescent="0.25">
      <c r="A67" s="5" t="s">
        <v>1579</v>
      </c>
      <c r="B67" s="5" t="s">
        <v>1580</v>
      </c>
      <c r="C67" s="5">
        <v>0</v>
      </c>
      <c r="D67" s="5">
        <v>0</v>
      </c>
      <c r="E67" s="6">
        <v>26000</v>
      </c>
      <c r="F67" s="6">
        <v>26000</v>
      </c>
      <c r="G67" s="5">
        <v>4</v>
      </c>
    </row>
    <row r="68" spans="1:7" ht="15" customHeight="1" x14ac:dyDescent="0.25">
      <c r="A68" s="5" t="s">
        <v>43</v>
      </c>
      <c r="B68" s="5" t="s">
        <v>882</v>
      </c>
      <c r="C68" s="5">
        <v>0</v>
      </c>
      <c r="D68" s="5">
        <v>0</v>
      </c>
      <c r="E68" s="6">
        <v>1355050</v>
      </c>
      <c r="F68" s="6">
        <v>1355050</v>
      </c>
      <c r="G68" s="5">
        <v>4</v>
      </c>
    </row>
    <row r="69" spans="1:7" ht="15" customHeight="1" x14ac:dyDescent="0.25">
      <c r="A69" s="5" t="s">
        <v>44</v>
      </c>
      <c r="B69" s="5" t="s">
        <v>883</v>
      </c>
      <c r="C69" s="5">
        <v>0</v>
      </c>
      <c r="D69" s="5">
        <v>0</v>
      </c>
      <c r="E69" s="6">
        <v>13076630.01</v>
      </c>
      <c r="F69" s="6">
        <v>13076630.01</v>
      </c>
      <c r="G69" s="5">
        <v>4</v>
      </c>
    </row>
    <row r="70" spans="1:7" ht="15" customHeight="1" x14ac:dyDescent="0.25">
      <c r="A70" s="5" t="s">
        <v>45</v>
      </c>
      <c r="B70" s="5" t="s">
        <v>884</v>
      </c>
      <c r="C70" s="5">
        <v>0</v>
      </c>
      <c r="D70" s="5">
        <v>0</v>
      </c>
      <c r="E70" s="6">
        <v>184800</v>
      </c>
      <c r="F70" s="6">
        <v>184800</v>
      </c>
      <c r="G70" s="5">
        <v>4</v>
      </c>
    </row>
    <row r="71" spans="1:7" ht="15" customHeight="1" x14ac:dyDescent="0.25">
      <c r="A71" s="5" t="s">
        <v>1581</v>
      </c>
      <c r="B71" s="5" t="s">
        <v>1582</v>
      </c>
      <c r="C71" s="5">
        <v>0</v>
      </c>
      <c r="D71" s="5">
        <v>0</v>
      </c>
      <c r="E71" s="6">
        <v>150350</v>
      </c>
      <c r="F71" s="6">
        <v>150350</v>
      </c>
      <c r="G71" s="5">
        <v>4</v>
      </c>
    </row>
    <row r="72" spans="1:7" ht="15" customHeight="1" x14ac:dyDescent="0.25">
      <c r="A72" s="5" t="s">
        <v>46</v>
      </c>
      <c r="B72" s="5" t="s">
        <v>885</v>
      </c>
      <c r="C72" s="5">
        <v>0</v>
      </c>
      <c r="D72" s="5">
        <v>0</v>
      </c>
      <c r="E72" s="6">
        <v>260050.99</v>
      </c>
      <c r="F72" s="6">
        <v>260050.99</v>
      </c>
      <c r="G72" s="5">
        <v>4</v>
      </c>
    </row>
    <row r="73" spans="1:7" ht="15" customHeight="1" x14ac:dyDescent="0.25">
      <c r="A73" s="5" t="s">
        <v>1583</v>
      </c>
      <c r="B73" s="5" t="s">
        <v>1584</v>
      </c>
      <c r="C73" s="5">
        <v>0</v>
      </c>
      <c r="D73" s="5">
        <v>0</v>
      </c>
      <c r="E73" s="6">
        <v>5000</v>
      </c>
      <c r="F73" s="6">
        <v>5000</v>
      </c>
      <c r="G73" s="5">
        <v>4</v>
      </c>
    </row>
    <row r="74" spans="1:7" ht="15" customHeight="1" x14ac:dyDescent="0.25">
      <c r="A74" s="5" t="s">
        <v>47</v>
      </c>
      <c r="B74" s="5" t="s">
        <v>886</v>
      </c>
      <c r="C74" s="5">
        <v>0</v>
      </c>
      <c r="D74" s="5">
        <v>0</v>
      </c>
      <c r="E74" s="6">
        <v>181850</v>
      </c>
      <c r="F74" s="6">
        <v>181850</v>
      </c>
      <c r="G74" s="5">
        <v>4</v>
      </c>
    </row>
    <row r="75" spans="1:7" ht="15" customHeight="1" x14ac:dyDescent="0.25">
      <c r="A75" s="5" t="s">
        <v>1585</v>
      </c>
      <c r="B75" s="5" t="s">
        <v>1586</v>
      </c>
      <c r="C75" s="5">
        <v>0</v>
      </c>
      <c r="D75" s="5">
        <v>0</v>
      </c>
      <c r="E75" s="6">
        <v>68300</v>
      </c>
      <c r="F75" s="6">
        <v>68300</v>
      </c>
      <c r="G75" s="5">
        <v>4</v>
      </c>
    </row>
    <row r="76" spans="1:7" ht="15" customHeight="1" x14ac:dyDescent="0.25">
      <c r="A76" s="5" t="s">
        <v>1587</v>
      </c>
      <c r="B76" s="5" t="s">
        <v>1588</v>
      </c>
      <c r="C76" s="5">
        <v>0</v>
      </c>
      <c r="D76" s="5">
        <v>0</v>
      </c>
      <c r="E76" s="6">
        <v>1500</v>
      </c>
      <c r="F76" s="6">
        <v>1500</v>
      </c>
      <c r="G76" s="5">
        <v>4</v>
      </c>
    </row>
    <row r="77" spans="1:7" ht="15" customHeight="1" x14ac:dyDescent="0.25">
      <c r="A77" s="5" t="s">
        <v>1589</v>
      </c>
      <c r="B77" s="5" t="s">
        <v>1590</v>
      </c>
      <c r="C77" s="5">
        <v>0</v>
      </c>
      <c r="D77" s="5">
        <v>0</v>
      </c>
      <c r="E77" s="6">
        <v>30500</v>
      </c>
      <c r="F77" s="6">
        <v>30500</v>
      </c>
      <c r="G77" s="5">
        <v>4</v>
      </c>
    </row>
    <row r="78" spans="1:7" ht="15" customHeight="1" x14ac:dyDescent="0.25">
      <c r="A78" s="5" t="s">
        <v>48</v>
      </c>
      <c r="B78" s="5" t="s">
        <v>887</v>
      </c>
      <c r="C78" s="5">
        <v>0</v>
      </c>
      <c r="D78" s="5">
        <v>0</v>
      </c>
      <c r="E78" s="6">
        <v>373300</v>
      </c>
      <c r="F78" s="6">
        <v>373300</v>
      </c>
      <c r="G78" s="5">
        <v>4</v>
      </c>
    </row>
    <row r="79" spans="1:7" ht="15" customHeight="1" x14ac:dyDescent="0.25">
      <c r="A79" s="5" t="s">
        <v>1591</v>
      </c>
      <c r="B79" s="5" t="s">
        <v>1592</v>
      </c>
      <c r="C79" s="5">
        <v>0</v>
      </c>
      <c r="D79" s="5">
        <v>0</v>
      </c>
      <c r="E79" s="6">
        <v>4216880.0199999996</v>
      </c>
      <c r="F79" s="6">
        <v>4216880.0199999996</v>
      </c>
      <c r="G79" s="5">
        <v>4</v>
      </c>
    </row>
    <row r="80" spans="1:7" ht="15" customHeight="1" x14ac:dyDescent="0.25">
      <c r="A80" s="5" t="s">
        <v>1593</v>
      </c>
      <c r="B80" s="5" t="s">
        <v>1594</v>
      </c>
      <c r="C80" s="5">
        <v>0</v>
      </c>
      <c r="D80" s="5">
        <v>0</v>
      </c>
      <c r="E80" s="6">
        <v>4215400.03</v>
      </c>
      <c r="F80" s="6">
        <v>4215400.03</v>
      </c>
      <c r="G80" s="5">
        <v>4</v>
      </c>
    </row>
    <row r="81" spans="1:7" ht="15" customHeight="1" x14ac:dyDescent="0.25">
      <c r="A81" s="5" t="s">
        <v>49</v>
      </c>
      <c r="B81" s="5" t="s">
        <v>888</v>
      </c>
      <c r="C81" s="5">
        <v>0</v>
      </c>
      <c r="D81" s="5">
        <v>0</v>
      </c>
      <c r="E81" s="6">
        <v>46500</v>
      </c>
      <c r="F81" s="6">
        <v>46500</v>
      </c>
      <c r="G81" s="5">
        <v>4</v>
      </c>
    </row>
    <row r="82" spans="1:7" ht="15" customHeight="1" x14ac:dyDescent="0.25">
      <c r="A82" s="5" t="s">
        <v>50</v>
      </c>
      <c r="B82" s="5" t="s">
        <v>889</v>
      </c>
      <c r="C82" s="5">
        <v>0</v>
      </c>
      <c r="D82" s="5">
        <v>0</v>
      </c>
      <c r="E82" s="6">
        <v>192676978.03</v>
      </c>
      <c r="F82" s="6">
        <v>192676978.03</v>
      </c>
      <c r="G82" s="5">
        <v>4</v>
      </c>
    </row>
    <row r="83" spans="1:7" ht="15" customHeight="1" x14ac:dyDescent="0.25">
      <c r="A83" s="5" t="s">
        <v>51</v>
      </c>
      <c r="B83" s="5" t="s">
        <v>890</v>
      </c>
      <c r="C83" s="5">
        <v>0</v>
      </c>
      <c r="D83" s="5">
        <v>0</v>
      </c>
      <c r="E83" s="6">
        <v>1012572.99</v>
      </c>
      <c r="F83" s="6">
        <v>1012572.99</v>
      </c>
      <c r="G83" s="5">
        <v>4</v>
      </c>
    </row>
    <row r="84" spans="1:7" ht="15" customHeight="1" x14ac:dyDescent="0.25">
      <c r="A84" s="5" t="s">
        <v>52</v>
      </c>
      <c r="B84" s="5" t="s">
        <v>891</v>
      </c>
      <c r="C84" s="5">
        <v>0</v>
      </c>
      <c r="D84" s="5">
        <v>0</v>
      </c>
      <c r="E84" s="6">
        <v>360000</v>
      </c>
      <c r="F84" s="6">
        <v>360000</v>
      </c>
      <c r="G84" s="5">
        <v>4</v>
      </c>
    </row>
    <row r="85" spans="1:7" ht="15" customHeight="1" x14ac:dyDescent="0.25">
      <c r="A85" s="5" t="s">
        <v>1595</v>
      </c>
      <c r="B85" s="5" t="s">
        <v>1596</v>
      </c>
      <c r="C85" s="5">
        <v>0</v>
      </c>
      <c r="D85" s="5">
        <v>0</v>
      </c>
      <c r="E85" s="6">
        <v>111153</v>
      </c>
      <c r="F85" s="6">
        <v>111153</v>
      </c>
      <c r="G85" s="5">
        <v>4</v>
      </c>
    </row>
    <row r="86" spans="1:7" ht="15" customHeight="1" x14ac:dyDescent="0.25">
      <c r="A86" s="5" t="s">
        <v>53</v>
      </c>
      <c r="B86" s="5" t="s">
        <v>926</v>
      </c>
      <c r="C86" s="5">
        <v>0</v>
      </c>
      <c r="D86" s="5">
        <v>0</v>
      </c>
      <c r="E86" s="6">
        <v>911972.45</v>
      </c>
      <c r="F86" s="6">
        <v>911972.45</v>
      </c>
      <c r="G86" s="5">
        <v>4</v>
      </c>
    </row>
    <row r="87" spans="1:7" ht="15" customHeight="1" x14ac:dyDescent="0.25">
      <c r="A87" s="5" t="s">
        <v>54</v>
      </c>
      <c r="B87" s="5" t="s">
        <v>927</v>
      </c>
      <c r="C87" s="5">
        <v>0</v>
      </c>
      <c r="D87" s="5">
        <v>0</v>
      </c>
      <c r="E87" s="6">
        <v>4275000</v>
      </c>
      <c r="F87" s="6">
        <v>4275000</v>
      </c>
      <c r="G87" s="5">
        <v>4</v>
      </c>
    </row>
    <row r="88" spans="1:7" ht="15" customHeight="1" x14ac:dyDescent="0.25">
      <c r="A88" s="5" t="s">
        <v>1597</v>
      </c>
      <c r="B88" s="5" t="s">
        <v>1598</v>
      </c>
      <c r="C88" s="5">
        <v>0</v>
      </c>
      <c r="D88" s="5">
        <v>0</v>
      </c>
      <c r="E88" s="6">
        <v>1500000.03</v>
      </c>
      <c r="F88" s="6">
        <v>1500000.03</v>
      </c>
      <c r="G88" s="5">
        <v>4</v>
      </c>
    </row>
    <row r="89" spans="1:7" ht="15" customHeight="1" x14ac:dyDescent="0.25">
      <c r="A89" s="5" t="s">
        <v>55</v>
      </c>
      <c r="B89" s="5" t="s">
        <v>928</v>
      </c>
      <c r="C89" s="5">
        <v>0</v>
      </c>
      <c r="D89" s="5">
        <v>0</v>
      </c>
      <c r="E89" s="6">
        <v>1273140</v>
      </c>
      <c r="F89" s="6">
        <v>1273140</v>
      </c>
      <c r="G89" s="5">
        <v>4</v>
      </c>
    </row>
    <row r="90" spans="1:7" ht="15" customHeight="1" x14ac:dyDescent="0.25">
      <c r="A90" s="5" t="s">
        <v>1599</v>
      </c>
      <c r="B90" s="5" t="s">
        <v>1600</v>
      </c>
      <c r="C90" s="5">
        <v>0</v>
      </c>
      <c r="D90" s="5">
        <v>0</v>
      </c>
      <c r="E90" s="6">
        <v>79500</v>
      </c>
      <c r="F90" s="6">
        <v>79500</v>
      </c>
      <c r="G90" s="5">
        <v>4</v>
      </c>
    </row>
    <row r="91" spans="1:7" ht="15" customHeight="1" x14ac:dyDescent="0.25">
      <c r="A91" s="5" t="s">
        <v>1601</v>
      </c>
      <c r="B91" s="5" t="s">
        <v>1602</v>
      </c>
      <c r="C91" s="5">
        <v>0</v>
      </c>
      <c r="D91" s="5">
        <v>0</v>
      </c>
      <c r="E91" s="6">
        <v>13500</v>
      </c>
      <c r="F91" s="6">
        <v>13500</v>
      </c>
      <c r="G91" s="5">
        <v>4</v>
      </c>
    </row>
    <row r="92" spans="1:7" ht="15" customHeight="1" x14ac:dyDescent="0.25">
      <c r="A92" s="5" t="s">
        <v>56</v>
      </c>
      <c r="B92" s="5" t="s">
        <v>929</v>
      </c>
      <c r="C92" s="5">
        <v>0</v>
      </c>
      <c r="D92" s="5">
        <v>0</v>
      </c>
      <c r="E92" s="6">
        <v>750000</v>
      </c>
      <c r="F92" s="6">
        <v>750000</v>
      </c>
      <c r="G92" s="5">
        <v>4</v>
      </c>
    </row>
    <row r="93" spans="1:7" ht="15" customHeight="1" x14ac:dyDescent="0.25">
      <c r="A93" s="5" t="s">
        <v>57</v>
      </c>
      <c r="B93" s="5" t="s">
        <v>930</v>
      </c>
      <c r="C93" s="5">
        <v>0</v>
      </c>
      <c r="D93" s="5">
        <v>0</v>
      </c>
      <c r="E93" s="6">
        <v>1380000</v>
      </c>
      <c r="F93" s="6">
        <v>1380000</v>
      </c>
      <c r="G93" s="5">
        <v>4</v>
      </c>
    </row>
    <row r="94" spans="1:7" ht="15" customHeight="1" x14ac:dyDescent="0.25">
      <c r="A94" s="5" t="s">
        <v>1603</v>
      </c>
      <c r="B94" s="5" t="s">
        <v>1723</v>
      </c>
      <c r="C94" s="5">
        <v>0</v>
      </c>
      <c r="D94" s="5">
        <v>0</v>
      </c>
      <c r="E94" s="6">
        <v>5000</v>
      </c>
      <c r="F94" s="6">
        <v>5000</v>
      </c>
      <c r="G94" s="5">
        <v>4</v>
      </c>
    </row>
    <row r="95" spans="1:7" ht="15" customHeight="1" x14ac:dyDescent="0.25">
      <c r="A95" s="5" t="s">
        <v>1604</v>
      </c>
      <c r="B95" s="5" t="s">
        <v>1605</v>
      </c>
      <c r="C95" s="5">
        <v>0</v>
      </c>
      <c r="D95" s="5">
        <v>0</v>
      </c>
      <c r="E95" s="6">
        <v>65000</v>
      </c>
      <c r="F95" s="6">
        <v>65000</v>
      </c>
      <c r="G95" s="5">
        <v>4</v>
      </c>
    </row>
    <row r="96" spans="1:7" ht="15" customHeight="1" x14ac:dyDescent="0.25">
      <c r="A96" s="5" t="s">
        <v>1606</v>
      </c>
      <c r="B96" s="5" t="s">
        <v>1607</v>
      </c>
      <c r="C96" s="5">
        <v>0</v>
      </c>
      <c r="D96" s="5">
        <v>0</v>
      </c>
      <c r="E96" s="6">
        <v>1184944</v>
      </c>
      <c r="F96" s="6">
        <v>1184944</v>
      </c>
      <c r="G96" s="5">
        <v>4</v>
      </c>
    </row>
    <row r="97" spans="1:7" ht="15" customHeight="1" x14ac:dyDescent="0.25">
      <c r="A97" s="5" t="s">
        <v>1608</v>
      </c>
      <c r="B97" s="5" t="s">
        <v>1609</v>
      </c>
      <c r="C97" s="5">
        <v>0</v>
      </c>
      <c r="D97" s="5">
        <v>0</v>
      </c>
      <c r="E97" s="6">
        <v>37000</v>
      </c>
      <c r="F97" s="6">
        <v>37000</v>
      </c>
      <c r="G97" s="5">
        <v>4</v>
      </c>
    </row>
    <row r="98" spans="1:7" ht="15" customHeight="1" x14ac:dyDescent="0.25">
      <c r="A98" s="5" t="s">
        <v>58</v>
      </c>
      <c r="B98" s="5" t="s">
        <v>931</v>
      </c>
      <c r="C98" s="5">
        <v>0</v>
      </c>
      <c r="D98" s="5">
        <v>0</v>
      </c>
      <c r="E98" s="6">
        <v>2038331.23</v>
      </c>
      <c r="F98" s="6">
        <v>2038331.23</v>
      </c>
      <c r="G98" s="5">
        <v>4</v>
      </c>
    </row>
    <row r="99" spans="1:7" ht="15" customHeight="1" x14ac:dyDescent="0.25">
      <c r="A99" s="5" t="s">
        <v>1610</v>
      </c>
      <c r="B99" s="5" t="s">
        <v>1611</v>
      </c>
      <c r="C99" s="5">
        <v>0</v>
      </c>
      <c r="D99" s="5">
        <v>0</v>
      </c>
      <c r="E99" s="6">
        <v>209200.5</v>
      </c>
      <c r="F99" s="6">
        <v>209200.5</v>
      </c>
      <c r="G99" s="5">
        <v>4</v>
      </c>
    </row>
    <row r="100" spans="1:7" ht="15" customHeight="1" x14ac:dyDescent="0.25">
      <c r="A100" s="5" t="s">
        <v>59</v>
      </c>
      <c r="B100" s="5" t="s">
        <v>939</v>
      </c>
      <c r="C100" s="5">
        <v>0</v>
      </c>
      <c r="D100" s="5">
        <v>0</v>
      </c>
      <c r="E100" s="6">
        <v>1575000</v>
      </c>
      <c r="F100" s="6">
        <v>1575000</v>
      </c>
      <c r="G100" s="5">
        <v>4</v>
      </c>
    </row>
    <row r="101" spans="1:7" ht="15" customHeight="1" x14ac:dyDescent="0.25">
      <c r="A101" s="5" t="s">
        <v>1819</v>
      </c>
      <c r="B101" s="5" t="s">
        <v>1820</v>
      </c>
      <c r="C101" s="5">
        <v>0</v>
      </c>
      <c r="D101" s="5">
        <v>0</v>
      </c>
      <c r="E101" s="6">
        <v>1350000</v>
      </c>
      <c r="F101" s="6">
        <v>1350000</v>
      </c>
      <c r="G101" s="5">
        <v>4</v>
      </c>
    </row>
    <row r="102" spans="1:7" ht="15" customHeight="1" x14ac:dyDescent="0.25">
      <c r="A102" s="5" t="s">
        <v>1612</v>
      </c>
      <c r="B102" s="5" t="s">
        <v>1613</v>
      </c>
      <c r="C102" s="5">
        <v>0</v>
      </c>
      <c r="D102" s="5">
        <v>0</v>
      </c>
      <c r="E102" s="6">
        <v>199999.99</v>
      </c>
      <c r="F102" s="6">
        <v>199999.99</v>
      </c>
      <c r="G102" s="5">
        <v>4</v>
      </c>
    </row>
    <row r="103" spans="1:7" ht="15" customHeight="1" x14ac:dyDescent="0.25">
      <c r="A103" s="5" t="s">
        <v>60</v>
      </c>
      <c r="B103" s="5" t="s">
        <v>1193</v>
      </c>
      <c r="C103" s="5">
        <v>0</v>
      </c>
      <c r="D103" s="5">
        <v>0</v>
      </c>
      <c r="E103" s="6">
        <v>35000</v>
      </c>
      <c r="F103" s="6">
        <v>35000</v>
      </c>
      <c r="G103" s="5">
        <v>4</v>
      </c>
    </row>
    <row r="104" spans="1:7" ht="15" customHeight="1" x14ac:dyDescent="0.25">
      <c r="A104" s="5" t="s">
        <v>1614</v>
      </c>
      <c r="B104" s="5" t="s">
        <v>1615</v>
      </c>
      <c r="C104" s="5">
        <v>0</v>
      </c>
      <c r="D104" s="5">
        <v>0</v>
      </c>
      <c r="E104" s="6">
        <v>43200</v>
      </c>
      <c r="F104" s="6">
        <v>43200</v>
      </c>
      <c r="G104" s="5">
        <v>4</v>
      </c>
    </row>
    <row r="105" spans="1:7" ht="15" customHeight="1" x14ac:dyDescent="0.25">
      <c r="A105" s="5" t="s">
        <v>61</v>
      </c>
      <c r="B105" s="5" t="s">
        <v>1194</v>
      </c>
      <c r="C105" s="5">
        <v>0</v>
      </c>
      <c r="D105" s="5">
        <v>0</v>
      </c>
      <c r="E105" s="6">
        <v>502500</v>
      </c>
      <c r="F105" s="6">
        <v>502500</v>
      </c>
      <c r="G105" s="5">
        <v>4</v>
      </c>
    </row>
    <row r="106" spans="1:7" ht="15" customHeight="1" x14ac:dyDescent="0.25">
      <c r="A106" s="5" t="s">
        <v>1616</v>
      </c>
      <c r="B106" s="5" t="s">
        <v>1617</v>
      </c>
      <c r="C106" s="5">
        <v>0</v>
      </c>
      <c r="D106" s="5">
        <v>0</v>
      </c>
      <c r="E106" s="6">
        <v>6230000</v>
      </c>
      <c r="F106" s="6">
        <v>6230000</v>
      </c>
      <c r="G106" s="5">
        <v>4</v>
      </c>
    </row>
    <row r="107" spans="1:7" ht="15" customHeight="1" x14ac:dyDescent="0.25">
      <c r="A107" s="5" t="s">
        <v>62</v>
      </c>
      <c r="B107" s="5" t="s">
        <v>1195</v>
      </c>
      <c r="C107" s="5">
        <v>0</v>
      </c>
      <c r="D107" s="5">
        <v>0</v>
      </c>
      <c r="E107" s="6">
        <v>20000</v>
      </c>
      <c r="F107" s="6">
        <v>20000</v>
      </c>
      <c r="G107" s="5">
        <v>4</v>
      </c>
    </row>
    <row r="108" spans="1:7" ht="15" customHeight="1" x14ac:dyDescent="0.25">
      <c r="A108" s="5" t="s">
        <v>1618</v>
      </c>
      <c r="B108" s="5" t="s">
        <v>1619</v>
      </c>
      <c r="C108" s="5">
        <v>0</v>
      </c>
      <c r="D108" s="5">
        <v>0</v>
      </c>
      <c r="E108" s="6">
        <v>6565000</v>
      </c>
      <c r="F108" s="6">
        <v>6565000</v>
      </c>
      <c r="G108" s="5">
        <v>4</v>
      </c>
    </row>
    <row r="109" spans="1:7" ht="15" customHeight="1" x14ac:dyDescent="0.25">
      <c r="A109" s="5" t="s">
        <v>1620</v>
      </c>
      <c r="B109" s="5" t="s">
        <v>1621</v>
      </c>
      <c r="C109" s="5">
        <v>0</v>
      </c>
      <c r="D109" s="5">
        <v>0</v>
      </c>
      <c r="E109" s="6">
        <v>2000</v>
      </c>
      <c r="F109" s="6">
        <v>2000</v>
      </c>
      <c r="G109" s="5">
        <v>4</v>
      </c>
    </row>
    <row r="110" spans="1:7" ht="15" customHeight="1" x14ac:dyDescent="0.25">
      <c r="A110" s="5" t="s">
        <v>63</v>
      </c>
      <c r="B110" s="5" t="s">
        <v>1196</v>
      </c>
      <c r="C110" s="5">
        <v>0</v>
      </c>
      <c r="D110" s="5">
        <v>0</v>
      </c>
      <c r="E110" s="6">
        <v>57825</v>
      </c>
      <c r="F110" s="6">
        <v>57825</v>
      </c>
      <c r="G110" s="5">
        <v>4</v>
      </c>
    </row>
    <row r="111" spans="1:7" ht="15" customHeight="1" x14ac:dyDescent="0.25">
      <c r="A111" s="5" t="s">
        <v>1622</v>
      </c>
      <c r="B111" s="5" t="s">
        <v>1623</v>
      </c>
      <c r="C111" s="5">
        <v>0</v>
      </c>
      <c r="D111" s="5">
        <v>0</v>
      </c>
      <c r="E111" s="6">
        <v>129000</v>
      </c>
      <c r="F111" s="6">
        <v>129000</v>
      </c>
      <c r="G111" s="5">
        <v>4</v>
      </c>
    </row>
    <row r="112" spans="1:7" ht="15" customHeight="1" x14ac:dyDescent="0.25">
      <c r="A112" s="5" t="s">
        <v>1624</v>
      </c>
      <c r="B112" s="5" t="s">
        <v>1625</v>
      </c>
      <c r="C112" s="5">
        <v>0</v>
      </c>
      <c r="D112" s="5">
        <v>0</v>
      </c>
      <c r="E112" s="6">
        <v>450000</v>
      </c>
      <c r="F112" s="6">
        <v>450000</v>
      </c>
      <c r="G112" s="5">
        <v>4</v>
      </c>
    </row>
    <row r="113" spans="1:7" ht="15" customHeight="1" x14ac:dyDescent="0.25">
      <c r="A113" s="5" t="s">
        <v>1626</v>
      </c>
      <c r="B113" s="5" t="s">
        <v>1812</v>
      </c>
      <c r="C113" s="5">
        <v>0</v>
      </c>
      <c r="D113" s="5">
        <v>0</v>
      </c>
      <c r="E113" s="6">
        <v>133000</v>
      </c>
      <c r="F113" s="6">
        <v>133000</v>
      </c>
      <c r="G113" s="5">
        <v>4</v>
      </c>
    </row>
    <row r="114" spans="1:7" ht="15" customHeight="1" x14ac:dyDescent="0.25">
      <c r="A114" s="5" t="s">
        <v>1627</v>
      </c>
      <c r="B114" s="5" t="s">
        <v>1628</v>
      </c>
      <c r="C114" s="5">
        <v>0</v>
      </c>
      <c r="D114" s="5">
        <v>0</v>
      </c>
      <c r="E114" s="6">
        <v>440000</v>
      </c>
      <c r="F114" s="6">
        <v>440000</v>
      </c>
      <c r="G114" s="5">
        <v>4</v>
      </c>
    </row>
    <row r="115" spans="1:7" ht="15" customHeight="1" x14ac:dyDescent="0.25">
      <c r="A115" s="5" t="s">
        <v>1629</v>
      </c>
      <c r="B115" s="5" t="s">
        <v>1630</v>
      </c>
      <c r="C115" s="5">
        <v>0</v>
      </c>
      <c r="D115" s="5">
        <v>0</v>
      </c>
      <c r="E115" s="6">
        <v>10800</v>
      </c>
      <c r="F115" s="6">
        <v>10800</v>
      </c>
      <c r="G115" s="5">
        <v>4</v>
      </c>
    </row>
    <row r="116" spans="1:7" ht="15" customHeight="1" x14ac:dyDescent="0.25">
      <c r="A116" s="5" t="s">
        <v>1631</v>
      </c>
      <c r="B116" s="5" t="s">
        <v>1724</v>
      </c>
      <c r="C116" s="5">
        <v>0</v>
      </c>
      <c r="D116" s="5">
        <v>0</v>
      </c>
      <c r="E116" s="6">
        <v>31000</v>
      </c>
      <c r="F116" s="6">
        <v>31000</v>
      </c>
      <c r="G116" s="5">
        <v>4</v>
      </c>
    </row>
    <row r="117" spans="1:7" ht="15" customHeight="1" x14ac:dyDescent="0.25">
      <c r="A117" s="5" t="s">
        <v>64</v>
      </c>
      <c r="B117" s="5" t="s">
        <v>940</v>
      </c>
      <c r="C117" s="5">
        <v>0</v>
      </c>
      <c r="D117" s="5">
        <v>0</v>
      </c>
      <c r="E117" s="6">
        <v>948900</v>
      </c>
      <c r="F117" s="6">
        <v>948900</v>
      </c>
      <c r="G117" s="5">
        <v>4</v>
      </c>
    </row>
    <row r="118" spans="1:7" ht="15" customHeight="1" x14ac:dyDescent="0.25">
      <c r="A118" s="5" t="s">
        <v>1632</v>
      </c>
      <c r="B118" s="5" t="s">
        <v>1725</v>
      </c>
      <c r="C118" s="5">
        <v>0</v>
      </c>
      <c r="D118" s="5">
        <v>0</v>
      </c>
      <c r="E118" s="6">
        <v>11400</v>
      </c>
      <c r="F118" s="6">
        <v>11400</v>
      </c>
      <c r="G118" s="5">
        <v>4</v>
      </c>
    </row>
    <row r="119" spans="1:7" ht="15" customHeight="1" x14ac:dyDescent="0.25">
      <c r="A119" s="5" t="s">
        <v>1633</v>
      </c>
      <c r="B119" s="5" t="s">
        <v>1726</v>
      </c>
      <c r="C119" s="5">
        <v>0</v>
      </c>
      <c r="D119" s="5">
        <v>0</v>
      </c>
      <c r="E119" s="6">
        <v>28400</v>
      </c>
      <c r="F119" s="6">
        <v>28400</v>
      </c>
      <c r="G119" s="5">
        <v>4</v>
      </c>
    </row>
    <row r="120" spans="1:7" ht="15" customHeight="1" x14ac:dyDescent="0.25">
      <c r="A120" s="5" t="s">
        <v>1634</v>
      </c>
      <c r="B120" s="5" t="s">
        <v>1727</v>
      </c>
      <c r="C120" s="5">
        <v>0</v>
      </c>
      <c r="D120" s="5">
        <v>0</v>
      </c>
      <c r="E120" s="6">
        <v>24550</v>
      </c>
      <c r="F120" s="6">
        <v>24550</v>
      </c>
      <c r="G120" s="5">
        <v>4</v>
      </c>
    </row>
    <row r="121" spans="1:7" ht="15" customHeight="1" x14ac:dyDescent="0.25">
      <c r="A121" s="5" t="s">
        <v>65</v>
      </c>
      <c r="B121" s="5" t="s">
        <v>941</v>
      </c>
      <c r="C121" s="5">
        <v>0</v>
      </c>
      <c r="D121" s="5">
        <v>0</v>
      </c>
      <c r="E121" s="6">
        <v>137300</v>
      </c>
      <c r="F121" s="6">
        <v>137300</v>
      </c>
      <c r="G121" s="5">
        <v>4</v>
      </c>
    </row>
    <row r="122" spans="1:7" ht="15" customHeight="1" x14ac:dyDescent="0.25">
      <c r="A122" s="5" t="s">
        <v>1635</v>
      </c>
      <c r="B122" s="5" t="s">
        <v>1728</v>
      </c>
      <c r="C122" s="5">
        <v>0</v>
      </c>
      <c r="D122" s="5">
        <v>0</v>
      </c>
      <c r="E122" s="6">
        <v>50500</v>
      </c>
      <c r="F122" s="6">
        <v>50500</v>
      </c>
      <c r="G122" s="5">
        <v>4</v>
      </c>
    </row>
    <row r="123" spans="1:7" ht="15" customHeight="1" x14ac:dyDescent="0.25">
      <c r="A123" s="5" t="s">
        <v>1636</v>
      </c>
      <c r="B123" s="5" t="s">
        <v>1729</v>
      </c>
      <c r="C123" s="5">
        <v>0</v>
      </c>
      <c r="D123" s="5">
        <v>0</v>
      </c>
      <c r="E123" s="6">
        <v>36499.980000000003</v>
      </c>
      <c r="F123" s="6">
        <v>36499.980000000003</v>
      </c>
      <c r="G123" s="5">
        <v>4</v>
      </c>
    </row>
    <row r="124" spans="1:7" ht="15" customHeight="1" x14ac:dyDescent="0.25">
      <c r="A124" s="5" t="s">
        <v>1637</v>
      </c>
      <c r="B124" s="5" t="s">
        <v>1730</v>
      </c>
      <c r="C124" s="5">
        <v>0</v>
      </c>
      <c r="D124" s="5">
        <v>0</v>
      </c>
      <c r="E124" s="5">
        <v>500</v>
      </c>
      <c r="F124" s="5">
        <v>500</v>
      </c>
      <c r="G124" s="5">
        <v>4</v>
      </c>
    </row>
    <row r="125" spans="1:7" ht="15" customHeight="1" x14ac:dyDescent="0.25">
      <c r="A125" s="5" t="s">
        <v>1638</v>
      </c>
      <c r="B125" s="5" t="s">
        <v>1639</v>
      </c>
      <c r="C125" s="5">
        <v>0</v>
      </c>
      <c r="D125" s="5">
        <v>0</v>
      </c>
      <c r="E125" s="6">
        <v>385770</v>
      </c>
      <c r="F125" s="6">
        <v>385770</v>
      </c>
      <c r="G125" s="5">
        <v>4</v>
      </c>
    </row>
    <row r="126" spans="1:7" ht="15" customHeight="1" x14ac:dyDescent="0.25">
      <c r="A126" s="5" t="s">
        <v>1640</v>
      </c>
      <c r="B126" s="5" t="s">
        <v>1641</v>
      </c>
      <c r="C126" s="5">
        <v>0</v>
      </c>
      <c r="D126" s="5">
        <v>0</v>
      </c>
      <c r="E126" s="6">
        <v>15879188</v>
      </c>
      <c r="F126" s="6">
        <v>15879188</v>
      </c>
      <c r="G126" s="5">
        <v>4</v>
      </c>
    </row>
    <row r="127" spans="1:7" ht="15" customHeight="1" x14ac:dyDescent="0.25">
      <c r="A127" s="5" t="s">
        <v>1742</v>
      </c>
      <c r="B127" s="5" t="s">
        <v>1743</v>
      </c>
      <c r="C127" s="5">
        <v>0</v>
      </c>
      <c r="D127" s="5">
        <v>0</v>
      </c>
      <c r="E127" s="6">
        <v>1000000</v>
      </c>
      <c r="F127" s="6">
        <v>1000000</v>
      </c>
      <c r="G127" s="5">
        <v>4</v>
      </c>
    </row>
    <row r="128" spans="1:7" ht="15" customHeight="1" x14ac:dyDescent="0.25">
      <c r="A128" s="5" t="s">
        <v>1821</v>
      </c>
      <c r="B128" s="5" t="s">
        <v>1822</v>
      </c>
      <c r="C128" s="5">
        <v>0</v>
      </c>
      <c r="D128" s="5">
        <v>0</v>
      </c>
      <c r="E128" s="6">
        <v>1100000</v>
      </c>
      <c r="F128" s="6">
        <v>1100000</v>
      </c>
      <c r="G128" s="5">
        <v>4</v>
      </c>
    </row>
    <row r="129" spans="1:7" ht="15" customHeight="1" x14ac:dyDescent="0.25">
      <c r="A129" s="5" t="s">
        <v>1642</v>
      </c>
      <c r="B129" s="5" t="s">
        <v>2056</v>
      </c>
      <c r="C129" s="5">
        <v>0</v>
      </c>
      <c r="D129" s="5">
        <v>0</v>
      </c>
      <c r="E129" s="6">
        <v>50000</v>
      </c>
      <c r="F129" s="6">
        <v>50000</v>
      </c>
      <c r="G129" s="5">
        <v>4</v>
      </c>
    </row>
    <row r="130" spans="1:7" ht="15" customHeight="1" x14ac:dyDescent="0.25">
      <c r="A130" s="5" t="s">
        <v>1744</v>
      </c>
      <c r="B130" s="5" t="s">
        <v>1745</v>
      </c>
      <c r="C130" s="5">
        <v>0</v>
      </c>
      <c r="D130" s="5">
        <v>0</v>
      </c>
      <c r="E130" s="6">
        <v>15000</v>
      </c>
      <c r="F130" s="6">
        <v>15000</v>
      </c>
      <c r="G130" s="5">
        <v>4</v>
      </c>
    </row>
    <row r="131" spans="1:7" ht="15" customHeight="1" x14ac:dyDescent="0.25">
      <c r="A131" s="5" t="s">
        <v>1643</v>
      </c>
      <c r="B131" s="5" t="s">
        <v>1644</v>
      </c>
      <c r="C131" s="5">
        <v>0</v>
      </c>
      <c r="D131" s="5">
        <v>0</v>
      </c>
      <c r="E131" s="6">
        <v>900000</v>
      </c>
      <c r="F131" s="6">
        <v>900000</v>
      </c>
      <c r="G131" s="5">
        <v>4</v>
      </c>
    </row>
    <row r="132" spans="1:7" ht="15" customHeight="1" x14ac:dyDescent="0.25">
      <c r="A132" s="5" t="s">
        <v>1645</v>
      </c>
      <c r="B132" s="5" t="s">
        <v>1646</v>
      </c>
      <c r="C132" s="5">
        <v>0</v>
      </c>
      <c r="D132" s="5">
        <v>0</v>
      </c>
      <c r="E132" s="6">
        <v>21119456.300000001</v>
      </c>
      <c r="F132" s="6">
        <v>21119456.300000001</v>
      </c>
      <c r="G132" s="5">
        <v>4</v>
      </c>
    </row>
    <row r="133" spans="1:7" ht="15" customHeight="1" x14ac:dyDescent="0.25">
      <c r="A133" s="5" t="s">
        <v>1647</v>
      </c>
      <c r="B133" s="5" t="s">
        <v>1648</v>
      </c>
      <c r="C133" s="5">
        <v>0</v>
      </c>
      <c r="D133" s="5">
        <v>0</v>
      </c>
      <c r="E133" s="6">
        <v>10922777.539999999</v>
      </c>
      <c r="F133" s="6">
        <v>10922777.539999999</v>
      </c>
      <c r="G133" s="5">
        <v>4</v>
      </c>
    </row>
    <row r="134" spans="1:7" ht="15" customHeight="1" x14ac:dyDescent="0.25">
      <c r="A134" s="5" t="s">
        <v>1649</v>
      </c>
      <c r="B134" s="5" t="s">
        <v>1650</v>
      </c>
      <c r="C134" s="5">
        <v>0</v>
      </c>
      <c r="D134" s="5">
        <v>0</v>
      </c>
      <c r="E134" s="6">
        <v>378000</v>
      </c>
      <c r="F134" s="6">
        <v>378000</v>
      </c>
      <c r="G134" s="5">
        <v>4</v>
      </c>
    </row>
    <row r="135" spans="1:7" ht="15" customHeight="1" x14ac:dyDescent="0.25">
      <c r="A135" s="5" t="s">
        <v>66</v>
      </c>
      <c r="B135" s="5" t="s">
        <v>942</v>
      </c>
      <c r="C135" s="5">
        <v>0</v>
      </c>
      <c r="D135" s="5">
        <v>0</v>
      </c>
      <c r="E135" s="6">
        <v>828632.07</v>
      </c>
      <c r="F135" s="6">
        <v>828632.07</v>
      </c>
      <c r="G135" s="5">
        <v>4</v>
      </c>
    </row>
    <row r="136" spans="1:7" ht="15" customHeight="1" x14ac:dyDescent="0.25">
      <c r="A136" s="5" t="s">
        <v>67</v>
      </c>
      <c r="B136" s="5" t="s">
        <v>943</v>
      </c>
      <c r="C136" s="5">
        <v>0</v>
      </c>
      <c r="D136" s="5">
        <v>0</v>
      </c>
      <c r="E136" s="6">
        <v>828632.07</v>
      </c>
      <c r="F136" s="6">
        <v>828632.07</v>
      </c>
      <c r="G136" s="5">
        <v>4</v>
      </c>
    </row>
    <row r="137" spans="1:7" ht="15" customHeight="1" x14ac:dyDescent="0.25">
      <c r="A137" s="5" t="s">
        <v>68</v>
      </c>
      <c r="B137" s="5" t="s">
        <v>944</v>
      </c>
      <c r="C137" s="5">
        <v>0</v>
      </c>
      <c r="D137" s="5">
        <v>0</v>
      </c>
      <c r="E137" s="6">
        <v>5524231.2300000004</v>
      </c>
      <c r="F137" s="6">
        <v>5524231.2300000004</v>
      </c>
      <c r="G137" s="5">
        <v>4</v>
      </c>
    </row>
    <row r="138" spans="1:7" ht="15" customHeight="1" x14ac:dyDescent="0.25">
      <c r="A138" s="5" t="s">
        <v>69</v>
      </c>
      <c r="B138" s="5" t="s">
        <v>945</v>
      </c>
      <c r="C138" s="5">
        <v>0</v>
      </c>
      <c r="D138" s="5">
        <v>0</v>
      </c>
      <c r="E138" s="6">
        <v>828632.07</v>
      </c>
      <c r="F138" s="6">
        <v>828632.07</v>
      </c>
      <c r="G138" s="5">
        <v>4</v>
      </c>
    </row>
    <row r="139" spans="1:7" ht="15" customHeight="1" x14ac:dyDescent="0.25">
      <c r="A139" s="5" t="s">
        <v>1651</v>
      </c>
      <c r="B139" s="5" t="s">
        <v>1652</v>
      </c>
      <c r="C139" s="5">
        <v>0</v>
      </c>
      <c r="D139" s="5">
        <v>0</v>
      </c>
      <c r="E139" s="6">
        <v>400560</v>
      </c>
      <c r="F139" s="6">
        <v>400560</v>
      </c>
      <c r="G139" s="5">
        <v>4</v>
      </c>
    </row>
    <row r="140" spans="1:7" ht="15" customHeight="1" x14ac:dyDescent="0.25">
      <c r="A140" s="5" t="s">
        <v>1746</v>
      </c>
      <c r="B140" s="5" t="s">
        <v>1963</v>
      </c>
      <c r="C140" s="5">
        <v>0</v>
      </c>
      <c r="D140" s="5">
        <v>0</v>
      </c>
      <c r="E140" s="6">
        <v>18000</v>
      </c>
      <c r="F140" s="6">
        <v>18000</v>
      </c>
      <c r="G140" s="5">
        <v>4</v>
      </c>
    </row>
    <row r="141" spans="1:7" ht="15" customHeight="1" x14ac:dyDescent="0.25">
      <c r="A141" s="5" t="s">
        <v>1653</v>
      </c>
      <c r="B141" s="5" t="s">
        <v>1654</v>
      </c>
      <c r="C141" s="5">
        <v>0</v>
      </c>
      <c r="D141" s="5">
        <v>0</v>
      </c>
      <c r="E141" s="6">
        <v>2123500</v>
      </c>
      <c r="F141" s="6">
        <v>2123500</v>
      </c>
      <c r="G141" s="5">
        <v>4</v>
      </c>
    </row>
    <row r="142" spans="1:7" ht="15" customHeight="1" x14ac:dyDescent="0.25">
      <c r="A142" s="5" t="s">
        <v>1823</v>
      </c>
      <c r="B142" s="5" t="s">
        <v>1824</v>
      </c>
      <c r="C142" s="5">
        <v>0</v>
      </c>
      <c r="D142" s="5">
        <v>0</v>
      </c>
      <c r="E142" s="6">
        <v>55000</v>
      </c>
      <c r="F142" s="6">
        <v>55000</v>
      </c>
      <c r="G142" s="5">
        <v>4</v>
      </c>
    </row>
    <row r="143" spans="1:7" ht="15" customHeight="1" x14ac:dyDescent="0.25">
      <c r="A143" s="5" t="s">
        <v>70</v>
      </c>
      <c r="B143" s="5" t="s">
        <v>946</v>
      </c>
      <c r="C143" s="5">
        <v>0</v>
      </c>
      <c r="D143" s="5">
        <v>0</v>
      </c>
      <c r="E143" s="6">
        <v>2600010.9500000002</v>
      </c>
      <c r="F143" s="6">
        <v>2600010.9500000002</v>
      </c>
      <c r="G143" s="5">
        <v>4</v>
      </c>
    </row>
    <row r="144" spans="1:7" ht="15" customHeight="1" x14ac:dyDescent="0.25">
      <c r="A144" s="5" t="s">
        <v>1655</v>
      </c>
      <c r="B144" s="5" t="s">
        <v>1656</v>
      </c>
      <c r="C144" s="5">
        <v>0</v>
      </c>
      <c r="D144" s="5">
        <v>0</v>
      </c>
      <c r="E144" s="6">
        <v>163000</v>
      </c>
      <c r="F144" s="6">
        <v>163000</v>
      </c>
      <c r="G144" s="5">
        <v>4</v>
      </c>
    </row>
    <row r="145" spans="1:7" ht="15" customHeight="1" x14ac:dyDescent="0.25">
      <c r="A145" s="5" t="s">
        <v>71</v>
      </c>
      <c r="B145" s="5" t="s">
        <v>947</v>
      </c>
      <c r="C145" s="5">
        <v>0</v>
      </c>
      <c r="D145" s="5">
        <v>0</v>
      </c>
      <c r="E145" s="6">
        <v>18500</v>
      </c>
      <c r="F145" s="6">
        <v>18500</v>
      </c>
      <c r="G145" s="5">
        <v>4</v>
      </c>
    </row>
    <row r="146" spans="1:7" ht="15" customHeight="1" x14ac:dyDescent="0.25">
      <c r="A146" s="5" t="s">
        <v>1747</v>
      </c>
      <c r="B146" s="5" t="s">
        <v>1813</v>
      </c>
      <c r="C146" s="5">
        <v>0</v>
      </c>
      <c r="D146" s="5">
        <v>0</v>
      </c>
      <c r="E146" s="6">
        <v>21000</v>
      </c>
      <c r="F146" s="6">
        <v>21000</v>
      </c>
      <c r="G146" s="5">
        <v>4</v>
      </c>
    </row>
    <row r="147" spans="1:7" ht="15" customHeight="1" x14ac:dyDescent="0.25">
      <c r="A147" s="5" t="s">
        <v>1748</v>
      </c>
      <c r="B147" s="5" t="s">
        <v>1749</v>
      </c>
      <c r="C147" s="5">
        <v>0</v>
      </c>
      <c r="D147" s="5">
        <v>0</v>
      </c>
      <c r="E147" s="6">
        <v>3500000</v>
      </c>
      <c r="F147" s="6">
        <v>3500000</v>
      </c>
      <c r="G147" s="5">
        <v>4</v>
      </c>
    </row>
    <row r="148" spans="1:7" ht="15" customHeight="1" x14ac:dyDescent="0.25">
      <c r="A148" s="5" t="s">
        <v>1657</v>
      </c>
      <c r="B148" s="5" t="s">
        <v>1658</v>
      </c>
      <c r="C148" s="5">
        <v>0</v>
      </c>
      <c r="D148" s="5">
        <v>0</v>
      </c>
      <c r="E148" s="6">
        <v>1640000</v>
      </c>
      <c r="F148" s="6">
        <v>1640000</v>
      </c>
      <c r="G148" s="5">
        <v>4</v>
      </c>
    </row>
    <row r="149" spans="1:7" ht="15" customHeight="1" x14ac:dyDescent="0.25">
      <c r="A149" s="5" t="s">
        <v>1659</v>
      </c>
      <c r="B149" s="5" t="s">
        <v>1660</v>
      </c>
      <c r="C149" s="5">
        <v>0</v>
      </c>
      <c r="D149" s="5">
        <v>0</v>
      </c>
      <c r="E149" s="6">
        <v>21000</v>
      </c>
      <c r="F149" s="6">
        <v>21000</v>
      </c>
      <c r="G149" s="5">
        <v>4</v>
      </c>
    </row>
    <row r="150" spans="1:7" ht="15" customHeight="1" x14ac:dyDescent="0.25">
      <c r="A150" s="5" t="s">
        <v>1661</v>
      </c>
      <c r="B150" s="5" t="s">
        <v>1662</v>
      </c>
      <c r="C150" s="5">
        <v>0</v>
      </c>
      <c r="D150" s="5">
        <v>0</v>
      </c>
      <c r="E150" s="6">
        <v>39000</v>
      </c>
      <c r="F150" s="6">
        <v>39000</v>
      </c>
      <c r="G150" s="5">
        <v>4</v>
      </c>
    </row>
    <row r="151" spans="1:7" ht="15" customHeight="1" x14ac:dyDescent="0.25">
      <c r="A151" s="5" t="s">
        <v>1750</v>
      </c>
      <c r="B151" s="5" t="s">
        <v>1751</v>
      </c>
      <c r="C151" s="5">
        <v>0</v>
      </c>
      <c r="D151" s="5">
        <v>0</v>
      </c>
      <c r="E151" s="6">
        <v>6000</v>
      </c>
      <c r="F151" s="6">
        <v>6000</v>
      </c>
      <c r="G151" s="5">
        <v>4</v>
      </c>
    </row>
    <row r="152" spans="1:7" ht="15" customHeight="1" x14ac:dyDescent="0.25">
      <c r="A152" s="5" t="s">
        <v>536</v>
      </c>
      <c r="B152" s="5" t="s">
        <v>948</v>
      </c>
      <c r="C152" s="5">
        <v>0</v>
      </c>
      <c r="D152" s="5">
        <v>0</v>
      </c>
      <c r="E152" s="6">
        <v>1190000</v>
      </c>
      <c r="F152" s="6">
        <v>1190000</v>
      </c>
      <c r="G152" s="5">
        <v>4</v>
      </c>
    </row>
    <row r="153" spans="1:7" ht="15" customHeight="1" x14ac:dyDescent="0.25">
      <c r="A153" s="5" t="s">
        <v>1663</v>
      </c>
      <c r="B153" s="5" t="s">
        <v>1731</v>
      </c>
      <c r="C153" s="5">
        <v>0</v>
      </c>
      <c r="D153" s="5">
        <v>0</v>
      </c>
      <c r="E153" s="6">
        <v>11000000</v>
      </c>
      <c r="F153" s="6">
        <v>11000000</v>
      </c>
      <c r="G153" s="5">
        <v>4</v>
      </c>
    </row>
    <row r="154" spans="1:7" ht="15" customHeight="1" x14ac:dyDescent="0.25">
      <c r="A154" s="5" t="s">
        <v>72</v>
      </c>
      <c r="B154" s="5" t="s">
        <v>949</v>
      </c>
      <c r="C154" s="5">
        <v>0</v>
      </c>
      <c r="D154" s="5">
        <v>0</v>
      </c>
      <c r="E154" s="6">
        <v>21967998.399999999</v>
      </c>
      <c r="F154" s="6">
        <v>21967998.399999999</v>
      </c>
      <c r="G154" s="5">
        <v>4</v>
      </c>
    </row>
    <row r="155" spans="1:7" ht="15" customHeight="1" x14ac:dyDescent="0.25">
      <c r="A155" s="5" t="s">
        <v>73</v>
      </c>
      <c r="B155" s="5" t="s">
        <v>950</v>
      </c>
      <c r="C155" s="5">
        <v>0</v>
      </c>
      <c r="D155" s="5">
        <v>0</v>
      </c>
      <c r="E155" s="6">
        <v>1897342.7</v>
      </c>
      <c r="F155" s="6">
        <v>1897342.7</v>
      </c>
      <c r="G155" s="5">
        <v>4</v>
      </c>
    </row>
    <row r="156" spans="1:7" ht="15" customHeight="1" x14ac:dyDescent="0.25">
      <c r="A156" s="5" t="s">
        <v>1664</v>
      </c>
      <c r="B156" s="5" t="s">
        <v>1665</v>
      </c>
      <c r="C156" s="5">
        <v>0</v>
      </c>
      <c r="D156" s="5">
        <v>0</v>
      </c>
      <c r="E156" s="6">
        <v>527000</v>
      </c>
      <c r="F156" s="6">
        <v>527000</v>
      </c>
      <c r="G156" s="5">
        <v>4</v>
      </c>
    </row>
    <row r="157" spans="1:7" ht="15" customHeight="1" x14ac:dyDescent="0.25">
      <c r="A157" s="5" t="s">
        <v>74</v>
      </c>
      <c r="B157" s="5" t="s">
        <v>951</v>
      </c>
      <c r="C157" s="5">
        <v>0</v>
      </c>
      <c r="D157" s="5">
        <v>0</v>
      </c>
      <c r="E157" s="6">
        <v>25683585.609999999</v>
      </c>
      <c r="F157" s="6">
        <v>25683585.609999999</v>
      </c>
      <c r="G157" s="5">
        <v>4</v>
      </c>
    </row>
    <row r="158" spans="1:7" ht="15" customHeight="1" x14ac:dyDescent="0.25">
      <c r="A158" s="5" t="s">
        <v>1666</v>
      </c>
      <c r="B158" s="5" t="s">
        <v>1667</v>
      </c>
      <c r="C158" s="5">
        <v>0</v>
      </c>
      <c r="D158" s="5">
        <v>0</v>
      </c>
      <c r="E158" s="6">
        <v>9267077</v>
      </c>
      <c r="F158" s="6">
        <v>9267077</v>
      </c>
      <c r="G158" s="5">
        <v>4</v>
      </c>
    </row>
    <row r="159" spans="1:7" ht="15" customHeight="1" x14ac:dyDescent="0.25">
      <c r="A159" s="5" t="s">
        <v>1319</v>
      </c>
      <c r="B159" s="5" t="s">
        <v>1320</v>
      </c>
      <c r="C159" s="5">
        <v>0</v>
      </c>
      <c r="D159" s="6">
        <v>1472343808.01</v>
      </c>
      <c r="E159" s="6">
        <v>1472343808.01</v>
      </c>
      <c r="F159" s="5">
        <v>0</v>
      </c>
      <c r="G159" s="5">
        <v>3</v>
      </c>
    </row>
    <row r="160" spans="1:7" ht="15" customHeight="1" x14ac:dyDescent="0.25">
      <c r="A160" s="5" t="s">
        <v>75</v>
      </c>
      <c r="B160" s="5" t="s">
        <v>663</v>
      </c>
      <c r="C160" s="5">
        <v>0</v>
      </c>
      <c r="D160" s="6">
        <v>79635887.629999995</v>
      </c>
      <c r="E160" s="6">
        <v>79635887.629999995</v>
      </c>
      <c r="F160" s="5">
        <v>0</v>
      </c>
      <c r="G160" s="5">
        <v>4</v>
      </c>
    </row>
    <row r="161" spans="1:7" ht="15" customHeight="1" x14ac:dyDescent="0.25">
      <c r="A161" s="5" t="s">
        <v>76</v>
      </c>
      <c r="B161" s="5" t="s">
        <v>664</v>
      </c>
      <c r="C161" s="5">
        <v>0</v>
      </c>
      <c r="D161" s="6">
        <v>81797748.780000001</v>
      </c>
      <c r="E161" s="6">
        <v>81797748.780000001</v>
      </c>
      <c r="F161" s="5">
        <v>0</v>
      </c>
      <c r="G161" s="5">
        <v>4</v>
      </c>
    </row>
    <row r="162" spans="1:7" ht="15" customHeight="1" x14ac:dyDescent="0.25">
      <c r="A162" s="5" t="s">
        <v>77</v>
      </c>
      <c r="B162" s="5" t="s">
        <v>665</v>
      </c>
      <c r="C162" s="5">
        <v>0</v>
      </c>
      <c r="D162" s="6">
        <v>8097773.2300000004</v>
      </c>
      <c r="E162" s="6">
        <v>8097773.2300000004</v>
      </c>
      <c r="F162" s="5">
        <v>0</v>
      </c>
      <c r="G162" s="5">
        <v>4</v>
      </c>
    </row>
    <row r="163" spans="1:7" ht="15" customHeight="1" x14ac:dyDescent="0.25">
      <c r="A163" s="5" t="s">
        <v>78</v>
      </c>
      <c r="B163" s="5" t="s">
        <v>666</v>
      </c>
      <c r="C163" s="5">
        <v>0</v>
      </c>
      <c r="D163" s="6">
        <v>95187383.260000005</v>
      </c>
      <c r="E163" s="6">
        <v>95187383.260000005</v>
      </c>
      <c r="F163" s="5">
        <v>0</v>
      </c>
      <c r="G163" s="5">
        <v>4</v>
      </c>
    </row>
    <row r="164" spans="1:7" ht="15" customHeight="1" x14ac:dyDescent="0.25">
      <c r="A164" s="5" t="s">
        <v>79</v>
      </c>
      <c r="B164" s="5" t="s">
        <v>667</v>
      </c>
      <c r="C164" s="5">
        <v>0</v>
      </c>
      <c r="D164" s="6">
        <v>4869595.7699999996</v>
      </c>
      <c r="E164" s="6">
        <v>4869595.7699999996</v>
      </c>
      <c r="F164" s="5">
        <v>0</v>
      </c>
      <c r="G164" s="5">
        <v>4</v>
      </c>
    </row>
    <row r="165" spans="1:7" ht="15" customHeight="1" x14ac:dyDescent="0.25">
      <c r="A165" s="5" t="s">
        <v>80</v>
      </c>
      <c r="B165" s="5" t="s">
        <v>668</v>
      </c>
      <c r="C165" s="5">
        <v>0</v>
      </c>
      <c r="D165" s="6">
        <v>3712987.09</v>
      </c>
      <c r="E165" s="6">
        <v>3712987.09</v>
      </c>
      <c r="F165" s="5">
        <v>0</v>
      </c>
      <c r="G165" s="5">
        <v>4</v>
      </c>
    </row>
    <row r="166" spans="1:7" ht="15" customHeight="1" x14ac:dyDescent="0.25">
      <c r="A166" s="5" t="s">
        <v>81</v>
      </c>
      <c r="B166" s="5" t="s">
        <v>892</v>
      </c>
      <c r="C166" s="5">
        <v>0</v>
      </c>
      <c r="D166" s="6">
        <v>859515.56</v>
      </c>
      <c r="E166" s="6">
        <v>859515.56</v>
      </c>
      <c r="F166" s="5">
        <v>0</v>
      </c>
      <c r="G166" s="5">
        <v>4</v>
      </c>
    </row>
    <row r="167" spans="1:7" ht="15" customHeight="1" x14ac:dyDescent="0.25">
      <c r="A167" s="5" t="s">
        <v>82</v>
      </c>
      <c r="B167" s="5" t="s">
        <v>893</v>
      </c>
      <c r="C167" s="5">
        <v>0</v>
      </c>
      <c r="D167" s="6">
        <v>42850186.520000003</v>
      </c>
      <c r="E167" s="6">
        <v>42850186.520000003</v>
      </c>
      <c r="F167" s="5">
        <v>0</v>
      </c>
      <c r="G167" s="5">
        <v>4</v>
      </c>
    </row>
    <row r="168" spans="1:7" ht="15" customHeight="1" x14ac:dyDescent="0.25">
      <c r="A168" s="5" t="s">
        <v>83</v>
      </c>
      <c r="B168" s="5" t="s">
        <v>894</v>
      </c>
      <c r="C168" s="5">
        <v>0</v>
      </c>
      <c r="D168" s="6">
        <v>10486604.49</v>
      </c>
      <c r="E168" s="6">
        <v>10486604.49</v>
      </c>
      <c r="F168" s="5">
        <v>0</v>
      </c>
      <c r="G168" s="5">
        <v>4</v>
      </c>
    </row>
    <row r="169" spans="1:7" ht="15" customHeight="1" x14ac:dyDescent="0.25">
      <c r="A169" s="5" t="s">
        <v>84</v>
      </c>
      <c r="B169" s="5" t="s">
        <v>895</v>
      </c>
      <c r="C169" s="5">
        <v>0</v>
      </c>
      <c r="D169" s="6">
        <v>14795547.300000001</v>
      </c>
      <c r="E169" s="6">
        <v>14795547.300000001</v>
      </c>
      <c r="F169" s="5">
        <v>0</v>
      </c>
      <c r="G169" s="5">
        <v>4</v>
      </c>
    </row>
    <row r="170" spans="1:7" ht="15" customHeight="1" x14ac:dyDescent="0.25">
      <c r="A170" s="5" t="s">
        <v>85</v>
      </c>
      <c r="B170" s="5" t="s">
        <v>896</v>
      </c>
      <c r="C170" s="5">
        <v>0</v>
      </c>
      <c r="D170" s="6">
        <v>-5484484.9500000002</v>
      </c>
      <c r="E170" s="6">
        <v>-5484484.9500000002</v>
      </c>
      <c r="F170" s="5">
        <v>0</v>
      </c>
      <c r="G170" s="5">
        <v>4</v>
      </c>
    </row>
    <row r="171" spans="1:7" ht="15" customHeight="1" x14ac:dyDescent="0.25">
      <c r="A171" s="5" t="s">
        <v>86</v>
      </c>
      <c r="B171" s="5" t="s">
        <v>897</v>
      </c>
      <c r="C171" s="5">
        <v>0</v>
      </c>
      <c r="D171" s="6">
        <v>-23893808.859999999</v>
      </c>
      <c r="E171" s="6">
        <v>-23893808.859999999</v>
      </c>
      <c r="F171" s="5">
        <v>0</v>
      </c>
      <c r="G171" s="5">
        <v>4</v>
      </c>
    </row>
    <row r="172" spans="1:7" ht="15" customHeight="1" x14ac:dyDescent="0.25">
      <c r="A172" s="5" t="s">
        <v>87</v>
      </c>
      <c r="B172" s="5" t="s">
        <v>898</v>
      </c>
      <c r="C172" s="5">
        <v>0</v>
      </c>
      <c r="D172" s="6">
        <v>7205817.4900000002</v>
      </c>
      <c r="E172" s="6">
        <v>7205817.4900000002</v>
      </c>
      <c r="F172" s="5">
        <v>0</v>
      </c>
      <c r="G172" s="5">
        <v>4</v>
      </c>
    </row>
    <row r="173" spans="1:7" ht="15" customHeight="1" x14ac:dyDescent="0.25">
      <c r="A173" s="5" t="s">
        <v>88</v>
      </c>
      <c r="B173" s="5" t="s">
        <v>899</v>
      </c>
      <c r="C173" s="5">
        <v>0</v>
      </c>
      <c r="D173" s="6">
        <v>2544525</v>
      </c>
      <c r="E173" s="6">
        <v>2544525</v>
      </c>
      <c r="F173" s="5">
        <v>0</v>
      </c>
      <c r="G173" s="5">
        <v>4</v>
      </c>
    </row>
    <row r="174" spans="1:7" ht="15" customHeight="1" x14ac:dyDescent="0.25">
      <c r="A174" s="5" t="s">
        <v>89</v>
      </c>
      <c r="B174" s="5" t="s">
        <v>900</v>
      </c>
      <c r="C174" s="5">
        <v>0</v>
      </c>
      <c r="D174" s="6">
        <v>6582366.7199999997</v>
      </c>
      <c r="E174" s="6">
        <v>6582366.7199999997</v>
      </c>
      <c r="F174" s="5">
        <v>0</v>
      </c>
      <c r="G174" s="5">
        <v>4</v>
      </c>
    </row>
    <row r="175" spans="1:7" ht="15" customHeight="1" x14ac:dyDescent="0.25">
      <c r="A175" s="5" t="s">
        <v>90</v>
      </c>
      <c r="B175" s="5" t="s">
        <v>901</v>
      </c>
      <c r="C175" s="5">
        <v>0</v>
      </c>
      <c r="D175" s="6">
        <v>3261181.41</v>
      </c>
      <c r="E175" s="6">
        <v>3261181.41</v>
      </c>
      <c r="F175" s="5">
        <v>0</v>
      </c>
      <c r="G175" s="5">
        <v>4</v>
      </c>
    </row>
    <row r="176" spans="1:7" ht="15" customHeight="1" x14ac:dyDescent="0.25">
      <c r="A176" s="5" t="s">
        <v>91</v>
      </c>
      <c r="B176" s="5" t="s">
        <v>902</v>
      </c>
      <c r="C176" s="5">
        <v>0</v>
      </c>
      <c r="D176" s="6">
        <v>2149137.0099999998</v>
      </c>
      <c r="E176" s="6">
        <v>2149137.0099999998</v>
      </c>
      <c r="F176" s="5">
        <v>0</v>
      </c>
      <c r="G176" s="5">
        <v>4</v>
      </c>
    </row>
    <row r="177" spans="1:7" ht="15" customHeight="1" x14ac:dyDescent="0.25">
      <c r="A177" s="5" t="s">
        <v>92</v>
      </c>
      <c r="B177" s="5" t="s">
        <v>903</v>
      </c>
      <c r="C177" s="5">
        <v>0</v>
      </c>
      <c r="D177" s="6">
        <v>874499.62</v>
      </c>
      <c r="E177" s="6">
        <v>874499.62</v>
      </c>
      <c r="F177" s="5">
        <v>0</v>
      </c>
      <c r="G177" s="5">
        <v>4</v>
      </c>
    </row>
    <row r="178" spans="1:7" ht="15" customHeight="1" x14ac:dyDescent="0.25">
      <c r="A178" s="5" t="s">
        <v>93</v>
      </c>
      <c r="B178" s="5" t="s">
        <v>904</v>
      </c>
      <c r="C178" s="5">
        <v>0</v>
      </c>
      <c r="D178" s="6">
        <v>32802031.969999999</v>
      </c>
      <c r="E178" s="6">
        <v>32802031.969999999</v>
      </c>
      <c r="F178" s="5">
        <v>0</v>
      </c>
      <c r="G178" s="5">
        <v>4</v>
      </c>
    </row>
    <row r="179" spans="1:7" ht="15" customHeight="1" x14ac:dyDescent="0.25">
      <c r="A179" s="5" t="s">
        <v>94</v>
      </c>
      <c r="B179" s="5" t="s">
        <v>905</v>
      </c>
      <c r="C179" s="5">
        <v>0</v>
      </c>
      <c r="D179" s="6">
        <v>3298359.93</v>
      </c>
      <c r="E179" s="6">
        <v>3298359.93</v>
      </c>
      <c r="F179" s="5">
        <v>0</v>
      </c>
      <c r="G179" s="5">
        <v>4</v>
      </c>
    </row>
    <row r="180" spans="1:7" ht="15" customHeight="1" x14ac:dyDescent="0.25">
      <c r="A180" s="5" t="s">
        <v>669</v>
      </c>
      <c r="B180" s="5" t="s">
        <v>1238</v>
      </c>
      <c r="C180" s="5">
        <v>0</v>
      </c>
      <c r="D180" s="6">
        <v>69907.78</v>
      </c>
      <c r="E180" s="6">
        <v>69907.78</v>
      </c>
      <c r="F180" s="5">
        <v>0</v>
      </c>
      <c r="G180" s="5">
        <v>4</v>
      </c>
    </row>
    <row r="181" spans="1:7" ht="15" customHeight="1" x14ac:dyDescent="0.25">
      <c r="A181" s="5" t="s">
        <v>1668</v>
      </c>
      <c r="B181" s="5" t="s">
        <v>1732</v>
      </c>
      <c r="C181" s="5">
        <v>0</v>
      </c>
      <c r="D181" s="6">
        <v>2693175.8</v>
      </c>
      <c r="E181" s="6">
        <v>2693175.8</v>
      </c>
      <c r="F181" s="5">
        <v>0</v>
      </c>
      <c r="G181" s="5">
        <v>4</v>
      </c>
    </row>
    <row r="182" spans="1:7" ht="15" customHeight="1" x14ac:dyDescent="0.25">
      <c r="A182" s="5" t="s">
        <v>95</v>
      </c>
      <c r="B182" s="5" t="s">
        <v>906</v>
      </c>
      <c r="C182" s="5">
        <v>0</v>
      </c>
      <c r="D182" s="6">
        <v>1191350</v>
      </c>
      <c r="E182" s="6">
        <v>1191350</v>
      </c>
      <c r="F182" s="5">
        <v>0</v>
      </c>
      <c r="G182" s="5">
        <v>4</v>
      </c>
    </row>
    <row r="183" spans="1:7" ht="15" customHeight="1" x14ac:dyDescent="0.25">
      <c r="A183" s="5" t="s">
        <v>2193</v>
      </c>
      <c r="B183" s="5" t="s">
        <v>2194</v>
      </c>
      <c r="C183" s="5">
        <v>0</v>
      </c>
      <c r="D183" s="6">
        <v>8702400</v>
      </c>
      <c r="E183" s="6">
        <v>8702400</v>
      </c>
      <c r="F183" s="5">
        <v>0</v>
      </c>
      <c r="G183" s="5">
        <v>4</v>
      </c>
    </row>
    <row r="184" spans="1:7" ht="15" customHeight="1" x14ac:dyDescent="0.25">
      <c r="A184" s="5" t="s">
        <v>1825</v>
      </c>
      <c r="B184" s="5" t="s">
        <v>1826</v>
      </c>
      <c r="C184" s="5">
        <v>0</v>
      </c>
      <c r="D184" s="6">
        <v>1528190.64</v>
      </c>
      <c r="E184" s="6">
        <v>1528190.64</v>
      </c>
      <c r="F184" s="5">
        <v>0</v>
      </c>
      <c r="G184" s="5">
        <v>4</v>
      </c>
    </row>
    <row r="185" spans="1:7" ht="15" customHeight="1" x14ac:dyDescent="0.25">
      <c r="A185" s="5" t="s">
        <v>1827</v>
      </c>
      <c r="B185" s="5" t="s">
        <v>1828</v>
      </c>
      <c r="C185" s="5">
        <v>0</v>
      </c>
      <c r="D185" s="6">
        <v>1766793.29</v>
      </c>
      <c r="E185" s="6">
        <v>1766793.29</v>
      </c>
      <c r="F185" s="5">
        <v>0</v>
      </c>
      <c r="G185" s="5">
        <v>4</v>
      </c>
    </row>
    <row r="186" spans="1:7" ht="15" customHeight="1" x14ac:dyDescent="0.25">
      <c r="A186" s="5" t="s">
        <v>2225</v>
      </c>
      <c r="B186" s="5" t="s">
        <v>2226</v>
      </c>
      <c r="C186" s="5">
        <v>0</v>
      </c>
      <c r="D186" s="6">
        <v>45500</v>
      </c>
      <c r="E186" s="6">
        <v>45500</v>
      </c>
      <c r="F186" s="5">
        <v>0</v>
      </c>
      <c r="G186" s="5">
        <v>4</v>
      </c>
    </row>
    <row r="187" spans="1:7" ht="15" customHeight="1" x14ac:dyDescent="0.25">
      <c r="A187" s="5" t="s">
        <v>96</v>
      </c>
      <c r="B187" s="5" t="s">
        <v>907</v>
      </c>
      <c r="C187" s="5">
        <v>0</v>
      </c>
      <c r="D187" s="6">
        <v>193779508.62</v>
      </c>
      <c r="E187" s="6">
        <v>193779508.62</v>
      </c>
      <c r="F187" s="5">
        <v>0</v>
      </c>
      <c r="G187" s="5">
        <v>4</v>
      </c>
    </row>
    <row r="188" spans="1:7" ht="15" customHeight="1" x14ac:dyDescent="0.25">
      <c r="A188" s="5" t="s">
        <v>97</v>
      </c>
      <c r="B188" s="5" t="s">
        <v>908</v>
      </c>
      <c r="C188" s="5">
        <v>0</v>
      </c>
      <c r="D188" s="6">
        <v>4667583</v>
      </c>
      <c r="E188" s="6">
        <v>4667583</v>
      </c>
      <c r="F188" s="5">
        <v>0</v>
      </c>
      <c r="G188" s="5">
        <v>4</v>
      </c>
    </row>
    <row r="189" spans="1:7" ht="15" customHeight="1" x14ac:dyDescent="0.25">
      <c r="A189" s="5" t="s">
        <v>98</v>
      </c>
      <c r="B189" s="5" t="s">
        <v>1278</v>
      </c>
      <c r="C189" s="5">
        <v>0</v>
      </c>
      <c r="D189" s="6">
        <v>1950866.63</v>
      </c>
      <c r="E189" s="6">
        <v>1950866.63</v>
      </c>
      <c r="F189" s="5">
        <v>0</v>
      </c>
      <c r="G189" s="5">
        <v>4</v>
      </c>
    </row>
    <row r="190" spans="1:7" ht="15" customHeight="1" x14ac:dyDescent="0.25">
      <c r="A190" s="5" t="s">
        <v>99</v>
      </c>
      <c r="B190" s="5" t="s">
        <v>909</v>
      </c>
      <c r="C190" s="5">
        <v>0</v>
      </c>
      <c r="D190" s="6">
        <v>16000</v>
      </c>
      <c r="E190" s="6">
        <v>16000</v>
      </c>
      <c r="F190" s="5">
        <v>0</v>
      </c>
      <c r="G190" s="5">
        <v>4</v>
      </c>
    </row>
    <row r="191" spans="1:7" ht="15" customHeight="1" x14ac:dyDescent="0.25">
      <c r="A191" s="5" t="s">
        <v>100</v>
      </c>
      <c r="B191" s="5" t="s">
        <v>910</v>
      </c>
      <c r="C191" s="5">
        <v>0</v>
      </c>
      <c r="D191" s="6">
        <v>35801</v>
      </c>
      <c r="E191" s="6">
        <v>35801</v>
      </c>
      <c r="F191" s="5">
        <v>0</v>
      </c>
      <c r="G191" s="5">
        <v>4</v>
      </c>
    </row>
    <row r="192" spans="1:7" ht="15" customHeight="1" x14ac:dyDescent="0.25">
      <c r="A192" s="5" t="s">
        <v>101</v>
      </c>
      <c r="B192" s="5" t="s">
        <v>911</v>
      </c>
      <c r="C192" s="5">
        <v>0</v>
      </c>
      <c r="D192" s="6">
        <v>2924079.05</v>
      </c>
      <c r="E192" s="6">
        <v>2924079.05</v>
      </c>
      <c r="F192" s="5">
        <v>0</v>
      </c>
      <c r="G192" s="5">
        <v>4</v>
      </c>
    </row>
    <row r="193" spans="1:7" ht="15" customHeight="1" x14ac:dyDescent="0.25">
      <c r="A193" s="5" t="s">
        <v>1482</v>
      </c>
      <c r="B193" s="5" t="s">
        <v>1964</v>
      </c>
      <c r="C193" s="5">
        <v>0</v>
      </c>
      <c r="D193" s="6">
        <v>23802.38</v>
      </c>
      <c r="E193" s="6">
        <v>23802.38</v>
      </c>
      <c r="F193" s="5">
        <v>0</v>
      </c>
      <c r="G193" s="5">
        <v>4</v>
      </c>
    </row>
    <row r="194" spans="1:7" ht="15" customHeight="1" x14ac:dyDescent="0.25">
      <c r="A194" s="5" t="s">
        <v>102</v>
      </c>
      <c r="B194" s="5" t="s">
        <v>912</v>
      </c>
      <c r="C194" s="5">
        <v>0</v>
      </c>
      <c r="D194" s="6">
        <v>903217.29</v>
      </c>
      <c r="E194" s="6">
        <v>903217.29</v>
      </c>
      <c r="F194" s="5">
        <v>0</v>
      </c>
      <c r="G194" s="5">
        <v>4</v>
      </c>
    </row>
    <row r="195" spans="1:7" ht="15" customHeight="1" x14ac:dyDescent="0.25">
      <c r="A195" s="5" t="s">
        <v>1669</v>
      </c>
      <c r="B195" s="5" t="s">
        <v>1670</v>
      </c>
      <c r="C195" s="5">
        <v>0</v>
      </c>
      <c r="D195" s="6">
        <v>98000</v>
      </c>
      <c r="E195" s="6">
        <v>98000</v>
      </c>
      <c r="F195" s="5">
        <v>0</v>
      </c>
      <c r="G195" s="5">
        <v>4</v>
      </c>
    </row>
    <row r="196" spans="1:7" ht="15" customHeight="1" x14ac:dyDescent="0.25">
      <c r="A196" s="5" t="s">
        <v>103</v>
      </c>
      <c r="B196" s="5" t="s">
        <v>913</v>
      </c>
      <c r="C196" s="5">
        <v>0</v>
      </c>
      <c r="D196" s="6">
        <v>803190.1</v>
      </c>
      <c r="E196" s="6">
        <v>803190.1</v>
      </c>
      <c r="F196" s="5">
        <v>0</v>
      </c>
      <c r="G196" s="5">
        <v>4</v>
      </c>
    </row>
    <row r="197" spans="1:7" ht="15" customHeight="1" x14ac:dyDescent="0.25">
      <c r="A197" s="5" t="s">
        <v>1487</v>
      </c>
      <c r="B197" s="5" t="s">
        <v>1488</v>
      </c>
      <c r="C197" s="5">
        <v>0</v>
      </c>
      <c r="D197" s="6">
        <v>9113360</v>
      </c>
      <c r="E197" s="6">
        <v>9113360</v>
      </c>
      <c r="F197" s="5">
        <v>0</v>
      </c>
      <c r="G197" s="5">
        <v>4</v>
      </c>
    </row>
    <row r="198" spans="1:7" ht="15" customHeight="1" x14ac:dyDescent="0.25">
      <c r="A198" s="5" t="s">
        <v>104</v>
      </c>
      <c r="B198" s="5" t="s">
        <v>914</v>
      </c>
      <c r="C198" s="5">
        <v>0</v>
      </c>
      <c r="D198" s="6">
        <v>587694.81999999995</v>
      </c>
      <c r="E198" s="6">
        <v>587694.81999999995</v>
      </c>
      <c r="F198" s="5">
        <v>0</v>
      </c>
      <c r="G198" s="5">
        <v>4</v>
      </c>
    </row>
    <row r="199" spans="1:7" ht="15" customHeight="1" x14ac:dyDescent="0.25">
      <c r="A199" s="5" t="s">
        <v>105</v>
      </c>
      <c r="B199" s="5" t="s">
        <v>915</v>
      </c>
      <c r="C199" s="5">
        <v>0</v>
      </c>
      <c r="D199" s="6">
        <v>1054249.72</v>
      </c>
      <c r="E199" s="6">
        <v>1054249.72</v>
      </c>
      <c r="F199" s="5">
        <v>0</v>
      </c>
      <c r="G199" s="5">
        <v>4</v>
      </c>
    </row>
    <row r="200" spans="1:7" ht="15" customHeight="1" x14ac:dyDescent="0.25">
      <c r="A200" s="5" t="s">
        <v>1502</v>
      </c>
      <c r="B200" s="5" t="s">
        <v>1516</v>
      </c>
      <c r="C200" s="5">
        <v>0</v>
      </c>
      <c r="D200" s="5">
        <v>935.29</v>
      </c>
      <c r="E200" s="5">
        <v>935.29</v>
      </c>
      <c r="F200" s="5">
        <v>0</v>
      </c>
      <c r="G200" s="5">
        <v>4</v>
      </c>
    </row>
    <row r="201" spans="1:7" ht="15" customHeight="1" x14ac:dyDescent="0.25">
      <c r="A201" s="5" t="s">
        <v>106</v>
      </c>
      <c r="B201" s="5" t="s">
        <v>916</v>
      </c>
      <c r="C201" s="5">
        <v>0</v>
      </c>
      <c r="D201" s="6">
        <v>90927.21</v>
      </c>
      <c r="E201" s="6">
        <v>90927.21</v>
      </c>
      <c r="F201" s="5">
        <v>0</v>
      </c>
      <c r="G201" s="5">
        <v>4</v>
      </c>
    </row>
    <row r="202" spans="1:7" ht="15" customHeight="1" x14ac:dyDescent="0.25">
      <c r="A202" s="5" t="s">
        <v>546</v>
      </c>
      <c r="B202" s="5" t="s">
        <v>917</v>
      </c>
      <c r="C202" s="5">
        <v>0</v>
      </c>
      <c r="D202" s="6">
        <v>19497.36</v>
      </c>
      <c r="E202" s="6">
        <v>19497.36</v>
      </c>
      <c r="F202" s="5">
        <v>0</v>
      </c>
      <c r="G202" s="5">
        <v>4</v>
      </c>
    </row>
    <row r="203" spans="1:7" ht="15" customHeight="1" x14ac:dyDescent="0.25">
      <c r="A203" s="5" t="s">
        <v>107</v>
      </c>
      <c r="B203" s="5" t="s">
        <v>918</v>
      </c>
      <c r="C203" s="5">
        <v>0</v>
      </c>
      <c r="D203" s="6">
        <v>1034738.35</v>
      </c>
      <c r="E203" s="6">
        <v>1034738.35</v>
      </c>
      <c r="F203" s="5">
        <v>0</v>
      </c>
      <c r="G203" s="5">
        <v>4</v>
      </c>
    </row>
    <row r="204" spans="1:7" ht="15" customHeight="1" x14ac:dyDescent="0.25">
      <c r="A204" s="5" t="s">
        <v>108</v>
      </c>
      <c r="B204" s="5" t="s">
        <v>919</v>
      </c>
      <c r="C204" s="5">
        <v>0</v>
      </c>
      <c r="D204" s="6">
        <v>9712534.75</v>
      </c>
      <c r="E204" s="6">
        <v>9712534.75</v>
      </c>
      <c r="F204" s="5">
        <v>0</v>
      </c>
      <c r="G204" s="5">
        <v>4</v>
      </c>
    </row>
    <row r="205" spans="1:7" ht="15" customHeight="1" x14ac:dyDescent="0.25">
      <c r="A205" s="5" t="s">
        <v>109</v>
      </c>
      <c r="B205" s="5" t="s">
        <v>920</v>
      </c>
      <c r="C205" s="5">
        <v>0</v>
      </c>
      <c r="D205" s="6">
        <v>12000</v>
      </c>
      <c r="E205" s="6">
        <v>12000</v>
      </c>
      <c r="F205" s="5">
        <v>0</v>
      </c>
      <c r="G205" s="5">
        <v>4</v>
      </c>
    </row>
    <row r="206" spans="1:7" ht="15" customHeight="1" x14ac:dyDescent="0.25">
      <c r="A206" s="5" t="s">
        <v>1671</v>
      </c>
      <c r="B206" s="5" t="s">
        <v>1733</v>
      </c>
      <c r="C206" s="5">
        <v>0</v>
      </c>
      <c r="D206" s="6">
        <v>1790418.29</v>
      </c>
      <c r="E206" s="6">
        <v>1790418.29</v>
      </c>
      <c r="F206" s="5">
        <v>0</v>
      </c>
      <c r="G206" s="5">
        <v>4</v>
      </c>
    </row>
    <row r="207" spans="1:7" ht="15" customHeight="1" x14ac:dyDescent="0.25">
      <c r="A207" s="5" t="s">
        <v>110</v>
      </c>
      <c r="B207" s="5" t="s">
        <v>921</v>
      </c>
      <c r="C207" s="5">
        <v>0</v>
      </c>
      <c r="D207" s="6">
        <v>2061718</v>
      </c>
      <c r="E207" s="6">
        <v>2061718</v>
      </c>
      <c r="F207" s="5">
        <v>0</v>
      </c>
      <c r="G207" s="5">
        <v>4</v>
      </c>
    </row>
    <row r="208" spans="1:7" ht="15" customHeight="1" x14ac:dyDescent="0.25">
      <c r="A208" s="5" t="s">
        <v>111</v>
      </c>
      <c r="B208" s="5" t="s">
        <v>922</v>
      </c>
      <c r="C208" s="5">
        <v>0</v>
      </c>
      <c r="D208" s="6">
        <v>3800000</v>
      </c>
      <c r="E208" s="6">
        <v>3800000</v>
      </c>
      <c r="F208" s="5">
        <v>0</v>
      </c>
      <c r="G208" s="5">
        <v>4</v>
      </c>
    </row>
    <row r="209" spans="1:7" ht="15" customHeight="1" x14ac:dyDescent="0.25">
      <c r="A209" s="5" t="s">
        <v>112</v>
      </c>
      <c r="B209" s="5" t="s">
        <v>923</v>
      </c>
      <c r="C209" s="5">
        <v>0</v>
      </c>
      <c r="D209" s="6">
        <v>4050000</v>
      </c>
      <c r="E209" s="6">
        <v>4050000</v>
      </c>
      <c r="F209" s="5">
        <v>0</v>
      </c>
      <c r="G209" s="5">
        <v>4</v>
      </c>
    </row>
    <row r="210" spans="1:7" ht="15" customHeight="1" x14ac:dyDescent="0.25">
      <c r="A210" s="5" t="s">
        <v>113</v>
      </c>
      <c r="B210" s="5" t="s">
        <v>924</v>
      </c>
      <c r="C210" s="5">
        <v>0</v>
      </c>
      <c r="D210" s="6">
        <v>1350000</v>
      </c>
      <c r="E210" s="6">
        <v>1350000</v>
      </c>
      <c r="F210" s="5">
        <v>0</v>
      </c>
      <c r="G210" s="5">
        <v>4</v>
      </c>
    </row>
    <row r="211" spans="1:7" ht="15" customHeight="1" x14ac:dyDescent="0.25">
      <c r="A211" s="5" t="s">
        <v>114</v>
      </c>
      <c r="B211" s="5" t="s">
        <v>925</v>
      </c>
      <c r="C211" s="5">
        <v>0</v>
      </c>
      <c r="D211" s="6">
        <v>499888.63</v>
      </c>
      <c r="E211" s="6">
        <v>499888.63</v>
      </c>
      <c r="F211" s="5">
        <v>0</v>
      </c>
      <c r="G211" s="5">
        <v>4</v>
      </c>
    </row>
    <row r="212" spans="1:7" ht="15" customHeight="1" x14ac:dyDescent="0.25">
      <c r="A212" s="5" t="s">
        <v>115</v>
      </c>
      <c r="B212" s="5" t="s">
        <v>1279</v>
      </c>
      <c r="C212" s="5">
        <v>0</v>
      </c>
      <c r="D212" s="6">
        <v>270000</v>
      </c>
      <c r="E212" s="6">
        <v>270000</v>
      </c>
      <c r="F212" s="5">
        <v>0</v>
      </c>
      <c r="G212" s="5">
        <v>4</v>
      </c>
    </row>
    <row r="213" spans="1:7" ht="15" customHeight="1" x14ac:dyDescent="0.25">
      <c r="A213" s="5" t="s">
        <v>116</v>
      </c>
      <c r="B213" s="5" t="s">
        <v>1280</v>
      </c>
      <c r="C213" s="5">
        <v>0</v>
      </c>
      <c r="D213" s="6">
        <v>270000</v>
      </c>
      <c r="E213" s="6">
        <v>270000</v>
      </c>
      <c r="F213" s="5">
        <v>0</v>
      </c>
      <c r="G213" s="5">
        <v>4</v>
      </c>
    </row>
    <row r="214" spans="1:7" ht="15" customHeight="1" x14ac:dyDescent="0.25">
      <c r="A214" s="5" t="s">
        <v>117</v>
      </c>
      <c r="B214" s="5" t="s">
        <v>932</v>
      </c>
      <c r="C214" s="5">
        <v>0</v>
      </c>
      <c r="D214" s="6">
        <v>75697.05</v>
      </c>
      <c r="E214" s="6">
        <v>75697.05</v>
      </c>
      <c r="F214" s="5">
        <v>0</v>
      </c>
      <c r="G214" s="5">
        <v>4</v>
      </c>
    </row>
    <row r="215" spans="1:7" ht="15" customHeight="1" x14ac:dyDescent="0.25">
      <c r="A215" s="5" t="s">
        <v>118</v>
      </c>
      <c r="B215" s="5" t="s">
        <v>933</v>
      </c>
      <c r="C215" s="5">
        <v>0</v>
      </c>
      <c r="D215" s="6">
        <v>14714.46</v>
      </c>
      <c r="E215" s="6">
        <v>14714.46</v>
      </c>
      <c r="F215" s="5">
        <v>0</v>
      </c>
      <c r="G215" s="5">
        <v>4</v>
      </c>
    </row>
    <row r="216" spans="1:7" ht="15" customHeight="1" x14ac:dyDescent="0.25">
      <c r="A216" s="5" t="s">
        <v>119</v>
      </c>
      <c r="B216" s="5" t="s">
        <v>934</v>
      </c>
      <c r="C216" s="5">
        <v>0</v>
      </c>
      <c r="D216" s="6">
        <v>56458.239999999998</v>
      </c>
      <c r="E216" s="6">
        <v>56458.239999999998</v>
      </c>
      <c r="F216" s="5">
        <v>0</v>
      </c>
      <c r="G216" s="5">
        <v>4</v>
      </c>
    </row>
    <row r="217" spans="1:7" ht="15" customHeight="1" x14ac:dyDescent="0.25">
      <c r="A217" s="5" t="s">
        <v>120</v>
      </c>
      <c r="B217" s="5" t="s">
        <v>935</v>
      </c>
      <c r="C217" s="5">
        <v>0</v>
      </c>
      <c r="D217" s="6">
        <v>1792421.49</v>
      </c>
      <c r="E217" s="6">
        <v>1792421.49</v>
      </c>
      <c r="F217" s="5">
        <v>0</v>
      </c>
      <c r="G217" s="5">
        <v>4</v>
      </c>
    </row>
    <row r="218" spans="1:7" ht="15" customHeight="1" x14ac:dyDescent="0.25">
      <c r="A218" s="5" t="s">
        <v>121</v>
      </c>
      <c r="B218" s="5" t="s">
        <v>936</v>
      </c>
      <c r="C218" s="5">
        <v>0</v>
      </c>
      <c r="D218" s="6">
        <v>130844.54</v>
      </c>
      <c r="E218" s="6">
        <v>130844.54</v>
      </c>
      <c r="F218" s="5">
        <v>0</v>
      </c>
      <c r="G218" s="5">
        <v>4</v>
      </c>
    </row>
    <row r="219" spans="1:7" ht="15" customHeight="1" x14ac:dyDescent="0.25">
      <c r="A219" s="5" t="s">
        <v>122</v>
      </c>
      <c r="B219" s="5" t="s">
        <v>937</v>
      </c>
      <c r="C219" s="5">
        <v>0</v>
      </c>
      <c r="D219" s="6">
        <v>4058126.81</v>
      </c>
      <c r="E219" s="6">
        <v>4058126.81</v>
      </c>
      <c r="F219" s="5">
        <v>0</v>
      </c>
      <c r="G219" s="5">
        <v>4</v>
      </c>
    </row>
    <row r="220" spans="1:7" ht="15" customHeight="1" x14ac:dyDescent="0.25">
      <c r="A220" s="5" t="s">
        <v>1752</v>
      </c>
      <c r="B220" s="5" t="s">
        <v>921</v>
      </c>
      <c r="C220" s="5">
        <v>0</v>
      </c>
      <c r="D220" s="6">
        <v>3617072.32</v>
      </c>
      <c r="E220" s="6">
        <v>3617072.32</v>
      </c>
      <c r="F220" s="5">
        <v>0</v>
      </c>
      <c r="G220" s="5">
        <v>4</v>
      </c>
    </row>
    <row r="221" spans="1:7" ht="15" customHeight="1" x14ac:dyDescent="0.25">
      <c r="A221" s="5" t="s">
        <v>1672</v>
      </c>
      <c r="B221" s="5" t="s">
        <v>922</v>
      </c>
      <c r="C221" s="5">
        <v>0</v>
      </c>
      <c r="D221" s="6">
        <v>6951893.5599999996</v>
      </c>
      <c r="E221" s="6">
        <v>6951893.5599999996</v>
      </c>
      <c r="F221" s="5">
        <v>0</v>
      </c>
      <c r="G221" s="5">
        <v>4</v>
      </c>
    </row>
    <row r="222" spans="1:7" ht="15" customHeight="1" x14ac:dyDescent="0.25">
      <c r="A222" s="5" t="s">
        <v>1673</v>
      </c>
      <c r="B222" s="5" t="s">
        <v>923</v>
      </c>
      <c r="C222" s="5">
        <v>0</v>
      </c>
      <c r="D222" s="6">
        <v>9869023.5899999999</v>
      </c>
      <c r="E222" s="6">
        <v>9869023.5899999999</v>
      </c>
      <c r="F222" s="5">
        <v>0</v>
      </c>
      <c r="G222" s="5">
        <v>4</v>
      </c>
    </row>
    <row r="223" spans="1:7" ht="15" customHeight="1" x14ac:dyDescent="0.25">
      <c r="A223" s="5" t="s">
        <v>1674</v>
      </c>
      <c r="B223" s="5" t="s">
        <v>1734</v>
      </c>
      <c r="C223" s="5">
        <v>0</v>
      </c>
      <c r="D223" s="6">
        <v>3241131.05</v>
      </c>
      <c r="E223" s="6">
        <v>3241131.05</v>
      </c>
      <c r="F223" s="5">
        <v>0</v>
      </c>
      <c r="G223" s="5">
        <v>4</v>
      </c>
    </row>
    <row r="224" spans="1:7" ht="15" customHeight="1" x14ac:dyDescent="0.25">
      <c r="A224" s="5" t="s">
        <v>1675</v>
      </c>
      <c r="B224" s="5" t="s">
        <v>925</v>
      </c>
      <c r="C224" s="5">
        <v>0</v>
      </c>
      <c r="D224" s="6">
        <v>630449.93999999994</v>
      </c>
      <c r="E224" s="6">
        <v>630449.93999999994</v>
      </c>
      <c r="F224" s="5">
        <v>0</v>
      </c>
      <c r="G224" s="5">
        <v>4</v>
      </c>
    </row>
    <row r="225" spans="1:7" ht="15" customHeight="1" x14ac:dyDescent="0.25">
      <c r="A225" s="5" t="s">
        <v>1676</v>
      </c>
      <c r="B225" s="5" t="s">
        <v>1279</v>
      </c>
      <c r="C225" s="5">
        <v>0</v>
      </c>
      <c r="D225" s="6">
        <v>419201.25</v>
      </c>
      <c r="E225" s="6">
        <v>419201.25</v>
      </c>
      <c r="F225" s="5">
        <v>0</v>
      </c>
      <c r="G225" s="5">
        <v>4</v>
      </c>
    </row>
    <row r="226" spans="1:7" ht="15" customHeight="1" x14ac:dyDescent="0.25">
      <c r="A226" s="5" t="s">
        <v>1677</v>
      </c>
      <c r="B226" s="5" t="s">
        <v>1735</v>
      </c>
      <c r="C226" s="5">
        <v>0</v>
      </c>
      <c r="D226" s="6">
        <v>586913.21</v>
      </c>
      <c r="E226" s="6">
        <v>586913.21</v>
      </c>
      <c r="F226" s="5">
        <v>0</v>
      </c>
      <c r="G226" s="5">
        <v>4</v>
      </c>
    </row>
    <row r="227" spans="1:7" ht="15" customHeight="1" x14ac:dyDescent="0.25">
      <c r="A227" s="5" t="s">
        <v>1678</v>
      </c>
      <c r="B227" s="5" t="s">
        <v>1795</v>
      </c>
      <c r="C227" s="5">
        <v>0</v>
      </c>
      <c r="D227" s="6">
        <v>132297.69</v>
      </c>
      <c r="E227" s="6">
        <v>132297.69</v>
      </c>
      <c r="F227" s="5">
        <v>0</v>
      </c>
      <c r="G227" s="5">
        <v>4</v>
      </c>
    </row>
    <row r="228" spans="1:7" ht="15" customHeight="1" x14ac:dyDescent="0.25">
      <c r="A228" s="5" t="s">
        <v>123</v>
      </c>
      <c r="B228" s="5" t="s">
        <v>952</v>
      </c>
      <c r="C228" s="5">
        <v>0</v>
      </c>
      <c r="D228" s="6">
        <v>30030395.859999999</v>
      </c>
      <c r="E228" s="6">
        <v>30030395.859999999</v>
      </c>
      <c r="F228" s="5">
        <v>0</v>
      </c>
      <c r="G228" s="5">
        <v>4</v>
      </c>
    </row>
    <row r="229" spans="1:7" ht="15" customHeight="1" x14ac:dyDescent="0.25">
      <c r="A229" s="5" t="s">
        <v>124</v>
      </c>
      <c r="B229" s="5" t="s">
        <v>953</v>
      </c>
      <c r="C229" s="5">
        <v>0</v>
      </c>
      <c r="D229" s="6">
        <v>653455.97</v>
      </c>
      <c r="E229" s="6">
        <v>653455.97</v>
      </c>
      <c r="F229" s="5">
        <v>0</v>
      </c>
      <c r="G229" s="5">
        <v>4</v>
      </c>
    </row>
    <row r="230" spans="1:7" ht="15" customHeight="1" x14ac:dyDescent="0.25">
      <c r="A230" s="5" t="s">
        <v>125</v>
      </c>
      <c r="B230" s="5" t="s">
        <v>954</v>
      </c>
      <c r="C230" s="5">
        <v>0</v>
      </c>
      <c r="D230" s="6">
        <v>936606.97</v>
      </c>
      <c r="E230" s="6">
        <v>936606.97</v>
      </c>
      <c r="F230" s="5">
        <v>0</v>
      </c>
      <c r="G230" s="5">
        <v>4</v>
      </c>
    </row>
    <row r="231" spans="1:7" ht="15" customHeight="1" x14ac:dyDescent="0.25">
      <c r="A231" s="5" t="s">
        <v>126</v>
      </c>
      <c r="B231" s="5" t="s">
        <v>955</v>
      </c>
      <c r="C231" s="5">
        <v>0</v>
      </c>
      <c r="D231" s="6">
        <v>973236.23</v>
      </c>
      <c r="E231" s="6">
        <v>973236.23</v>
      </c>
      <c r="F231" s="5">
        <v>0</v>
      </c>
      <c r="G231" s="5">
        <v>4</v>
      </c>
    </row>
    <row r="232" spans="1:7" ht="15" customHeight="1" x14ac:dyDescent="0.25">
      <c r="A232" s="5" t="s">
        <v>127</v>
      </c>
      <c r="B232" s="5" t="s">
        <v>956</v>
      </c>
      <c r="C232" s="5">
        <v>0</v>
      </c>
      <c r="D232" s="6">
        <v>64192.47</v>
      </c>
      <c r="E232" s="6">
        <v>64192.47</v>
      </c>
      <c r="F232" s="5">
        <v>0</v>
      </c>
      <c r="G232" s="5">
        <v>4</v>
      </c>
    </row>
    <row r="233" spans="1:7" ht="15" customHeight="1" x14ac:dyDescent="0.25">
      <c r="A233" s="5" t="s">
        <v>128</v>
      </c>
      <c r="B233" s="5" t="s">
        <v>957</v>
      </c>
      <c r="C233" s="5">
        <v>0</v>
      </c>
      <c r="D233" s="6">
        <v>1558310.3</v>
      </c>
      <c r="E233" s="6">
        <v>1558310.3</v>
      </c>
      <c r="F233" s="5">
        <v>0</v>
      </c>
      <c r="G233" s="5">
        <v>4</v>
      </c>
    </row>
    <row r="234" spans="1:7" ht="15" customHeight="1" x14ac:dyDescent="0.25">
      <c r="A234" s="5" t="s">
        <v>129</v>
      </c>
      <c r="B234" s="5" t="s">
        <v>958</v>
      </c>
      <c r="C234" s="5">
        <v>0</v>
      </c>
      <c r="D234" s="6">
        <v>261767.75</v>
      </c>
      <c r="E234" s="6">
        <v>261767.75</v>
      </c>
      <c r="F234" s="5">
        <v>0</v>
      </c>
      <c r="G234" s="5">
        <v>4</v>
      </c>
    </row>
    <row r="235" spans="1:7" ht="15" customHeight="1" x14ac:dyDescent="0.25">
      <c r="A235" s="5" t="s">
        <v>130</v>
      </c>
      <c r="B235" s="5" t="s">
        <v>1197</v>
      </c>
      <c r="C235" s="5">
        <v>0</v>
      </c>
      <c r="D235" s="6">
        <v>13730.77</v>
      </c>
      <c r="E235" s="6">
        <v>13730.77</v>
      </c>
      <c r="F235" s="5">
        <v>0</v>
      </c>
      <c r="G235" s="5">
        <v>4</v>
      </c>
    </row>
    <row r="236" spans="1:7" ht="15" customHeight="1" x14ac:dyDescent="0.25">
      <c r="A236" s="5" t="s">
        <v>131</v>
      </c>
      <c r="B236" s="5" t="s">
        <v>959</v>
      </c>
      <c r="C236" s="5">
        <v>0</v>
      </c>
      <c r="D236" s="6">
        <v>160145.28</v>
      </c>
      <c r="E236" s="6">
        <v>160145.28</v>
      </c>
      <c r="F236" s="5">
        <v>0</v>
      </c>
      <c r="G236" s="5">
        <v>4</v>
      </c>
    </row>
    <row r="237" spans="1:7" ht="15" customHeight="1" x14ac:dyDescent="0.25">
      <c r="A237" s="5" t="s">
        <v>132</v>
      </c>
      <c r="B237" s="5" t="s">
        <v>960</v>
      </c>
      <c r="C237" s="5">
        <v>0</v>
      </c>
      <c r="D237" s="6">
        <v>1751477.52</v>
      </c>
      <c r="E237" s="6">
        <v>1751477.52</v>
      </c>
      <c r="F237" s="5">
        <v>0</v>
      </c>
      <c r="G237" s="5">
        <v>4</v>
      </c>
    </row>
    <row r="238" spans="1:7" ht="15" customHeight="1" x14ac:dyDescent="0.25">
      <c r="A238" s="5" t="s">
        <v>133</v>
      </c>
      <c r="B238" s="5" t="s">
        <v>1198</v>
      </c>
      <c r="C238" s="5">
        <v>0</v>
      </c>
      <c r="D238" s="6">
        <v>10725605.27</v>
      </c>
      <c r="E238" s="6">
        <v>10725605.27</v>
      </c>
      <c r="F238" s="5">
        <v>0</v>
      </c>
      <c r="G238" s="5">
        <v>4</v>
      </c>
    </row>
    <row r="239" spans="1:7" ht="15" customHeight="1" x14ac:dyDescent="0.25">
      <c r="A239" s="5" t="s">
        <v>134</v>
      </c>
      <c r="B239" s="5" t="s">
        <v>1199</v>
      </c>
      <c r="C239" s="5">
        <v>0</v>
      </c>
      <c r="D239" s="6">
        <v>14079191.99</v>
      </c>
      <c r="E239" s="6">
        <v>14079191.99</v>
      </c>
      <c r="F239" s="5">
        <v>0</v>
      </c>
      <c r="G239" s="5">
        <v>4</v>
      </c>
    </row>
    <row r="240" spans="1:7" ht="15" customHeight="1" x14ac:dyDescent="0.25">
      <c r="A240" s="5" t="s">
        <v>135</v>
      </c>
      <c r="B240" s="5" t="s">
        <v>1200</v>
      </c>
      <c r="C240" s="5">
        <v>0</v>
      </c>
      <c r="D240" s="6">
        <v>350844.43</v>
      </c>
      <c r="E240" s="6">
        <v>350844.43</v>
      </c>
      <c r="F240" s="5">
        <v>0</v>
      </c>
      <c r="G240" s="5">
        <v>4</v>
      </c>
    </row>
    <row r="241" spans="1:7" ht="15" customHeight="1" x14ac:dyDescent="0.25">
      <c r="A241" s="5" t="s">
        <v>136</v>
      </c>
      <c r="B241" s="5" t="s">
        <v>961</v>
      </c>
      <c r="C241" s="5">
        <v>0</v>
      </c>
      <c r="D241" s="6">
        <v>274102262.67000002</v>
      </c>
      <c r="E241" s="6">
        <v>274102262.67000002</v>
      </c>
      <c r="F241" s="5">
        <v>0</v>
      </c>
      <c r="G241" s="5">
        <v>4</v>
      </c>
    </row>
    <row r="242" spans="1:7" ht="15" customHeight="1" x14ac:dyDescent="0.25">
      <c r="A242" s="5" t="s">
        <v>137</v>
      </c>
      <c r="B242" s="5" t="s">
        <v>962</v>
      </c>
      <c r="C242" s="5">
        <v>0</v>
      </c>
      <c r="D242" s="6">
        <v>1509135.13</v>
      </c>
      <c r="E242" s="6">
        <v>1509135.13</v>
      </c>
      <c r="F242" s="5">
        <v>0</v>
      </c>
      <c r="G242" s="5">
        <v>4</v>
      </c>
    </row>
    <row r="243" spans="1:7" ht="15" customHeight="1" x14ac:dyDescent="0.25">
      <c r="A243" s="5" t="s">
        <v>138</v>
      </c>
      <c r="B243" s="5" t="s">
        <v>963</v>
      </c>
      <c r="C243" s="5">
        <v>0</v>
      </c>
      <c r="D243" s="6">
        <v>545118.4</v>
      </c>
      <c r="E243" s="6">
        <v>545118.4</v>
      </c>
      <c r="F243" s="5">
        <v>0</v>
      </c>
      <c r="G243" s="5">
        <v>4</v>
      </c>
    </row>
    <row r="244" spans="1:7" ht="15" customHeight="1" x14ac:dyDescent="0.25">
      <c r="A244" s="5" t="s">
        <v>139</v>
      </c>
      <c r="B244" s="5" t="s">
        <v>964</v>
      </c>
      <c r="C244" s="5">
        <v>0</v>
      </c>
      <c r="D244" s="6">
        <v>512342.69</v>
      </c>
      <c r="E244" s="6">
        <v>512342.69</v>
      </c>
      <c r="F244" s="5">
        <v>0</v>
      </c>
      <c r="G244" s="5">
        <v>4</v>
      </c>
    </row>
    <row r="245" spans="1:7" ht="15" customHeight="1" x14ac:dyDescent="0.25">
      <c r="A245" s="5" t="s">
        <v>140</v>
      </c>
      <c r="B245" s="5" t="s">
        <v>965</v>
      </c>
      <c r="C245" s="5">
        <v>0</v>
      </c>
      <c r="D245" s="6">
        <v>3471351.47</v>
      </c>
      <c r="E245" s="6">
        <v>3471351.47</v>
      </c>
      <c r="F245" s="5">
        <v>0</v>
      </c>
      <c r="G245" s="5">
        <v>4</v>
      </c>
    </row>
    <row r="246" spans="1:7" ht="15" customHeight="1" x14ac:dyDescent="0.25">
      <c r="A246" s="5" t="s">
        <v>1524</v>
      </c>
      <c r="B246" s="5" t="s">
        <v>1525</v>
      </c>
      <c r="C246" s="5">
        <v>0</v>
      </c>
      <c r="D246" s="6">
        <v>2780</v>
      </c>
      <c r="E246" s="6">
        <v>2780</v>
      </c>
      <c r="F246" s="5">
        <v>0</v>
      </c>
      <c r="G246" s="5">
        <v>4</v>
      </c>
    </row>
    <row r="247" spans="1:7" ht="15" customHeight="1" x14ac:dyDescent="0.25">
      <c r="A247" s="5" t="s">
        <v>141</v>
      </c>
      <c r="B247" s="5" t="s">
        <v>966</v>
      </c>
      <c r="C247" s="5">
        <v>0</v>
      </c>
      <c r="D247" s="6">
        <v>13662276.76</v>
      </c>
      <c r="E247" s="6">
        <v>13662276.76</v>
      </c>
      <c r="F247" s="5">
        <v>0</v>
      </c>
      <c r="G247" s="5">
        <v>4</v>
      </c>
    </row>
    <row r="248" spans="1:7" ht="15" customHeight="1" x14ac:dyDescent="0.25">
      <c r="A248" s="5" t="s">
        <v>142</v>
      </c>
      <c r="B248" s="5" t="s">
        <v>967</v>
      </c>
      <c r="C248" s="5">
        <v>0</v>
      </c>
      <c r="D248" s="6">
        <v>2933603.11</v>
      </c>
      <c r="E248" s="6">
        <v>2933603.11</v>
      </c>
      <c r="F248" s="5">
        <v>0</v>
      </c>
      <c r="G248" s="5">
        <v>4</v>
      </c>
    </row>
    <row r="249" spans="1:7" ht="15" customHeight="1" x14ac:dyDescent="0.25">
      <c r="A249" s="5" t="s">
        <v>143</v>
      </c>
      <c r="B249" s="5" t="s">
        <v>968</v>
      </c>
      <c r="C249" s="5">
        <v>0</v>
      </c>
      <c r="D249" s="6">
        <v>2327660</v>
      </c>
      <c r="E249" s="6">
        <v>2327660</v>
      </c>
      <c r="F249" s="5">
        <v>0</v>
      </c>
      <c r="G249" s="5">
        <v>4</v>
      </c>
    </row>
    <row r="250" spans="1:7" ht="15" customHeight="1" x14ac:dyDescent="0.25">
      <c r="A250" s="5" t="s">
        <v>2156</v>
      </c>
      <c r="B250" s="5" t="s">
        <v>2157</v>
      </c>
      <c r="C250" s="5">
        <v>0</v>
      </c>
      <c r="D250" s="6">
        <v>4025</v>
      </c>
      <c r="E250" s="6">
        <v>4025</v>
      </c>
      <c r="F250" s="5">
        <v>0</v>
      </c>
      <c r="G250" s="5">
        <v>4</v>
      </c>
    </row>
    <row r="251" spans="1:7" ht="15" customHeight="1" x14ac:dyDescent="0.25">
      <c r="A251" s="5" t="s">
        <v>144</v>
      </c>
      <c r="B251" s="5" t="s">
        <v>1431</v>
      </c>
      <c r="C251" s="5">
        <v>0</v>
      </c>
      <c r="D251" s="6">
        <v>295888.18</v>
      </c>
      <c r="E251" s="6">
        <v>295888.18</v>
      </c>
      <c r="F251" s="5">
        <v>0</v>
      </c>
      <c r="G251" s="5">
        <v>4</v>
      </c>
    </row>
    <row r="252" spans="1:7" ht="15" customHeight="1" x14ac:dyDescent="0.25">
      <c r="A252" s="5" t="s">
        <v>145</v>
      </c>
      <c r="B252" s="5" t="s">
        <v>1201</v>
      </c>
      <c r="C252" s="5">
        <v>0</v>
      </c>
      <c r="D252" s="6">
        <v>61715.12</v>
      </c>
      <c r="E252" s="6">
        <v>61715.12</v>
      </c>
      <c r="F252" s="5">
        <v>0</v>
      </c>
      <c r="G252" s="5">
        <v>4</v>
      </c>
    </row>
    <row r="253" spans="1:7" ht="15" customHeight="1" x14ac:dyDescent="0.25">
      <c r="A253" s="5" t="s">
        <v>146</v>
      </c>
      <c r="B253" s="5" t="s">
        <v>969</v>
      </c>
      <c r="C253" s="5">
        <v>0</v>
      </c>
      <c r="D253" s="6">
        <v>3650000</v>
      </c>
      <c r="E253" s="6">
        <v>3650000</v>
      </c>
      <c r="F253" s="5">
        <v>0</v>
      </c>
      <c r="G253" s="5">
        <v>4</v>
      </c>
    </row>
    <row r="254" spans="1:7" ht="15" customHeight="1" x14ac:dyDescent="0.25">
      <c r="A254" s="5" t="s">
        <v>147</v>
      </c>
      <c r="B254" s="5" t="s">
        <v>1202</v>
      </c>
      <c r="C254" s="5">
        <v>0</v>
      </c>
      <c r="D254" s="6">
        <v>3465667.89</v>
      </c>
      <c r="E254" s="6">
        <v>3465667.89</v>
      </c>
      <c r="F254" s="5">
        <v>0</v>
      </c>
      <c r="G254" s="5">
        <v>4</v>
      </c>
    </row>
    <row r="255" spans="1:7" ht="15" customHeight="1" x14ac:dyDescent="0.25">
      <c r="A255" s="5" t="s">
        <v>1489</v>
      </c>
      <c r="B255" s="5" t="s">
        <v>1498</v>
      </c>
      <c r="C255" s="5">
        <v>0</v>
      </c>
      <c r="D255" s="6">
        <v>30000</v>
      </c>
      <c r="E255" s="6">
        <v>30000</v>
      </c>
      <c r="F255" s="5">
        <v>0</v>
      </c>
      <c r="G255" s="5">
        <v>4</v>
      </c>
    </row>
    <row r="256" spans="1:7" ht="15" customHeight="1" x14ac:dyDescent="0.25">
      <c r="A256" s="5" t="s">
        <v>148</v>
      </c>
      <c r="B256" s="5" t="s">
        <v>1203</v>
      </c>
      <c r="C256" s="5">
        <v>0</v>
      </c>
      <c r="D256" s="6">
        <v>248805.18</v>
      </c>
      <c r="E256" s="6">
        <v>248805.18</v>
      </c>
      <c r="F256" s="5">
        <v>0</v>
      </c>
      <c r="G256" s="5">
        <v>4</v>
      </c>
    </row>
    <row r="257" spans="1:7" ht="15" customHeight="1" x14ac:dyDescent="0.25">
      <c r="A257" s="5" t="s">
        <v>149</v>
      </c>
      <c r="B257" s="5" t="s">
        <v>1204</v>
      </c>
      <c r="C257" s="5">
        <v>0</v>
      </c>
      <c r="D257" s="6">
        <v>3477012.04</v>
      </c>
      <c r="E257" s="6">
        <v>3477012.04</v>
      </c>
      <c r="F257" s="5">
        <v>0</v>
      </c>
      <c r="G257" s="5">
        <v>4</v>
      </c>
    </row>
    <row r="258" spans="1:7" ht="15" customHeight="1" x14ac:dyDescent="0.25">
      <c r="A258" s="5" t="s">
        <v>150</v>
      </c>
      <c r="B258" s="5" t="s">
        <v>970</v>
      </c>
      <c r="C258" s="5">
        <v>0</v>
      </c>
      <c r="D258" s="6">
        <v>261450.45</v>
      </c>
      <c r="E258" s="6">
        <v>261450.45</v>
      </c>
      <c r="F258" s="5">
        <v>0</v>
      </c>
      <c r="G258" s="5">
        <v>4</v>
      </c>
    </row>
    <row r="259" spans="1:7" ht="15" customHeight="1" x14ac:dyDescent="0.25">
      <c r="A259" s="5" t="s">
        <v>151</v>
      </c>
      <c r="B259" s="5" t="s">
        <v>971</v>
      </c>
      <c r="C259" s="5">
        <v>0</v>
      </c>
      <c r="D259" s="6">
        <v>2871580.39</v>
      </c>
      <c r="E259" s="6">
        <v>2871580.39</v>
      </c>
      <c r="F259" s="5">
        <v>0</v>
      </c>
      <c r="G259" s="5">
        <v>4</v>
      </c>
    </row>
    <row r="260" spans="1:7" ht="15" customHeight="1" x14ac:dyDescent="0.25">
      <c r="A260" s="5" t="s">
        <v>152</v>
      </c>
      <c r="B260" s="5" t="s">
        <v>972</v>
      </c>
      <c r="C260" s="5">
        <v>0</v>
      </c>
      <c r="D260" s="6">
        <v>690574.46</v>
      </c>
      <c r="E260" s="6">
        <v>690574.46</v>
      </c>
      <c r="F260" s="5">
        <v>0</v>
      </c>
      <c r="G260" s="5">
        <v>4</v>
      </c>
    </row>
    <row r="261" spans="1:7" ht="15" customHeight="1" x14ac:dyDescent="0.25">
      <c r="A261" s="5" t="s">
        <v>153</v>
      </c>
      <c r="B261" s="5" t="s">
        <v>973</v>
      </c>
      <c r="C261" s="5">
        <v>0</v>
      </c>
      <c r="D261" s="6">
        <v>2337118.2999999998</v>
      </c>
      <c r="E261" s="6">
        <v>2337118.2999999998</v>
      </c>
      <c r="F261" s="5">
        <v>0</v>
      </c>
      <c r="G261" s="5">
        <v>4</v>
      </c>
    </row>
    <row r="262" spans="1:7" ht="15" customHeight="1" x14ac:dyDescent="0.25">
      <c r="A262" s="5" t="s">
        <v>1753</v>
      </c>
      <c r="B262" s="5" t="s">
        <v>1796</v>
      </c>
      <c r="C262" s="5">
        <v>0</v>
      </c>
      <c r="D262" s="6">
        <v>8780</v>
      </c>
      <c r="E262" s="6">
        <v>8780</v>
      </c>
      <c r="F262" s="5">
        <v>0</v>
      </c>
      <c r="G262" s="5">
        <v>4</v>
      </c>
    </row>
    <row r="263" spans="1:7" ht="15" customHeight="1" x14ac:dyDescent="0.25">
      <c r="A263" s="5" t="s">
        <v>154</v>
      </c>
      <c r="B263" s="5" t="s">
        <v>974</v>
      </c>
      <c r="C263" s="5">
        <v>0</v>
      </c>
      <c r="D263" s="6">
        <v>3203407.36</v>
      </c>
      <c r="E263" s="6">
        <v>3203407.36</v>
      </c>
      <c r="F263" s="5">
        <v>0</v>
      </c>
      <c r="G263" s="5">
        <v>4</v>
      </c>
    </row>
    <row r="264" spans="1:7" ht="15" customHeight="1" x14ac:dyDescent="0.25">
      <c r="A264" s="5" t="s">
        <v>155</v>
      </c>
      <c r="B264" s="5" t="s">
        <v>1205</v>
      </c>
      <c r="C264" s="5">
        <v>0</v>
      </c>
      <c r="D264" s="6">
        <v>901251.35</v>
      </c>
      <c r="E264" s="6">
        <v>901251.35</v>
      </c>
      <c r="F264" s="5">
        <v>0</v>
      </c>
      <c r="G264" s="5">
        <v>4</v>
      </c>
    </row>
    <row r="265" spans="1:7" ht="15" customHeight="1" x14ac:dyDescent="0.25">
      <c r="A265" s="5" t="s">
        <v>156</v>
      </c>
      <c r="B265" s="5" t="s">
        <v>1206</v>
      </c>
      <c r="C265" s="5">
        <v>0</v>
      </c>
      <c r="D265" s="6">
        <v>276307.87</v>
      </c>
      <c r="E265" s="6">
        <v>276307.87</v>
      </c>
      <c r="F265" s="5">
        <v>0</v>
      </c>
      <c r="G265" s="5">
        <v>4</v>
      </c>
    </row>
    <row r="266" spans="1:7" ht="15" customHeight="1" x14ac:dyDescent="0.25">
      <c r="A266" s="5" t="s">
        <v>157</v>
      </c>
      <c r="B266" s="5" t="s">
        <v>1207</v>
      </c>
      <c r="C266" s="5">
        <v>0</v>
      </c>
      <c r="D266" s="6">
        <v>189437.88</v>
      </c>
      <c r="E266" s="6">
        <v>189437.88</v>
      </c>
      <c r="F266" s="5">
        <v>0</v>
      </c>
      <c r="G266" s="5">
        <v>4</v>
      </c>
    </row>
    <row r="267" spans="1:7" ht="15" customHeight="1" x14ac:dyDescent="0.25">
      <c r="A267" s="5" t="s">
        <v>158</v>
      </c>
      <c r="B267" s="5" t="s">
        <v>1208</v>
      </c>
      <c r="C267" s="5">
        <v>0</v>
      </c>
      <c r="D267" s="6">
        <v>2081497.12</v>
      </c>
      <c r="E267" s="6">
        <v>2081497.12</v>
      </c>
      <c r="F267" s="5">
        <v>0</v>
      </c>
      <c r="G267" s="5">
        <v>4</v>
      </c>
    </row>
    <row r="268" spans="1:7" ht="15" customHeight="1" x14ac:dyDescent="0.25">
      <c r="A268" s="5" t="s">
        <v>159</v>
      </c>
      <c r="B268" s="5" t="s">
        <v>1209</v>
      </c>
      <c r="C268" s="5">
        <v>0</v>
      </c>
      <c r="D268" s="6">
        <v>14096496.939999999</v>
      </c>
      <c r="E268" s="6">
        <v>14096496.939999999</v>
      </c>
      <c r="F268" s="5">
        <v>0</v>
      </c>
      <c r="G268" s="5">
        <v>4</v>
      </c>
    </row>
    <row r="269" spans="1:7" ht="15" customHeight="1" x14ac:dyDescent="0.25">
      <c r="A269" s="5" t="s">
        <v>160</v>
      </c>
      <c r="B269" s="5" t="s">
        <v>1210</v>
      </c>
      <c r="C269" s="5">
        <v>0</v>
      </c>
      <c r="D269" s="6">
        <v>843686.07</v>
      </c>
      <c r="E269" s="6">
        <v>843686.07</v>
      </c>
      <c r="F269" s="5">
        <v>0</v>
      </c>
      <c r="G269" s="5">
        <v>4</v>
      </c>
    </row>
    <row r="270" spans="1:7" ht="15" customHeight="1" x14ac:dyDescent="0.25">
      <c r="A270" s="5" t="s">
        <v>161</v>
      </c>
      <c r="B270" s="5" t="s">
        <v>1211</v>
      </c>
      <c r="C270" s="5">
        <v>0</v>
      </c>
      <c r="D270" s="6">
        <v>19314529.41</v>
      </c>
      <c r="E270" s="6">
        <v>19314529.41</v>
      </c>
      <c r="F270" s="5">
        <v>0</v>
      </c>
      <c r="G270" s="5">
        <v>4</v>
      </c>
    </row>
    <row r="271" spans="1:7" ht="15" customHeight="1" x14ac:dyDescent="0.25">
      <c r="A271" s="5" t="s">
        <v>162</v>
      </c>
      <c r="B271" s="5" t="s">
        <v>1212</v>
      </c>
      <c r="C271" s="5">
        <v>0</v>
      </c>
      <c r="D271" s="6">
        <v>9500</v>
      </c>
      <c r="E271" s="6">
        <v>9500</v>
      </c>
      <c r="F271" s="5">
        <v>0</v>
      </c>
      <c r="G271" s="5">
        <v>4</v>
      </c>
    </row>
    <row r="272" spans="1:7" ht="15" customHeight="1" x14ac:dyDescent="0.25">
      <c r="A272" s="5" t="s">
        <v>1829</v>
      </c>
      <c r="B272" s="5" t="s">
        <v>1830</v>
      </c>
      <c r="C272" s="5">
        <v>0</v>
      </c>
      <c r="D272" s="6">
        <v>355248.95</v>
      </c>
      <c r="E272" s="6">
        <v>355248.95</v>
      </c>
      <c r="F272" s="5">
        <v>0</v>
      </c>
      <c r="G272" s="5">
        <v>4</v>
      </c>
    </row>
    <row r="273" spans="1:7" ht="15" customHeight="1" x14ac:dyDescent="0.25">
      <c r="A273" s="5" t="s">
        <v>163</v>
      </c>
      <c r="B273" s="5" t="s">
        <v>1213</v>
      </c>
      <c r="C273" s="5">
        <v>0</v>
      </c>
      <c r="D273" s="6">
        <v>137887.56</v>
      </c>
      <c r="E273" s="6">
        <v>137887.56</v>
      </c>
      <c r="F273" s="5">
        <v>0</v>
      </c>
      <c r="G273" s="5">
        <v>4</v>
      </c>
    </row>
    <row r="274" spans="1:7" ht="15" customHeight="1" x14ac:dyDescent="0.25">
      <c r="A274" s="5" t="s">
        <v>164</v>
      </c>
      <c r="B274" s="5" t="s">
        <v>1214</v>
      </c>
      <c r="C274" s="5">
        <v>0</v>
      </c>
      <c r="D274" s="6">
        <v>321279.98</v>
      </c>
      <c r="E274" s="6">
        <v>321279.98</v>
      </c>
      <c r="F274" s="5">
        <v>0</v>
      </c>
      <c r="G274" s="5">
        <v>4</v>
      </c>
    </row>
    <row r="275" spans="1:7" ht="15" customHeight="1" x14ac:dyDescent="0.25">
      <c r="A275" s="5" t="s">
        <v>2064</v>
      </c>
      <c r="B275" s="5" t="s">
        <v>2065</v>
      </c>
      <c r="C275" s="5">
        <v>0</v>
      </c>
      <c r="D275" s="6">
        <v>230940</v>
      </c>
      <c r="E275" s="6">
        <v>230940</v>
      </c>
      <c r="F275" s="5">
        <v>0</v>
      </c>
      <c r="G275" s="5">
        <v>4</v>
      </c>
    </row>
    <row r="276" spans="1:7" ht="15" customHeight="1" x14ac:dyDescent="0.25">
      <c r="A276" s="5" t="s">
        <v>1679</v>
      </c>
      <c r="B276" s="5" t="s">
        <v>1680</v>
      </c>
      <c r="C276" s="5">
        <v>0</v>
      </c>
      <c r="D276" s="6">
        <v>3318572.19</v>
      </c>
      <c r="E276" s="6">
        <v>3318572.19</v>
      </c>
      <c r="F276" s="5">
        <v>0</v>
      </c>
      <c r="G276" s="5">
        <v>4</v>
      </c>
    </row>
    <row r="277" spans="1:7" ht="15" customHeight="1" x14ac:dyDescent="0.25">
      <c r="A277" s="5" t="s">
        <v>2066</v>
      </c>
      <c r="B277" s="5" t="s">
        <v>2067</v>
      </c>
      <c r="C277" s="5">
        <v>0</v>
      </c>
      <c r="D277" s="6">
        <v>12204.66</v>
      </c>
      <c r="E277" s="6">
        <v>12204.66</v>
      </c>
      <c r="F277" s="5">
        <v>0</v>
      </c>
      <c r="G277" s="5">
        <v>4</v>
      </c>
    </row>
    <row r="278" spans="1:7" ht="15" customHeight="1" x14ac:dyDescent="0.25">
      <c r="A278" s="5" t="s">
        <v>165</v>
      </c>
      <c r="B278" s="5" t="s">
        <v>975</v>
      </c>
      <c r="C278" s="5">
        <v>0</v>
      </c>
      <c r="D278" s="6">
        <v>2250000</v>
      </c>
      <c r="E278" s="6">
        <v>2250000</v>
      </c>
      <c r="F278" s="5">
        <v>0</v>
      </c>
      <c r="G278" s="5">
        <v>4</v>
      </c>
    </row>
    <row r="279" spans="1:7" ht="15" customHeight="1" x14ac:dyDescent="0.25">
      <c r="A279" s="5" t="s">
        <v>1979</v>
      </c>
      <c r="B279" s="5" t="s">
        <v>2017</v>
      </c>
      <c r="C279" s="5">
        <v>0</v>
      </c>
      <c r="D279" s="6">
        <v>13000</v>
      </c>
      <c r="E279" s="6">
        <v>13000</v>
      </c>
      <c r="F279" s="5">
        <v>0</v>
      </c>
      <c r="G279" s="5">
        <v>4</v>
      </c>
    </row>
    <row r="280" spans="1:7" ht="15" customHeight="1" x14ac:dyDescent="0.25">
      <c r="A280" s="5" t="s">
        <v>1321</v>
      </c>
      <c r="B280" s="5" t="s">
        <v>1483</v>
      </c>
      <c r="C280" s="5">
        <v>0</v>
      </c>
      <c r="D280" s="6">
        <v>535647.36</v>
      </c>
      <c r="E280" s="6">
        <v>535647.36</v>
      </c>
      <c r="F280" s="5">
        <v>0</v>
      </c>
      <c r="G280" s="5">
        <v>4</v>
      </c>
    </row>
    <row r="281" spans="1:7" ht="15" customHeight="1" x14ac:dyDescent="0.25">
      <c r="A281" s="5" t="s">
        <v>1322</v>
      </c>
      <c r="B281" s="5" t="s">
        <v>1484</v>
      </c>
      <c r="C281" s="5">
        <v>0</v>
      </c>
      <c r="D281" s="6">
        <v>1590000</v>
      </c>
      <c r="E281" s="6">
        <v>1590000</v>
      </c>
      <c r="F281" s="5">
        <v>0</v>
      </c>
      <c r="G281" s="5">
        <v>4</v>
      </c>
    </row>
    <row r="282" spans="1:7" ht="15" customHeight="1" x14ac:dyDescent="0.25">
      <c r="A282" s="5" t="s">
        <v>166</v>
      </c>
      <c r="B282" s="5" t="s">
        <v>976</v>
      </c>
      <c r="C282" s="5">
        <v>0</v>
      </c>
      <c r="D282" s="6">
        <v>47100</v>
      </c>
      <c r="E282" s="6">
        <v>47100</v>
      </c>
      <c r="F282" s="5">
        <v>0</v>
      </c>
      <c r="G282" s="5">
        <v>4</v>
      </c>
    </row>
    <row r="283" spans="1:7" ht="15" customHeight="1" x14ac:dyDescent="0.25">
      <c r="A283" s="5" t="s">
        <v>1388</v>
      </c>
      <c r="B283" s="5" t="s">
        <v>1754</v>
      </c>
      <c r="C283" s="5">
        <v>0</v>
      </c>
      <c r="D283" s="6">
        <v>1378158.93</v>
      </c>
      <c r="E283" s="6">
        <v>1378158.93</v>
      </c>
      <c r="F283" s="5">
        <v>0</v>
      </c>
      <c r="G283" s="5">
        <v>4</v>
      </c>
    </row>
    <row r="284" spans="1:7" ht="15" customHeight="1" x14ac:dyDescent="0.25">
      <c r="A284" s="5" t="s">
        <v>167</v>
      </c>
      <c r="B284" s="5" t="s">
        <v>977</v>
      </c>
      <c r="C284" s="5">
        <v>0</v>
      </c>
      <c r="D284" s="6">
        <v>2346910.59</v>
      </c>
      <c r="E284" s="6">
        <v>2346910.59</v>
      </c>
      <c r="F284" s="5">
        <v>0</v>
      </c>
      <c r="G284" s="5">
        <v>4</v>
      </c>
    </row>
    <row r="285" spans="1:7" ht="15" customHeight="1" x14ac:dyDescent="0.25">
      <c r="A285" s="5" t="s">
        <v>1389</v>
      </c>
      <c r="B285" s="5" t="s">
        <v>1497</v>
      </c>
      <c r="C285" s="5">
        <v>0</v>
      </c>
      <c r="D285" s="6">
        <v>62678.44</v>
      </c>
      <c r="E285" s="6">
        <v>62678.44</v>
      </c>
      <c r="F285" s="5">
        <v>0</v>
      </c>
      <c r="G285" s="5">
        <v>4</v>
      </c>
    </row>
    <row r="286" spans="1:7" ht="15" customHeight="1" x14ac:dyDescent="0.25">
      <c r="A286" s="5" t="s">
        <v>1390</v>
      </c>
      <c r="B286" s="5" t="s">
        <v>1810</v>
      </c>
      <c r="C286" s="5">
        <v>0</v>
      </c>
      <c r="D286" s="6">
        <v>111513.94</v>
      </c>
      <c r="E286" s="6">
        <v>111513.94</v>
      </c>
      <c r="F286" s="5">
        <v>0</v>
      </c>
      <c r="G286" s="5">
        <v>4</v>
      </c>
    </row>
    <row r="287" spans="1:7" ht="15" customHeight="1" x14ac:dyDescent="0.25">
      <c r="A287" s="5" t="s">
        <v>1391</v>
      </c>
      <c r="B287" s="5" t="s">
        <v>1432</v>
      </c>
      <c r="C287" s="5">
        <v>0</v>
      </c>
      <c r="D287" s="6">
        <v>97602.18</v>
      </c>
      <c r="E287" s="6">
        <v>97602.18</v>
      </c>
      <c r="F287" s="5">
        <v>0</v>
      </c>
      <c r="G287" s="5">
        <v>4</v>
      </c>
    </row>
    <row r="288" spans="1:7" ht="15" customHeight="1" x14ac:dyDescent="0.25">
      <c r="A288" s="5" t="s">
        <v>1755</v>
      </c>
      <c r="B288" s="5" t="s">
        <v>1814</v>
      </c>
      <c r="C288" s="5">
        <v>0</v>
      </c>
      <c r="D288" s="5">
        <v>380</v>
      </c>
      <c r="E288" s="5">
        <v>380</v>
      </c>
      <c r="F288" s="5">
        <v>0</v>
      </c>
      <c r="G288" s="5">
        <v>4</v>
      </c>
    </row>
    <row r="289" spans="1:7" ht="15" customHeight="1" x14ac:dyDescent="0.25">
      <c r="A289" s="5" t="s">
        <v>168</v>
      </c>
      <c r="B289" s="5" t="s">
        <v>978</v>
      </c>
      <c r="C289" s="5">
        <v>0</v>
      </c>
      <c r="D289" s="6">
        <v>546520.53</v>
      </c>
      <c r="E289" s="6">
        <v>546520.53</v>
      </c>
      <c r="F289" s="5">
        <v>0</v>
      </c>
      <c r="G289" s="5">
        <v>4</v>
      </c>
    </row>
    <row r="290" spans="1:7" ht="15" customHeight="1" x14ac:dyDescent="0.25">
      <c r="A290" s="5" t="s">
        <v>169</v>
      </c>
      <c r="B290" s="5" t="s">
        <v>1797</v>
      </c>
      <c r="C290" s="5">
        <v>0</v>
      </c>
      <c r="D290" s="6">
        <v>208622.48</v>
      </c>
      <c r="E290" s="6">
        <v>208622.48</v>
      </c>
      <c r="F290" s="5">
        <v>0</v>
      </c>
      <c r="G290" s="5">
        <v>4</v>
      </c>
    </row>
    <row r="291" spans="1:7" ht="15" customHeight="1" x14ac:dyDescent="0.25">
      <c r="A291" s="5" t="s">
        <v>1392</v>
      </c>
      <c r="B291" s="5" t="s">
        <v>1444</v>
      </c>
      <c r="C291" s="5">
        <v>0</v>
      </c>
      <c r="D291" s="6">
        <v>705839.4</v>
      </c>
      <c r="E291" s="6">
        <v>705839.4</v>
      </c>
      <c r="F291" s="5">
        <v>0</v>
      </c>
      <c r="G291" s="5">
        <v>4</v>
      </c>
    </row>
    <row r="292" spans="1:7" ht="15" customHeight="1" x14ac:dyDescent="0.25">
      <c r="A292" s="5" t="s">
        <v>1393</v>
      </c>
      <c r="B292" s="5" t="s">
        <v>1438</v>
      </c>
      <c r="C292" s="5">
        <v>0</v>
      </c>
      <c r="D292" s="6">
        <v>2325.08</v>
      </c>
      <c r="E292" s="6">
        <v>2325.08</v>
      </c>
      <c r="F292" s="5">
        <v>0</v>
      </c>
      <c r="G292" s="5">
        <v>4</v>
      </c>
    </row>
    <row r="293" spans="1:7" ht="15" customHeight="1" x14ac:dyDescent="0.25">
      <c r="A293" s="5" t="s">
        <v>1490</v>
      </c>
      <c r="B293" s="5" t="s">
        <v>1491</v>
      </c>
      <c r="C293" s="5">
        <v>0</v>
      </c>
      <c r="D293" s="6">
        <v>1943374.48</v>
      </c>
      <c r="E293" s="6">
        <v>1943374.48</v>
      </c>
      <c r="F293" s="5">
        <v>0</v>
      </c>
      <c r="G293" s="5">
        <v>4</v>
      </c>
    </row>
    <row r="294" spans="1:7" ht="15" customHeight="1" x14ac:dyDescent="0.25">
      <c r="A294" s="5" t="s">
        <v>170</v>
      </c>
      <c r="B294" s="5" t="s">
        <v>1215</v>
      </c>
      <c r="C294" s="5">
        <v>0</v>
      </c>
      <c r="D294" s="6">
        <v>32275128.02</v>
      </c>
      <c r="E294" s="6">
        <v>32275128.02</v>
      </c>
      <c r="F294" s="5">
        <v>0</v>
      </c>
      <c r="G294" s="5">
        <v>4</v>
      </c>
    </row>
    <row r="295" spans="1:7" ht="15" customHeight="1" x14ac:dyDescent="0.25">
      <c r="A295" s="5" t="s">
        <v>1756</v>
      </c>
      <c r="B295" s="5" t="s">
        <v>1757</v>
      </c>
      <c r="C295" s="5">
        <v>0</v>
      </c>
      <c r="D295" s="6">
        <v>5500000</v>
      </c>
      <c r="E295" s="6">
        <v>5500000</v>
      </c>
      <c r="F295" s="5">
        <v>0</v>
      </c>
      <c r="G295" s="5">
        <v>4</v>
      </c>
    </row>
    <row r="296" spans="1:7" ht="15" customHeight="1" x14ac:dyDescent="0.25">
      <c r="A296" s="5" t="s">
        <v>1831</v>
      </c>
      <c r="B296" s="5" t="s">
        <v>1832</v>
      </c>
      <c r="C296" s="5">
        <v>0</v>
      </c>
      <c r="D296" s="6">
        <v>5900000</v>
      </c>
      <c r="E296" s="6">
        <v>5900000</v>
      </c>
      <c r="F296" s="5">
        <v>0</v>
      </c>
      <c r="G296" s="5">
        <v>4</v>
      </c>
    </row>
    <row r="297" spans="1:7" ht="15" customHeight="1" x14ac:dyDescent="0.25">
      <c r="A297" s="5" t="s">
        <v>1323</v>
      </c>
      <c r="B297" s="5" t="s">
        <v>1450</v>
      </c>
      <c r="C297" s="5">
        <v>0</v>
      </c>
      <c r="D297" s="6">
        <v>300000</v>
      </c>
      <c r="E297" s="6">
        <v>300000</v>
      </c>
      <c r="F297" s="5">
        <v>0</v>
      </c>
      <c r="G297" s="5">
        <v>4</v>
      </c>
    </row>
    <row r="298" spans="1:7" ht="15" customHeight="1" x14ac:dyDescent="0.25">
      <c r="A298" s="5" t="s">
        <v>1758</v>
      </c>
      <c r="B298" s="5" t="s">
        <v>1759</v>
      </c>
      <c r="C298" s="5">
        <v>0</v>
      </c>
      <c r="D298" s="6">
        <v>85000</v>
      </c>
      <c r="E298" s="6">
        <v>85000</v>
      </c>
      <c r="F298" s="5">
        <v>0</v>
      </c>
      <c r="G298" s="5">
        <v>4</v>
      </c>
    </row>
    <row r="299" spans="1:7" ht="15" customHeight="1" x14ac:dyDescent="0.25">
      <c r="A299" s="5" t="s">
        <v>171</v>
      </c>
      <c r="B299" s="5" t="s">
        <v>1216</v>
      </c>
      <c r="C299" s="5">
        <v>0</v>
      </c>
      <c r="D299" s="6">
        <v>5744344.8200000003</v>
      </c>
      <c r="E299" s="6">
        <v>5744344.8200000003</v>
      </c>
      <c r="F299" s="5">
        <v>0</v>
      </c>
      <c r="G299" s="5">
        <v>4</v>
      </c>
    </row>
    <row r="300" spans="1:7" ht="15" customHeight="1" x14ac:dyDescent="0.25">
      <c r="A300" s="5" t="s">
        <v>172</v>
      </c>
      <c r="B300" s="5" t="s">
        <v>979</v>
      </c>
      <c r="C300" s="5">
        <v>0</v>
      </c>
      <c r="D300" s="6">
        <v>55236459.770000003</v>
      </c>
      <c r="E300" s="6">
        <v>55236459.770000003</v>
      </c>
      <c r="F300" s="5">
        <v>0</v>
      </c>
      <c r="G300" s="5">
        <v>4</v>
      </c>
    </row>
    <row r="301" spans="1:7" ht="15" customHeight="1" x14ac:dyDescent="0.25">
      <c r="A301" s="5" t="s">
        <v>173</v>
      </c>
      <c r="B301" s="5" t="s">
        <v>980</v>
      </c>
      <c r="C301" s="5">
        <v>0</v>
      </c>
      <c r="D301" s="6">
        <v>46049860.909999996</v>
      </c>
      <c r="E301" s="6">
        <v>46049860.909999996</v>
      </c>
      <c r="F301" s="5">
        <v>0</v>
      </c>
      <c r="G301" s="5">
        <v>4</v>
      </c>
    </row>
    <row r="302" spans="1:7" ht="15" customHeight="1" x14ac:dyDescent="0.25">
      <c r="A302" s="5" t="s">
        <v>174</v>
      </c>
      <c r="B302" s="5" t="s">
        <v>1217</v>
      </c>
      <c r="C302" s="5">
        <v>0</v>
      </c>
      <c r="D302" s="6">
        <v>1842636.91</v>
      </c>
      <c r="E302" s="6">
        <v>1842636.91</v>
      </c>
      <c r="F302" s="5">
        <v>0</v>
      </c>
      <c r="G302" s="5">
        <v>4</v>
      </c>
    </row>
    <row r="303" spans="1:7" ht="15" customHeight="1" x14ac:dyDescent="0.25">
      <c r="A303" s="5" t="s">
        <v>175</v>
      </c>
      <c r="B303" s="5" t="s">
        <v>981</v>
      </c>
      <c r="C303" s="5">
        <v>0</v>
      </c>
      <c r="D303" s="6">
        <v>1614557.06</v>
      </c>
      <c r="E303" s="6">
        <v>1614557.06</v>
      </c>
      <c r="F303" s="5">
        <v>0</v>
      </c>
      <c r="G303" s="5">
        <v>4</v>
      </c>
    </row>
    <row r="304" spans="1:7" ht="15" customHeight="1" x14ac:dyDescent="0.25">
      <c r="A304" s="5" t="s">
        <v>176</v>
      </c>
      <c r="B304" s="5" t="s">
        <v>982</v>
      </c>
      <c r="C304" s="5">
        <v>0</v>
      </c>
      <c r="D304" s="6">
        <v>1614774.08</v>
      </c>
      <c r="E304" s="6">
        <v>1614774.08</v>
      </c>
      <c r="F304" s="5">
        <v>0</v>
      </c>
      <c r="G304" s="5">
        <v>4</v>
      </c>
    </row>
    <row r="305" spans="1:7" ht="15" customHeight="1" x14ac:dyDescent="0.25">
      <c r="A305" s="5" t="s">
        <v>177</v>
      </c>
      <c r="B305" s="5" t="s">
        <v>983</v>
      </c>
      <c r="C305" s="5">
        <v>0</v>
      </c>
      <c r="D305" s="6">
        <v>10617502.720000001</v>
      </c>
      <c r="E305" s="6">
        <v>10617502.720000001</v>
      </c>
      <c r="F305" s="5">
        <v>0</v>
      </c>
      <c r="G305" s="5">
        <v>4</v>
      </c>
    </row>
    <row r="306" spans="1:7" ht="15" customHeight="1" x14ac:dyDescent="0.25">
      <c r="A306" s="5" t="s">
        <v>178</v>
      </c>
      <c r="B306" s="5" t="s">
        <v>984</v>
      </c>
      <c r="C306" s="5">
        <v>0</v>
      </c>
      <c r="D306" s="6">
        <v>1612372.96</v>
      </c>
      <c r="E306" s="6">
        <v>1612372.96</v>
      </c>
      <c r="F306" s="5">
        <v>0</v>
      </c>
      <c r="G306" s="5">
        <v>4</v>
      </c>
    </row>
    <row r="307" spans="1:7" ht="15" customHeight="1" x14ac:dyDescent="0.25">
      <c r="A307" s="5" t="s">
        <v>1526</v>
      </c>
      <c r="B307" s="5" t="s">
        <v>1536</v>
      </c>
      <c r="C307" s="5">
        <v>0</v>
      </c>
      <c r="D307" s="6">
        <v>324171.59999999998</v>
      </c>
      <c r="E307" s="6">
        <v>324171.59999999998</v>
      </c>
      <c r="F307" s="5">
        <v>0</v>
      </c>
      <c r="G307" s="5">
        <v>4</v>
      </c>
    </row>
    <row r="308" spans="1:7" ht="15" customHeight="1" x14ac:dyDescent="0.25">
      <c r="A308" s="5" t="s">
        <v>2158</v>
      </c>
      <c r="B308" s="5" t="s">
        <v>2185</v>
      </c>
      <c r="C308" s="5">
        <v>0</v>
      </c>
      <c r="D308" s="6">
        <v>64466.02</v>
      </c>
      <c r="E308" s="6">
        <v>64466.02</v>
      </c>
      <c r="F308" s="5">
        <v>0</v>
      </c>
      <c r="G308" s="5">
        <v>4</v>
      </c>
    </row>
    <row r="309" spans="1:7" ht="15" customHeight="1" x14ac:dyDescent="0.25">
      <c r="A309" s="5" t="s">
        <v>179</v>
      </c>
      <c r="B309" s="5" t="s">
        <v>985</v>
      </c>
      <c r="C309" s="5">
        <v>0</v>
      </c>
      <c r="D309" s="6">
        <v>789240</v>
      </c>
      <c r="E309" s="6">
        <v>789240</v>
      </c>
      <c r="F309" s="5">
        <v>0</v>
      </c>
      <c r="G309" s="5">
        <v>4</v>
      </c>
    </row>
    <row r="310" spans="1:7" ht="15" customHeight="1" x14ac:dyDescent="0.25">
      <c r="A310" s="5" t="s">
        <v>580</v>
      </c>
      <c r="B310" s="5" t="s">
        <v>1218</v>
      </c>
      <c r="C310" s="5">
        <v>0</v>
      </c>
      <c r="D310" s="6">
        <v>104128.75</v>
      </c>
      <c r="E310" s="6">
        <v>104128.75</v>
      </c>
      <c r="F310" s="5">
        <v>0</v>
      </c>
      <c r="G310" s="5">
        <v>4</v>
      </c>
    </row>
    <row r="311" spans="1:7" ht="15" customHeight="1" x14ac:dyDescent="0.25">
      <c r="A311" s="5" t="s">
        <v>1681</v>
      </c>
      <c r="B311" s="5" t="s">
        <v>1682</v>
      </c>
      <c r="C311" s="5">
        <v>0</v>
      </c>
      <c r="D311" s="6">
        <v>3278200.28</v>
      </c>
      <c r="E311" s="6">
        <v>3278200.28</v>
      </c>
      <c r="F311" s="5">
        <v>0</v>
      </c>
      <c r="G311" s="5">
        <v>4</v>
      </c>
    </row>
    <row r="312" spans="1:7" ht="15" customHeight="1" x14ac:dyDescent="0.25">
      <c r="A312" s="5" t="s">
        <v>1833</v>
      </c>
      <c r="B312" s="5" t="s">
        <v>1834</v>
      </c>
      <c r="C312" s="5">
        <v>0</v>
      </c>
      <c r="D312" s="6">
        <v>347873.6</v>
      </c>
      <c r="E312" s="6">
        <v>347873.6</v>
      </c>
      <c r="F312" s="5">
        <v>0</v>
      </c>
      <c r="G312" s="5">
        <v>4</v>
      </c>
    </row>
    <row r="313" spans="1:7" ht="15" customHeight="1" x14ac:dyDescent="0.25">
      <c r="A313" s="5" t="s">
        <v>180</v>
      </c>
      <c r="B313" s="5" t="s">
        <v>986</v>
      </c>
      <c r="C313" s="5">
        <v>0</v>
      </c>
      <c r="D313" s="6">
        <v>5504127.6399999997</v>
      </c>
      <c r="E313" s="6">
        <v>5504127.6399999997</v>
      </c>
      <c r="F313" s="5">
        <v>0</v>
      </c>
      <c r="G313" s="5">
        <v>4</v>
      </c>
    </row>
    <row r="314" spans="1:7" ht="15" customHeight="1" x14ac:dyDescent="0.25">
      <c r="A314" s="5" t="s">
        <v>1683</v>
      </c>
      <c r="B314" s="5" t="s">
        <v>1684</v>
      </c>
      <c r="C314" s="5">
        <v>0</v>
      </c>
      <c r="D314" s="6">
        <v>1158151.3600000001</v>
      </c>
      <c r="E314" s="6">
        <v>1158151.3600000001</v>
      </c>
      <c r="F314" s="5">
        <v>0</v>
      </c>
      <c r="G314" s="5">
        <v>4</v>
      </c>
    </row>
    <row r="315" spans="1:7" ht="15" customHeight="1" x14ac:dyDescent="0.25">
      <c r="A315" s="5" t="s">
        <v>181</v>
      </c>
      <c r="B315" s="5" t="s">
        <v>987</v>
      </c>
      <c r="C315" s="5">
        <v>0</v>
      </c>
      <c r="D315" s="6">
        <v>138000</v>
      </c>
      <c r="E315" s="6">
        <v>138000</v>
      </c>
      <c r="F315" s="5">
        <v>0</v>
      </c>
      <c r="G315" s="5">
        <v>4</v>
      </c>
    </row>
    <row r="316" spans="1:7" ht="15" customHeight="1" x14ac:dyDescent="0.25">
      <c r="A316" s="5" t="s">
        <v>1527</v>
      </c>
      <c r="B316" s="5" t="s">
        <v>1544</v>
      </c>
      <c r="C316" s="5">
        <v>0</v>
      </c>
      <c r="D316" s="6">
        <v>89400</v>
      </c>
      <c r="E316" s="6">
        <v>89400</v>
      </c>
      <c r="F316" s="5">
        <v>0</v>
      </c>
      <c r="G316" s="5">
        <v>4</v>
      </c>
    </row>
    <row r="317" spans="1:7" ht="15" customHeight="1" x14ac:dyDescent="0.25">
      <c r="A317" s="5" t="s">
        <v>1760</v>
      </c>
      <c r="B317" s="5" t="s">
        <v>1761</v>
      </c>
      <c r="C317" s="5">
        <v>0</v>
      </c>
      <c r="D317" s="6">
        <v>21956896.559999999</v>
      </c>
      <c r="E317" s="6">
        <v>21956896.559999999</v>
      </c>
      <c r="F317" s="5">
        <v>0</v>
      </c>
      <c r="G317" s="5">
        <v>4</v>
      </c>
    </row>
    <row r="318" spans="1:7" ht="15" customHeight="1" x14ac:dyDescent="0.25">
      <c r="A318" s="5" t="s">
        <v>182</v>
      </c>
      <c r="B318" s="5" t="s">
        <v>988</v>
      </c>
      <c r="C318" s="5">
        <v>0</v>
      </c>
      <c r="D318" s="6">
        <v>2155178.2400000002</v>
      </c>
      <c r="E318" s="6">
        <v>2155178.2400000002</v>
      </c>
      <c r="F318" s="5">
        <v>0</v>
      </c>
      <c r="G318" s="5">
        <v>4</v>
      </c>
    </row>
    <row r="319" spans="1:7" ht="15" customHeight="1" x14ac:dyDescent="0.25">
      <c r="A319" s="5" t="s">
        <v>1980</v>
      </c>
      <c r="B319" s="5" t="s">
        <v>2018</v>
      </c>
      <c r="C319" s="5">
        <v>0</v>
      </c>
      <c r="D319" s="6">
        <v>50000</v>
      </c>
      <c r="E319" s="6">
        <v>50000</v>
      </c>
      <c r="F319" s="5">
        <v>0</v>
      </c>
      <c r="G319" s="5">
        <v>4</v>
      </c>
    </row>
    <row r="320" spans="1:7" ht="15" customHeight="1" x14ac:dyDescent="0.25">
      <c r="A320" s="5" t="s">
        <v>183</v>
      </c>
      <c r="B320" s="5" t="s">
        <v>1219</v>
      </c>
      <c r="C320" s="5">
        <v>0</v>
      </c>
      <c r="D320" s="6">
        <v>336801.74</v>
      </c>
      <c r="E320" s="6">
        <v>336801.74</v>
      </c>
      <c r="F320" s="5">
        <v>0</v>
      </c>
      <c r="G320" s="5">
        <v>4</v>
      </c>
    </row>
    <row r="321" spans="1:7" ht="15" customHeight="1" x14ac:dyDescent="0.25">
      <c r="A321" s="5" t="s">
        <v>1835</v>
      </c>
      <c r="B321" s="5" t="s">
        <v>1836</v>
      </c>
      <c r="C321" s="5">
        <v>0</v>
      </c>
      <c r="D321" s="6">
        <v>19240.509999999998</v>
      </c>
      <c r="E321" s="6">
        <v>19240.509999999998</v>
      </c>
      <c r="F321" s="5">
        <v>0</v>
      </c>
      <c r="G321" s="5">
        <v>4</v>
      </c>
    </row>
    <row r="322" spans="1:7" ht="15" customHeight="1" x14ac:dyDescent="0.25">
      <c r="A322" s="5" t="s">
        <v>1503</v>
      </c>
      <c r="B322" s="5" t="s">
        <v>1537</v>
      </c>
      <c r="C322" s="5">
        <v>0</v>
      </c>
      <c r="D322" s="6">
        <v>322961.32</v>
      </c>
      <c r="E322" s="6">
        <v>322961.32</v>
      </c>
      <c r="F322" s="5">
        <v>0</v>
      </c>
      <c r="G322" s="5">
        <v>4</v>
      </c>
    </row>
    <row r="323" spans="1:7" ht="15" customHeight="1" x14ac:dyDescent="0.25">
      <c r="A323" s="5" t="s">
        <v>1547</v>
      </c>
      <c r="B323" s="5" t="s">
        <v>1548</v>
      </c>
      <c r="C323" s="5">
        <v>0</v>
      </c>
      <c r="D323" s="6">
        <v>12000</v>
      </c>
      <c r="E323" s="6">
        <v>12000</v>
      </c>
      <c r="F323" s="5">
        <v>0</v>
      </c>
      <c r="G323" s="5">
        <v>4</v>
      </c>
    </row>
    <row r="324" spans="1:7" ht="15" customHeight="1" x14ac:dyDescent="0.25">
      <c r="A324" s="5" t="s">
        <v>476</v>
      </c>
      <c r="B324" s="5" t="s">
        <v>989</v>
      </c>
      <c r="C324" s="5">
        <v>0</v>
      </c>
      <c r="D324" s="6">
        <v>9615881.0700000003</v>
      </c>
      <c r="E324" s="6">
        <v>9615881.0700000003</v>
      </c>
      <c r="F324" s="5">
        <v>0</v>
      </c>
      <c r="G324" s="5">
        <v>4</v>
      </c>
    </row>
    <row r="325" spans="1:7" ht="15" customHeight="1" x14ac:dyDescent="0.25">
      <c r="A325" s="5" t="s">
        <v>1837</v>
      </c>
      <c r="B325" s="5" t="s">
        <v>2013</v>
      </c>
      <c r="C325" s="5">
        <v>0</v>
      </c>
      <c r="D325" s="6">
        <v>7000</v>
      </c>
      <c r="E325" s="6">
        <v>7000</v>
      </c>
      <c r="F325" s="5">
        <v>0</v>
      </c>
      <c r="G325" s="5">
        <v>4</v>
      </c>
    </row>
    <row r="326" spans="1:7" ht="15" customHeight="1" x14ac:dyDescent="0.25">
      <c r="A326" s="5" t="s">
        <v>1324</v>
      </c>
      <c r="B326" s="5" t="s">
        <v>1451</v>
      </c>
      <c r="C326" s="5">
        <v>0</v>
      </c>
      <c r="D326" s="6">
        <v>19825491.379999999</v>
      </c>
      <c r="E326" s="6">
        <v>19825491.379999999</v>
      </c>
      <c r="F326" s="5">
        <v>0</v>
      </c>
      <c r="G326" s="5">
        <v>4</v>
      </c>
    </row>
    <row r="327" spans="1:7" ht="15" customHeight="1" x14ac:dyDescent="0.25">
      <c r="A327" s="5" t="s">
        <v>184</v>
      </c>
      <c r="B327" s="5" t="s">
        <v>990</v>
      </c>
      <c r="C327" s="5">
        <v>0</v>
      </c>
      <c r="D327" s="6">
        <v>23300506.739999998</v>
      </c>
      <c r="E327" s="6">
        <v>23300506.739999998</v>
      </c>
      <c r="F327" s="5">
        <v>0</v>
      </c>
      <c r="G327" s="5">
        <v>4</v>
      </c>
    </row>
    <row r="328" spans="1:7" ht="15" customHeight="1" x14ac:dyDescent="0.25">
      <c r="A328" s="5" t="s">
        <v>185</v>
      </c>
      <c r="B328" s="5" t="s">
        <v>991</v>
      </c>
      <c r="C328" s="5">
        <v>0</v>
      </c>
      <c r="D328" s="6">
        <v>6818043</v>
      </c>
      <c r="E328" s="6">
        <v>6818043</v>
      </c>
      <c r="F328" s="5">
        <v>0</v>
      </c>
      <c r="G328" s="5">
        <v>4</v>
      </c>
    </row>
    <row r="329" spans="1:7" ht="15" customHeight="1" x14ac:dyDescent="0.25">
      <c r="A329" s="5" t="s">
        <v>1325</v>
      </c>
      <c r="B329" s="5" t="s">
        <v>1453</v>
      </c>
      <c r="C329" s="5">
        <v>0</v>
      </c>
      <c r="D329" s="6">
        <v>1085245.05</v>
      </c>
      <c r="E329" s="6">
        <v>1085245.05</v>
      </c>
      <c r="F329" s="5">
        <v>0</v>
      </c>
      <c r="G329" s="5">
        <v>4</v>
      </c>
    </row>
    <row r="330" spans="1:7" ht="15" customHeight="1" x14ac:dyDescent="0.25">
      <c r="A330" s="5" t="s">
        <v>186</v>
      </c>
      <c r="B330" s="5" t="s">
        <v>992</v>
      </c>
      <c r="C330" s="5">
        <v>0</v>
      </c>
      <c r="D330" s="6">
        <v>25683585.609999999</v>
      </c>
      <c r="E330" s="6">
        <v>25683585.609999999</v>
      </c>
      <c r="F330" s="5">
        <v>0</v>
      </c>
      <c r="G330" s="5">
        <v>4</v>
      </c>
    </row>
    <row r="331" spans="1:7" ht="15" customHeight="1" x14ac:dyDescent="0.25">
      <c r="A331" s="5" t="s">
        <v>1326</v>
      </c>
      <c r="B331" s="5" t="s">
        <v>1459</v>
      </c>
      <c r="C331" s="5">
        <v>0</v>
      </c>
      <c r="D331" s="6">
        <v>13929785</v>
      </c>
      <c r="E331" s="6">
        <v>13929785</v>
      </c>
      <c r="F331" s="5">
        <v>0</v>
      </c>
      <c r="G331" s="5">
        <v>4</v>
      </c>
    </row>
    <row r="332" spans="1:7" ht="15" customHeight="1" x14ac:dyDescent="0.25">
      <c r="A332" s="5" t="s">
        <v>560</v>
      </c>
      <c r="B332" s="5" t="s">
        <v>1220</v>
      </c>
      <c r="C332" s="5">
        <v>0</v>
      </c>
      <c r="D332" s="6">
        <v>893191</v>
      </c>
      <c r="E332" s="6">
        <v>893191</v>
      </c>
      <c r="F332" s="5">
        <v>0</v>
      </c>
      <c r="G332" s="5">
        <v>4</v>
      </c>
    </row>
    <row r="333" spans="1:7" ht="15" customHeight="1" x14ac:dyDescent="0.25">
      <c r="A333" s="5" t="s">
        <v>617</v>
      </c>
      <c r="B333" s="5" t="s">
        <v>993</v>
      </c>
      <c r="C333" s="5">
        <v>0</v>
      </c>
      <c r="D333" s="6">
        <v>70254065.349999994</v>
      </c>
      <c r="E333" s="6">
        <v>70254065.349999994</v>
      </c>
      <c r="F333" s="5">
        <v>0</v>
      </c>
      <c r="G333" s="5">
        <v>4</v>
      </c>
    </row>
    <row r="334" spans="1:7" ht="15" customHeight="1" x14ac:dyDescent="0.25">
      <c r="A334" s="5" t="s">
        <v>1762</v>
      </c>
      <c r="B334" s="5" t="s">
        <v>1763</v>
      </c>
      <c r="C334" s="5">
        <v>0</v>
      </c>
      <c r="D334" s="6">
        <v>269704.39</v>
      </c>
      <c r="E334" s="6">
        <v>269704.39</v>
      </c>
      <c r="F334" s="5">
        <v>0</v>
      </c>
      <c r="G334" s="5">
        <v>4</v>
      </c>
    </row>
    <row r="335" spans="1:7" ht="15" customHeight="1" x14ac:dyDescent="0.25">
      <c r="A335" s="5" t="s">
        <v>1327</v>
      </c>
      <c r="B335" s="5" t="s">
        <v>1473</v>
      </c>
      <c r="C335" s="5">
        <v>0</v>
      </c>
      <c r="D335" s="6">
        <v>174417.58</v>
      </c>
      <c r="E335" s="6">
        <v>174417.58</v>
      </c>
      <c r="F335" s="5">
        <v>0</v>
      </c>
      <c r="G335" s="5">
        <v>4</v>
      </c>
    </row>
    <row r="336" spans="1:7" ht="15" customHeight="1" x14ac:dyDescent="0.25">
      <c r="A336" s="5" t="s">
        <v>1838</v>
      </c>
      <c r="B336" s="5" t="s">
        <v>1968</v>
      </c>
      <c r="C336" s="5">
        <v>0</v>
      </c>
      <c r="D336" s="6">
        <v>156960</v>
      </c>
      <c r="E336" s="6">
        <v>156960</v>
      </c>
      <c r="F336" s="5">
        <v>0</v>
      </c>
      <c r="G336" s="5">
        <v>4</v>
      </c>
    </row>
    <row r="337" spans="1:11" x14ac:dyDescent="0.25">
      <c r="A337" s="5" t="s">
        <v>1328</v>
      </c>
      <c r="B337" s="5" t="s">
        <v>1420</v>
      </c>
      <c r="C337" s="5">
        <v>0</v>
      </c>
      <c r="D337" s="6">
        <v>814495332.26999998</v>
      </c>
      <c r="E337" s="6">
        <v>677126220.41999996</v>
      </c>
      <c r="F337" s="6">
        <v>137369111.84999999</v>
      </c>
      <c r="G337" s="5">
        <v>3</v>
      </c>
      <c r="H337" s="2">
        <v>814495332.2700001</v>
      </c>
      <c r="I337" s="2">
        <v>677126220.42000008</v>
      </c>
      <c r="J337" s="2">
        <v>137369111.85000002</v>
      </c>
      <c r="K337" s="7">
        <f>+F337-J337</f>
        <v>0</v>
      </c>
    </row>
    <row r="338" spans="1:11" x14ac:dyDescent="0.25">
      <c r="A338" s="5" t="s">
        <v>187</v>
      </c>
      <c r="B338" s="5" t="s">
        <v>670</v>
      </c>
      <c r="C338" s="5">
        <v>0</v>
      </c>
      <c r="D338" s="6">
        <v>9480388.8800000008</v>
      </c>
      <c r="E338" s="6">
        <v>7569835.2800000003</v>
      </c>
      <c r="F338" s="6">
        <v>1910553.6000000001</v>
      </c>
      <c r="G338" s="5">
        <v>4</v>
      </c>
      <c r="H338" s="7">
        <f>+D337-H337</f>
        <v>0</v>
      </c>
      <c r="I338" s="7">
        <f t="shared" ref="I338:J338" si="0">+E337-I337</f>
        <v>0</v>
      </c>
      <c r="J338" s="7">
        <f t="shared" si="0"/>
        <v>0</v>
      </c>
    </row>
    <row r="339" spans="1:11" x14ac:dyDescent="0.25">
      <c r="A339" s="5" t="s">
        <v>188</v>
      </c>
      <c r="B339" s="5" t="s">
        <v>671</v>
      </c>
      <c r="C339" s="5">
        <v>0</v>
      </c>
      <c r="D339" s="6">
        <v>13774837.09</v>
      </c>
      <c r="E339" s="6">
        <v>9840656.9700000007</v>
      </c>
      <c r="F339" s="6">
        <v>3934180.12</v>
      </c>
      <c r="G339" s="5">
        <v>4</v>
      </c>
    </row>
    <row r="340" spans="1:11" x14ac:dyDescent="0.25">
      <c r="A340" s="5" t="s">
        <v>189</v>
      </c>
      <c r="B340" s="5" t="s">
        <v>672</v>
      </c>
      <c r="C340" s="5">
        <v>0</v>
      </c>
      <c r="D340" s="6">
        <v>1925656.73</v>
      </c>
      <c r="E340" s="6">
        <v>2323609.52</v>
      </c>
      <c r="F340" s="6">
        <v>-397952.79</v>
      </c>
      <c r="G340" s="5">
        <v>4</v>
      </c>
    </row>
    <row r="341" spans="1:11" x14ac:dyDescent="0.25">
      <c r="A341" s="5" t="s">
        <v>190</v>
      </c>
      <c r="B341" s="5" t="s">
        <v>673</v>
      </c>
      <c r="C341" s="5">
        <v>0</v>
      </c>
      <c r="D341" s="6">
        <v>12679229.68</v>
      </c>
      <c r="E341" s="6">
        <v>10291021.689999999</v>
      </c>
      <c r="F341" s="6">
        <v>2388207.9900000002</v>
      </c>
      <c r="G341" s="5">
        <v>4</v>
      </c>
    </row>
    <row r="342" spans="1:11" x14ac:dyDescent="0.25">
      <c r="A342" s="5" t="s">
        <v>191</v>
      </c>
      <c r="B342" s="5" t="s">
        <v>674</v>
      </c>
      <c r="C342" s="5">
        <v>0</v>
      </c>
      <c r="D342" s="6">
        <v>280995.32</v>
      </c>
      <c r="E342" s="6">
        <v>368595.32</v>
      </c>
      <c r="F342" s="6">
        <v>-87600</v>
      </c>
      <c r="G342" s="5">
        <v>4</v>
      </c>
    </row>
    <row r="343" spans="1:11" x14ac:dyDescent="0.25">
      <c r="A343" s="5" t="s">
        <v>522</v>
      </c>
      <c r="B343" s="5" t="s">
        <v>675</v>
      </c>
      <c r="C343" s="5">
        <v>0</v>
      </c>
      <c r="D343" s="6">
        <v>413778.67</v>
      </c>
      <c r="E343" s="6">
        <v>343690.12</v>
      </c>
      <c r="F343" s="6">
        <v>70088.55</v>
      </c>
      <c r="G343" s="5">
        <v>4</v>
      </c>
    </row>
    <row r="344" spans="1:11" x14ac:dyDescent="0.25">
      <c r="A344" s="5" t="s">
        <v>192</v>
      </c>
      <c r="B344" s="5" t="s">
        <v>676</v>
      </c>
      <c r="C344" s="5">
        <v>0</v>
      </c>
      <c r="D344" s="6">
        <v>379471.18</v>
      </c>
      <c r="E344" s="6">
        <v>377558.64</v>
      </c>
      <c r="F344" s="6">
        <v>1912.54</v>
      </c>
      <c r="G344" s="5">
        <v>4</v>
      </c>
    </row>
    <row r="345" spans="1:11" x14ac:dyDescent="0.25">
      <c r="A345" s="5" t="s">
        <v>523</v>
      </c>
      <c r="B345" s="5" t="s">
        <v>677</v>
      </c>
      <c r="C345" s="5">
        <v>0</v>
      </c>
      <c r="D345" s="6">
        <v>3296.77</v>
      </c>
      <c r="E345" s="6">
        <v>179525.97</v>
      </c>
      <c r="F345" s="6">
        <v>-176229.2</v>
      </c>
      <c r="G345" s="5">
        <v>4</v>
      </c>
    </row>
    <row r="346" spans="1:11" x14ac:dyDescent="0.25">
      <c r="A346" s="5" t="s">
        <v>193</v>
      </c>
      <c r="B346" s="5" t="s">
        <v>678</v>
      </c>
      <c r="C346" s="5">
        <v>0</v>
      </c>
      <c r="D346" s="6">
        <v>4476425.1100000003</v>
      </c>
      <c r="E346" s="6">
        <v>3045060.01</v>
      </c>
      <c r="F346" s="6">
        <v>1431365.1</v>
      </c>
      <c r="G346" s="5">
        <v>4</v>
      </c>
    </row>
    <row r="347" spans="1:11" x14ac:dyDescent="0.25">
      <c r="A347" s="5" t="s">
        <v>194</v>
      </c>
      <c r="B347" s="5" t="s">
        <v>679</v>
      </c>
      <c r="C347" s="5">
        <v>0</v>
      </c>
      <c r="D347" s="6">
        <v>2195478.7599999998</v>
      </c>
      <c r="E347" s="6">
        <v>2635761.04</v>
      </c>
      <c r="F347" s="6">
        <v>-440282.28</v>
      </c>
      <c r="G347" s="5">
        <v>4</v>
      </c>
    </row>
    <row r="348" spans="1:11" x14ac:dyDescent="0.25">
      <c r="A348" s="5" t="s">
        <v>195</v>
      </c>
      <c r="B348" s="5" t="s">
        <v>680</v>
      </c>
      <c r="C348" s="5">
        <v>0</v>
      </c>
      <c r="D348" s="6">
        <v>1448368.47</v>
      </c>
      <c r="E348" s="6">
        <v>1289026.26</v>
      </c>
      <c r="F348" s="6">
        <v>159342.21</v>
      </c>
      <c r="G348" s="5">
        <v>4</v>
      </c>
    </row>
    <row r="349" spans="1:11" x14ac:dyDescent="0.25">
      <c r="A349" s="5" t="s">
        <v>196</v>
      </c>
      <c r="B349" s="5" t="s">
        <v>681</v>
      </c>
      <c r="C349" s="5">
        <v>0</v>
      </c>
      <c r="D349" s="6">
        <v>3587119.39</v>
      </c>
      <c r="E349" s="6">
        <v>4023538.39</v>
      </c>
      <c r="F349" s="6">
        <v>-436419</v>
      </c>
      <c r="G349" s="5">
        <v>4</v>
      </c>
    </row>
    <row r="350" spans="1:11" x14ac:dyDescent="0.25">
      <c r="A350" s="5" t="s">
        <v>197</v>
      </c>
      <c r="B350" s="5" t="s">
        <v>682</v>
      </c>
      <c r="C350" s="5">
        <v>0</v>
      </c>
      <c r="D350" s="6">
        <v>851948.98</v>
      </c>
      <c r="E350" s="6">
        <v>1868210.66</v>
      </c>
      <c r="F350" s="6">
        <v>-1016261.68</v>
      </c>
      <c r="G350" s="5">
        <v>4</v>
      </c>
    </row>
    <row r="351" spans="1:11" x14ac:dyDescent="0.25">
      <c r="A351" s="5" t="s">
        <v>198</v>
      </c>
      <c r="B351" s="5" t="s">
        <v>683</v>
      </c>
      <c r="C351" s="5">
        <v>0</v>
      </c>
      <c r="D351" s="6">
        <v>1077925</v>
      </c>
      <c r="E351" s="6">
        <v>1717650</v>
      </c>
      <c r="F351" s="6">
        <v>-639725</v>
      </c>
      <c r="G351" s="5">
        <v>4</v>
      </c>
    </row>
    <row r="352" spans="1:11" x14ac:dyDescent="0.25">
      <c r="A352" s="5" t="s">
        <v>199</v>
      </c>
      <c r="B352" s="5" t="s">
        <v>684</v>
      </c>
      <c r="C352" s="5">
        <v>0</v>
      </c>
      <c r="D352" s="6">
        <v>3612916.87</v>
      </c>
      <c r="E352" s="6">
        <v>5088956.1500000004</v>
      </c>
      <c r="F352" s="6">
        <v>-1476039.28</v>
      </c>
      <c r="G352" s="5">
        <v>4</v>
      </c>
    </row>
    <row r="353" spans="1:7" x14ac:dyDescent="0.25">
      <c r="A353" s="5" t="s">
        <v>2195</v>
      </c>
      <c r="B353" s="5" t="s">
        <v>2196</v>
      </c>
      <c r="C353" s="5">
        <v>0</v>
      </c>
      <c r="D353" s="5">
        <v>0</v>
      </c>
      <c r="E353" s="6">
        <v>6013.89</v>
      </c>
      <c r="F353" s="6">
        <v>-6013.89</v>
      </c>
      <c r="G353" s="5">
        <v>4</v>
      </c>
    </row>
    <row r="354" spans="1:7" x14ac:dyDescent="0.25">
      <c r="A354" s="5" t="s">
        <v>200</v>
      </c>
      <c r="B354" s="5" t="s">
        <v>685</v>
      </c>
      <c r="C354" s="5">
        <v>0</v>
      </c>
      <c r="D354" s="6">
        <v>1943476.87</v>
      </c>
      <c r="E354" s="6">
        <v>1776040.66</v>
      </c>
      <c r="F354" s="6">
        <v>167436.21</v>
      </c>
      <c r="G354" s="5">
        <v>4</v>
      </c>
    </row>
    <row r="355" spans="1:7" x14ac:dyDescent="0.25">
      <c r="A355" s="5" t="s">
        <v>201</v>
      </c>
      <c r="B355" s="5" t="s">
        <v>686</v>
      </c>
      <c r="C355" s="5">
        <v>0</v>
      </c>
      <c r="D355" s="6">
        <v>770956.49</v>
      </c>
      <c r="E355" s="6">
        <v>697600.39</v>
      </c>
      <c r="F355" s="6">
        <v>73356.100000000006</v>
      </c>
      <c r="G355" s="5">
        <v>4</v>
      </c>
    </row>
    <row r="356" spans="1:7" x14ac:dyDescent="0.25">
      <c r="A356" s="5" t="s">
        <v>524</v>
      </c>
      <c r="B356" s="5" t="s">
        <v>687</v>
      </c>
      <c r="C356" s="5">
        <v>0</v>
      </c>
      <c r="D356" s="6">
        <v>29281361.68</v>
      </c>
      <c r="E356" s="6">
        <v>25478935.370000001</v>
      </c>
      <c r="F356" s="6">
        <v>3802426.31</v>
      </c>
      <c r="G356" s="5">
        <v>4</v>
      </c>
    </row>
    <row r="357" spans="1:7" x14ac:dyDescent="0.25">
      <c r="A357" s="5" t="s">
        <v>202</v>
      </c>
      <c r="B357" s="5" t="s">
        <v>688</v>
      </c>
      <c r="C357" s="5">
        <v>0</v>
      </c>
      <c r="D357" s="6">
        <v>293900.19</v>
      </c>
      <c r="E357" s="6">
        <v>283169.78999999998</v>
      </c>
      <c r="F357" s="6">
        <v>10730.4</v>
      </c>
      <c r="G357" s="5">
        <v>4</v>
      </c>
    </row>
    <row r="358" spans="1:7" x14ac:dyDescent="0.25">
      <c r="A358" s="5" t="s">
        <v>689</v>
      </c>
      <c r="B358" s="5" t="s">
        <v>1239</v>
      </c>
      <c r="C358" s="5">
        <v>0</v>
      </c>
      <c r="D358" s="6">
        <v>60910</v>
      </c>
      <c r="E358" s="6">
        <v>47710</v>
      </c>
      <c r="F358" s="6">
        <v>13200</v>
      </c>
      <c r="G358" s="5">
        <v>4</v>
      </c>
    </row>
    <row r="359" spans="1:7" x14ac:dyDescent="0.25">
      <c r="A359" s="5" t="s">
        <v>1685</v>
      </c>
      <c r="B359" s="5" t="s">
        <v>1686</v>
      </c>
      <c r="C359" s="5">
        <v>0</v>
      </c>
      <c r="D359" s="6">
        <v>390838.96</v>
      </c>
      <c r="E359" s="6">
        <v>379512.16</v>
      </c>
      <c r="F359" s="6">
        <v>11326.8</v>
      </c>
      <c r="G359" s="5">
        <v>4</v>
      </c>
    </row>
    <row r="360" spans="1:7" x14ac:dyDescent="0.25">
      <c r="A360" s="5" t="s">
        <v>203</v>
      </c>
      <c r="B360" s="5" t="s">
        <v>690</v>
      </c>
      <c r="C360" s="5">
        <v>0</v>
      </c>
      <c r="D360" s="6">
        <v>1031300</v>
      </c>
      <c r="E360" s="6">
        <v>911530</v>
      </c>
      <c r="F360" s="6">
        <v>119770</v>
      </c>
      <c r="G360" s="5">
        <v>4</v>
      </c>
    </row>
    <row r="361" spans="1:7" x14ac:dyDescent="0.25">
      <c r="A361" s="5" t="s">
        <v>2197</v>
      </c>
      <c r="B361" s="5" t="s">
        <v>2198</v>
      </c>
      <c r="C361" s="5">
        <v>0</v>
      </c>
      <c r="D361" s="6">
        <v>8702400</v>
      </c>
      <c r="E361" s="6">
        <v>4351200</v>
      </c>
      <c r="F361" s="6">
        <v>4351200</v>
      </c>
      <c r="G361" s="5">
        <v>4</v>
      </c>
    </row>
    <row r="362" spans="1:7" x14ac:dyDescent="0.25">
      <c r="A362" s="5" t="s">
        <v>1839</v>
      </c>
      <c r="B362" s="5" t="s">
        <v>1840</v>
      </c>
      <c r="C362" s="5">
        <v>0</v>
      </c>
      <c r="D362" s="6">
        <v>59990</v>
      </c>
      <c r="E362" s="6">
        <v>128240</v>
      </c>
      <c r="F362" s="6">
        <v>-68250</v>
      </c>
      <c r="G362" s="5">
        <v>4</v>
      </c>
    </row>
    <row r="363" spans="1:7" x14ac:dyDescent="0.25">
      <c r="A363" s="5" t="s">
        <v>1841</v>
      </c>
      <c r="B363" s="5" t="s">
        <v>1842</v>
      </c>
      <c r="C363" s="5">
        <v>0</v>
      </c>
      <c r="D363" s="6">
        <v>168000</v>
      </c>
      <c r="E363" s="6">
        <v>198700</v>
      </c>
      <c r="F363" s="6">
        <v>-30700</v>
      </c>
      <c r="G363" s="5">
        <v>4</v>
      </c>
    </row>
    <row r="364" spans="1:7" x14ac:dyDescent="0.25">
      <c r="A364" s="5" t="s">
        <v>2227</v>
      </c>
      <c r="B364" s="5" t="s">
        <v>2228</v>
      </c>
      <c r="C364" s="5">
        <v>0</v>
      </c>
      <c r="D364" s="6">
        <v>45500</v>
      </c>
      <c r="E364" s="6">
        <v>45500</v>
      </c>
      <c r="F364" s="5">
        <v>0</v>
      </c>
      <c r="G364" s="5">
        <v>4</v>
      </c>
    </row>
    <row r="365" spans="1:7" x14ac:dyDescent="0.25">
      <c r="A365" s="5" t="s">
        <v>204</v>
      </c>
      <c r="B365" s="5" t="s">
        <v>691</v>
      </c>
      <c r="C365" s="5">
        <v>0</v>
      </c>
      <c r="D365" s="6">
        <v>193778855.94</v>
      </c>
      <c r="E365" s="6">
        <v>158126113.47</v>
      </c>
      <c r="F365" s="6">
        <v>35652742.469999999</v>
      </c>
      <c r="G365" s="5">
        <v>4</v>
      </c>
    </row>
    <row r="366" spans="1:7" x14ac:dyDescent="0.25">
      <c r="A366" s="5" t="s">
        <v>205</v>
      </c>
      <c r="B366" s="5" t="s">
        <v>692</v>
      </c>
      <c r="C366" s="5">
        <v>0</v>
      </c>
      <c r="D366" s="6">
        <v>3513655.4</v>
      </c>
      <c r="E366" s="6">
        <v>3225011.79</v>
      </c>
      <c r="F366" s="6">
        <v>288643.61</v>
      </c>
      <c r="G366" s="5">
        <v>4</v>
      </c>
    </row>
    <row r="367" spans="1:7" x14ac:dyDescent="0.25">
      <c r="A367" s="5" t="s">
        <v>206</v>
      </c>
      <c r="B367" s="5" t="s">
        <v>1281</v>
      </c>
      <c r="C367" s="5">
        <v>0</v>
      </c>
      <c r="D367" s="6">
        <v>1583377.75</v>
      </c>
      <c r="E367" s="6">
        <v>1229078.6200000001</v>
      </c>
      <c r="F367" s="6">
        <v>354299.13</v>
      </c>
      <c r="G367" s="5">
        <v>4</v>
      </c>
    </row>
    <row r="368" spans="1:7" x14ac:dyDescent="0.25">
      <c r="A368" s="5" t="s">
        <v>581</v>
      </c>
      <c r="B368" s="5" t="s">
        <v>693</v>
      </c>
      <c r="C368" s="5">
        <v>0</v>
      </c>
      <c r="D368" s="6">
        <v>16000</v>
      </c>
      <c r="E368" s="6">
        <v>14000</v>
      </c>
      <c r="F368" s="6">
        <v>2000</v>
      </c>
      <c r="G368" s="5">
        <v>4</v>
      </c>
    </row>
    <row r="369" spans="1:7" ht="15" customHeight="1" x14ac:dyDescent="0.25">
      <c r="A369" s="5" t="s">
        <v>207</v>
      </c>
      <c r="B369" s="5" t="s">
        <v>694</v>
      </c>
      <c r="C369" s="5">
        <v>0</v>
      </c>
      <c r="D369" s="5">
        <v>0</v>
      </c>
      <c r="E369" s="6">
        <v>35801</v>
      </c>
      <c r="F369" s="6">
        <v>-35801</v>
      </c>
      <c r="G369" s="5">
        <v>4</v>
      </c>
    </row>
    <row r="370" spans="1:7" ht="15" customHeight="1" x14ac:dyDescent="0.25">
      <c r="A370" s="5" t="s">
        <v>208</v>
      </c>
      <c r="B370" s="5" t="s">
        <v>695</v>
      </c>
      <c r="C370" s="5">
        <v>0</v>
      </c>
      <c r="D370" s="6">
        <v>2600186.75</v>
      </c>
      <c r="E370" s="6">
        <v>2146659.04</v>
      </c>
      <c r="F370" s="6">
        <v>453527.71</v>
      </c>
      <c r="G370" s="5">
        <v>4</v>
      </c>
    </row>
    <row r="371" spans="1:7" ht="15" customHeight="1" x14ac:dyDescent="0.25">
      <c r="A371" s="5" t="s">
        <v>1329</v>
      </c>
      <c r="B371" s="5" t="s">
        <v>1474</v>
      </c>
      <c r="C371" s="5">
        <v>0</v>
      </c>
      <c r="D371" s="6">
        <v>19100</v>
      </c>
      <c r="E371" s="6">
        <v>17802.38</v>
      </c>
      <c r="F371" s="6">
        <v>1297.6199999999999</v>
      </c>
      <c r="G371" s="5">
        <v>4</v>
      </c>
    </row>
    <row r="372" spans="1:7" ht="15" customHeight="1" x14ac:dyDescent="0.25">
      <c r="A372" s="5" t="s">
        <v>209</v>
      </c>
      <c r="B372" s="5" t="s">
        <v>696</v>
      </c>
      <c r="C372" s="5">
        <v>0</v>
      </c>
      <c r="D372" s="6">
        <v>234036.22</v>
      </c>
      <c r="E372" s="6">
        <v>628936.26</v>
      </c>
      <c r="F372" s="6">
        <v>-394900.04</v>
      </c>
      <c r="G372" s="5">
        <v>4</v>
      </c>
    </row>
    <row r="373" spans="1:7" ht="15" customHeight="1" x14ac:dyDescent="0.25">
      <c r="A373" s="5" t="s">
        <v>1687</v>
      </c>
      <c r="B373" s="5" t="s">
        <v>1688</v>
      </c>
      <c r="C373" s="5">
        <v>0</v>
      </c>
      <c r="D373" s="6">
        <v>59000</v>
      </c>
      <c r="E373" s="6">
        <v>78000</v>
      </c>
      <c r="F373" s="6">
        <v>-19000</v>
      </c>
      <c r="G373" s="5">
        <v>4</v>
      </c>
    </row>
    <row r="374" spans="1:7" ht="15" customHeight="1" x14ac:dyDescent="0.25">
      <c r="A374" s="5" t="s">
        <v>477</v>
      </c>
      <c r="B374" s="5" t="s">
        <v>697</v>
      </c>
      <c r="C374" s="5">
        <v>0</v>
      </c>
      <c r="D374" s="6">
        <v>604810.62</v>
      </c>
      <c r="E374" s="6">
        <v>466963.73</v>
      </c>
      <c r="F374" s="6">
        <v>137846.89000000001</v>
      </c>
      <c r="G374" s="5">
        <v>4</v>
      </c>
    </row>
    <row r="375" spans="1:7" ht="15" customHeight="1" x14ac:dyDescent="0.25">
      <c r="A375" s="5" t="s">
        <v>1492</v>
      </c>
      <c r="B375" s="5" t="s">
        <v>1493</v>
      </c>
      <c r="C375" s="5">
        <v>0</v>
      </c>
      <c r="D375" s="6">
        <v>8999790</v>
      </c>
      <c r="E375" s="6">
        <v>7113360</v>
      </c>
      <c r="F375" s="6">
        <v>1886430</v>
      </c>
      <c r="G375" s="5">
        <v>4</v>
      </c>
    </row>
    <row r="376" spans="1:7" ht="15" customHeight="1" x14ac:dyDescent="0.25">
      <c r="A376" s="5" t="s">
        <v>513</v>
      </c>
      <c r="B376" s="5" t="s">
        <v>698</v>
      </c>
      <c r="C376" s="5">
        <v>0</v>
      </c>
      <c r="D376" s="6">
        <v>323607.53999999998</v>
      </c>
      <c r="E376" s="6">
        <v>303944.82</v>
      </c>
      <c r="F376" s="6">
        <v>19662.72</v>
      </c>
      <c r="G376" s="5">
        <v>4</v>
      </c>
    </row>
    <row r="377" spans="1:7" ht="15" customHeight="1" x14ac:dyDescent="0.25">
      <c r="A377" s="5" t="s">
        <v>210</v>
      </c>
      <c r="B377" s="5" t="s">
        <v>699</v>
      </c>
      <c r="C377" s="5">
        <v>0</v>
      </c>
      <c r="D377" s="6">
        <v>418363.71</v>
      </c>
      <c r="E377" s="6">
        <v>458749.72</v>
      </c>
      <c r="F377" s="6">
        <v>-40386.01</v>
      </c>
      <c r="G377" s="5">
        <v>4</v>
      </c>
    </row>
    <row r="378" spans="1:7" ht="15" customHeight="1" x14ac:dyDescent="0.25">
      <c r="A378" s="5" t="s">
        <v>1504</v>
      </c>
      <c r="B378" s="5" t="s">
        <v>1517</v>
      </c>
      <c r="C378" s="5">
        <v>0</v>
      </c>
      <c r="D378" s="5">
        <v>0</v>
      </c>
      <c r="E378" s="5">
        <v>935.29</v>
      </c>
      <c r="F378" s="5">
        <v>-935.29</v>
      </c>
      <c r="G378" s="5">
        <v>4</v>
      </c>
    </row>
    <row r="379" spans="1:7" ht="15" customHeight="1" x14ac:dyDescent="0.25">
      <c r="A379" s="5" t="s">
        <v>211</v>
      </c>
      <c r="B379" s="5" t="s">
        <v>700</v>
      </c>
      <c r="C379" s="5">
        <v>0</v>
      </c>
      <c r="D379" s="6">
        <v>72765.19</v>
      </c>
      <c r="E379" s="6">
        <v>75427.210000000006</v>
      </c>
      <c r="F379" s="6">
        <v>-2662.02</v>
      </c>
      <c r="G379" s="5">
        <v>4</v>
      </c>
    </row>
    <row r="380" spans="1:7" ht="15" customHeight="1" x14ac:dyDescent="0.25">
      <c r="A380" s="5" t="s">
        <v>547</v>
      </c>
      <c r="B380" s="5" t="s">
        <v>701</v>
      </c>
      <c r="C380" s="5">
        <v>0</v>
      </c>
      <c r="D380" s="6">
        <v>18708.560000000001</v>
      </c>
      <c r="E380" s="6">
        <v>15997.36</v>
      </c>
      <c r="F380" s="6">
        <v>2711.2</v>
      </c>
      <c r="G380" s="5">
        <v>4</v>
      </c>
    </row>
    <row r="381" spans="1:7" ht="15" customHeight="1" x14ac:dyDescent="0.25">
      <c r="A381" s="5" t="s">
        <v>212</v>
      </c>
      <c r="B381" s="5" t="s">
        <v>702</v>
      </c>
      <c r="C381" s="5">
        <v>0</v>
      </c>
      <c r="D381" s="6">
        <v>669132.15</v>
      </c>
      <c r="E381" s="6">
        <v>551988.35</v>
      </c>
      <c r="F381" s="6">
        <v>117143.8</v>
      </c>
      <c r="G381" s="5">
        <v>4</v>
      </c>
    </row>
    <row r="382" spans="1:7" ht="15" customHeight="1" x14ac:dyDescent="0.25">
      <c r="A382" s="5" t="s">
        <v>213</v>
      </c>
      <c r="B382" s="5" t="s">
        <v>703</v>
      </c>
      <c r="C382" s="5">
        <v>0</v>
      </c>
      <c r="D382" s="6">
        <v>4765513.0599999996</v>
      </c>
      <c r="E382" s="6">
        <v>4653374.8600000003</v>
      </c>
      <c r="F382" s="6">
        <v>112138.2</v>
      </c>
      <c r="G382" s="5">
        <v>4</v>
      </c>
    </row>
    <row r="383" spans="1:7" ht="15" customHeight="1" x14ac:dyDescent="0.25">
      <c r="A383" s="5" t="s">
        <v>214</v>
      </c>
      <c r="B383" s="5" t="s">
        <v>704</v>
      </c>
      <c r="C383" s="5">
        <v>0</v>
      </c>
      <c r="D383" s="6">
        <v>12000</v>
      </c>
      <c r="E383" s="6">
        <v>12000</v>
      </c>
      <c r="F383" s="5">
        <v>0</v>
      </c>
      <c r="G383" s="5">
        <v>4</v>
      </c>
    </row>
    <row r="384" spans="1:7" ht="15" customHeight="1" x14ac:dyDescent="0.25">
      <c r="A384" s="5" t="s">
        <v>1689</v>
      </c>
      <c r="B384" s="5" t="s">
        <v>1811</v>
      </c>
      <c r="C384" s="5">
        <v>0</v>
      </c>
      <c r="D384" s="6">
        <v>1511708.02</v>
      </c>
      <c r="E384" s="6">
        <v>1316768.29</v>
      </c>
      <c r="F384" s="6">
        <v>194939.73</v>
      </c>
      <c r="G384" s="5">
        <v>4</v>
      </c>
    </row>
    <row r="385" spans="1:7" ht="15" customHeight="1" x14ac:dyDescent="0.25">
      <c r="A385" s="5" t="s">
        <v>215</v>
      </c>
      <c r="B385" s="5" t="s">
        <v>705</v>
      </c>
      <c r="C385" s="5">
        <v>0</v>
      </c>
      <c r="D385" s="6">
        <v>1830859</v>
      </c>
      <c r="E385" s="6">
        <v>261718</v>
      </c>
      <c r="F385" s="6">
        <v>1569141</v>
      </c>
      <c r="G385" s="5">
        <v>4</v>
      </c>
    </row>
    <row r="386" spans="1:7" ht="15" customHeight="1" x14ac:dyDescent="0.25">
      <c r="A386" s="5" t="s">
        <v>216</v>
      </c>
      <c r="B386" s="5" t="s">
        <v>706</v>
      </c>
      <c r="C386" s="5">
        <v>0</v>
      </c>
      <c r="D386" s="6">
        <v>3554632.5</v>
      </c>
      <c r="E386" s="5">
        <v>0</v>
      </c>
      <c r="F386" s="6">
        <v>3554632.5</v>
      </c>
      <c r="G386" s="5">
        <v>4</v>
      </c>
    </row>
    <row r="387" spans="1:7" ht="15" customHeight="1" x14ac:dyDescent="0.25">
      <c r="A387" s="5" t="s">
        <v>525</v>
      </c>
      <c r="B387" s="5" t="s">
        <v>707</v>
      </c>
      <c r="C387" s="5">
        <v>0</v>
      </c>
      <c r="D387" s="6">
        <v>3932058.16</v>
      </c>
      <c r="E387" s="5">
        <v>0</v>
      </c>
      <c r="F387" s="6">
        <v>3932058.16</v>
      </c>
      <c r="G387" s="5">
        <v>4</v>
      </c>
    </row>
    <row r="388" spans="1:7" ht="15" customHeight="1" x14ac:dyDescent="0.25">
      <c r="A388" s="5" t="s">
        <v>478</v>
      </c>
      <c r="B388" s="5" t="s">
        <v>708</v>
      </c>
      <c r="C388" s="5">
        <v>0</v>
      </c>
      <c r="D388" s="6">
        <v>1350000</v>
      </c>
      <c r="E388" s="5">
        <v>0</v>
      </c>
      <c r="F388" s="6">
        <v>1350000</v>
      </c>
      <c r="G388" s="5">
        <v>4</v>
      </c>
    </row>
    <row r="389" spans="1:7" ht="15" customHeight="1" x14ac:dyDescent="0.25">
      <c r="A389" s="5" t="s">
        <v>217</v>
      </c>
      <c r="B389" s="5" t="s">
        <v>709</v>
      </c>
      <c r="C389" s="5">
        <v>0</v>
      </c>
      <c r="D389" s="6">
        <v>430080.16</v>
      </c>
      <c r="E389" s="6">
        <v>19888.63</v>
      </c>
      <c r="F389" s="6">
        <v>410191.53</v>
      </c>
      <c r="G389" s="5">
        <v>4</v>
      </c>
    </row>
    <row r="390" spans="1:7" ht="15" customHeight="1" x14ac:dyDescent="0.25">
      <c r="A390" s="5" t="s">
        <v>526</v>
      </c>
      <c r="B390" s="5" t="s">
        <v>710</v>
      </c>
      <c r="C390" s="5">
        <v>0</v>
      </c>
      <c r="D390" s="6">
        <v>270000</v>
      </c>
      <c r="E390" s="5">
        <v>0</v>
      </c>
      <c r="F390" s="6">
        <v>270000</v>
      </c>
      <c r="G390" s="5">
        <v>4</v>
      </c>
    </row>
    <row r="391" spans="1:7" ht="15" customHeight="1" x14ac:dyDescent="0.25">
      <c r="A391" s="5" t="s">
        <v>527</v>
      </c>
      <c r="B391" s="5" t="s">
        <v>711</v>
      </c>
      <c r="C391" s="5">
        <v>0</v>
      </c>
      <c r="D391" s="6">
        <v>270000</v>
      </c>
      <c r="E391" s="5">
        <v>0</v>
      </c>
      <c r="F391" s="6">
        <v>270000</v>
      </c>
      <c r="G391" s="5">
        <v>4</v>
      </c>
    </row>
    <row r="392" spans="1:7" ht="15" customHeight="1" x14ac:dyDescent="0.25">
      <c r="A392" s="5" t="s">
        <v>218</v>
      </c>
      <c r="B392" s="5" t="s">
        <v>712</v>
      </c>
      <c r="C392" s="5">
        <v>0</v>
      </c>
      <c r="D392" s="6">
        <v>58399.8</v>
      </c>
      <c r="E392" s="6">
        <v>8169.05</v>
      </c>
      <c r="F392" s="6">
        <v>50230.75</v>
      </c>
      <c r="G392" s="5">
        <v>4</v>
      </c>
    </row>
    <row r="393" spans="1:7" ht="15" customHeight="1" x14ac:dyDescent="0.25">
      <c r="A393" s="5" t="s">
        <v>219</v>
      </c>
      <c r="B393" s="5" t="s">
        <v>713</v>
      </c>
      <c r="C393" s="5">
        <v>0</v>
      </c>
      <c r="D393" s="6">
        <v>13582.24</v>
      </c>
      <c r="E393" s="6">
        <v>12314.46</v>
      </c>
      <c r="F393" s="6">
        <v>1267.78</v>
      </c>
      <c r="G393" s="5">
        <v>4</v>
      </c>
    </row>
    <row r="394" spans="1:7" ht="15" customHeight="1" x14ac:dyDescent="0.25">
      <c r="A394" s="5" t="s">
        <v>528</v>
      </c>
      <c r="B394" s="5" t="s">
        <v>714</v>
      </c>
      <c r="C394" s="5">
        <v>0</v>
      </c>
      <c r="D394" s="6">
        <v>41677.129999999997</v>
      </c>
      <c r="E394" s="6">
        <v>39958.239999999998</v>
      </c>
      <c r="F394" s="6">
        <v>1718.89</v>
      </c>
      <c r="G394" s="5">
        <v>4</v>
      </c>
    </row>
    <row r="395" spans="1:7" ht="15" customHeight="1" x14ac:dyDescent="0.25">
      <c r="A395" s="5" t="s">
        <v>582</v>
      </c>
      <c r="B395" s="5" t="s">
        <v>715</v>
      </c>
      <c r="C395" s="5">
        <v>0</v>
      </c>
      <c r="D395" s="6">
        <v>26908.639999999999</v>
      </c>
      <c r="E395" s="6">
        <v>1726535.23</v>
      </c>
      <c r="F395" s="6">
        <v>-1699626.59</v>
      </c>
      <c r="G395" s="5">
        <v>4</v>
      </c>
    </row>
    <row r="396" spans="1:7" ht="15" customHeight="1" x14ac:dyDescent="0.25">
      <c r="A396" s="5" t="s">
        <v>1370</v>
      </c>
      <c r="B396" s="5" t="s">
        <v>1371</v>
      </c>
      <c r="C396" s="5">
        <v>0</v>
      </c>
      <c r="D396" s="6">
        <v>66507.16</v>
      </c>
      <c r="E396" s="6">
        <v>104844.54</v>
      </c>
      <c r="F396" s="6">
        <v>-38337.379999999997</v>
      </c>
      <c r="G396" s="5">
        <v>4</v>
      </c>
    </row>
    <row r="397" spans="1:7" ht="15" customHeight="1" x14ac:dyDescent="0.25">
      <c r="A397" s="5" t="s">
        <v>220</v>
      </c>
      <c r="B397" s="5" t="s">
        <v>716</v>
      </c>
      <c r="C397" s="5">
        <v>0</v>
      </c>
      <c r="D397" s="6">
        <v>2229982.5299999998</v>
      </c>
      <c r="E397" s="6">
        <v>2521839.29</v>
      </c>
      <c r="F397" s="6">
        <v>-291856.76</v>
      </c>
      <c r="G397" s="5">
        <v>4</v>
      </c>
    </row>
    <row r="398" spans="1:7" ht="15" customHeight="1" x14ac:dyDescent="0.25">
      <c r="A398" s="5" t="s">
        <v>1764</v>
      </c>
      <c r="B398" s="5" t="s">
        <v>705</v>
      </c>
      <c r="C398" s="5">
        <v>0</v>
      </c>
      <c r="D398" s="6">
        <v>2462777.2799999998</v>
      </c>
      <c r="E398" s="6">
        <v>3617072.28</v>
      </c>
      <c r="F398" s="6">
        <v>-1154295</v>
      </c>
      <c r="G398" s="5">
        <v>4</v>
      </c>
    </row>
    <row r="399" spans="1:7" ht="15" customHeight="1" x14ac:dyDescent="0.25">
      <c r="A399" s="5" t="s">
        <v>1690</v>
      </c>
      <c r="B399" s="5" t="s">
        <v>706</v>
      </c>
      <c r="C399" s="5">
        <v>0</v>
      </c>
      <c r="D399" s="6">
        <v>6227952.04</v>
      </c>
      <c r="E399" s="6">
        <v>6951893.5599999996</v>
      </c>
      <c r="F399" s="6">
        <v>-723941.52</v>
      </c>
      <c r="G399" s="5">
        <v>4</v>
      </c>
    </row>
    <row r="400" spans="1:7" ht="15" customHeight="1" x14ac:dyDescent="0.25">
      <c r="A400" s="5" t="s">
        <v>1691</v>
      </c>
      <c r="B400" s="5" t="s">
        <v>707</v>
      </c>
      <c r="C400" s="5">
        <v>0</v>
      </c>
      <c r="D400" s="6">
        <v>7404927.2300000004</v>
      </c>
      <c r="E400" s="6">
        <v>9869023.5899999999</v>
      </c>
      <c r="F400" s="6">
        <v>-2464096.36</v>
      </c>
      <c r="G400" s="5">
        <v>4</v>
      </c>
    </row>
    <row r="401" spans="1:7" ht="15" customHeight="1" x14ac:dyDescent="0.25">
      <c r="A401" s="5" t="s">
        <v>1692</v>
      </c>
      <c r="B401" s="5" t="s">
        <v>708</v>
      </c>
      <c r="C401" s="5">
        <v>0</v>
      </c>
      <c r="D401" s="6">
        <v>1981818.63</v>
      </c>
      <c r="E401" s="6">
        <v>3241131.03</v>
      </c>
      <c r="F401" s="6">
        <v>-1259312.3999999999</v>
      </c>
      <c r="G401" s="5">
        <v>4</v>
      </c>
    </row>
    <row r="402" spans="1:7" ht="15" customHeight="1" x14ac:dyDescent="0.25">
      <c r="A402" s="5" t="s">
        <v>1693</v>
      </c>
      <c r="B402" s="5" t="s">
        <v>709</v>
      </c>
      <c r="C402" s="5">
        <v>0</v>
      </c>
      <c r="D402" s="6">
        <v>627062.63</v>
      </c>
      <c r="E402" s="6">
        <v>630449.93999999994</v>
      </c>
      <c r="F402" s="6">
        <v>-3387.31</v>
      </c>
      <c r="G402" s="5">
        <v>4</v>
      </c>
    </row>
    <row r="403" spans="1:7" ht="15" customHeight="1" x14ac:dyDescent="0.25">
      <c r="A403" s="5" t="s">
        <v>1694</v>
      </c>
      <c r="B403" s="5" t="s">
        <v>710</v>
      </c>
      <c r="C403" s="5">
        <v>0</v>
      </c>
      <c r="D403" s="6">
        <v>419201.25</v>
      </c>
      <c r="E403" s="6">
        <v>419201.25</v>
      </c>
      <c r="F403" s="5">
        <v>0</v>
      </c>
      <c r="G403" s="5">
        <v>4</v>
      </c>
    </row>
    <row r="404" spans="1:7" ht="15" customHeight="1" x14ac:dyDescent="0.25">
      <c r="A404" s="5" t="s">
        <v>1695</v>
      </c>
      <c r="B404" s="5" t="s">
        <v>1736</v>
      </c>
      <c r="C404" s="5">
        <v>0</v>
      </c>
      <c r="D404" s="6">
        <v>586913.21</v>
      </c>
      <c r="E404" s="6">
        <v>586913.21</v>
      </c>
      <c r="F404" s="5">
        <v>0</v>
      </c>
      <c r="G404" s="5">
        <v>4</v>
      </c>
    </row>
    <row r="405" spans="1:7" ht="15" customHeight="1" x14ac:dyDescent="0.25">
      <c r="A405" s="5" t="s">
        <v>1696</v>
      </c>
      <c r="B405" s="5" t="s">
        <v>1737</v>
      </c>
      <c r="C405" s="5">
        <v>0</v>
      </c>
      <c r="D405" s="6">
        <v>110860.29</v>
      </c>
      <c r="E405" s="6">
        <v>132297.69</v>
      </c>
      <c r="F405" s="6">
        <v>-21437.4</v>
      </c>
      <c r="G405" s="5">
        <v>4</v>
      </c>
    </row>
    <row r="406" spans="1:7" ht="15" customHeight="1" x14ac:dyDescent="0.25">
      <c r="A406" s="5" t="s">
        <v>221</v>
      </c>
      <c r="B406" s="5" t="s">
        <v>717</v>
      </c>
      <c r="C406" s="5">
        <v>0</v>
      </c>
      <c r="D406" s="6">
        <v>25238131.620000001</v>
      </c>
      <c r="E406" s="6">
        <v>16951626.91</v>
      </c>
      <c r="F406" s="6">
        <v>8286504.71</v>
      </c>
      <c r="G406" s="5">
        <v>4</v>
      </c>
    </row>
    <row r="407" spans="1:7" ht="15" customHeight="1" x14ac:dyDescent="0.25">
      <c r="A407" s="5" t="s">
        <v>222</v>
      </c>
      <c r="B407" s="5" t="s">
        <v>718</v>
      </c>
      <c r="C407" s="5">
        <v>0</v>
      </c>
      <c r="D407" s="6">
        <v>232828.34</v>
      </c>
      <c r="E407" s="6">
        <v>468655.96</v>
      </c>
      <c r="F407" s="6">
        <v>-235827.62</v>
      </c>
      <c r="G407" s="5">
        <v>4</v>
      </c>
    </row>
    <row r="408" spans="1:7" ht="15" customHeight="1" x14ac:dyDescent="0.25">
      <c r="A408" s="5" t="s">
        <v>223</v>
      </c>
      <c r="B408" s="5" t="s">
        <v>719</v>
      </c>
      <c r="C408" s="5">
        <v>0</v>
      </c>
      <c r="D408" s="6">
        <v>885841.24</v>
      </c>
      <c r="E408" s="6">
        <v>786256.97</v>
      </c>
      <c r="F408" s="6">
        <v>99584.27</v>
      </c>
      <c r="G408" s="5">
        <v>4</v>
      </c>
    </row>
    <row r="409" spans="1:7" ht="15" customHeight="1" x14ac:dyDescent="0.25">
      <c r="A409" s="5" t="s">
        <v>479</v>
      </c>
      <c r="B409" s="5" t="s">
        <v>720</v>
      </c>
      <c r="C409" s="5">
        <v>0</v>
      </c>
      <c r="D409" s="6">
        <v>862963.76</v>
      </c>
      <c r="E409" s="6">
        <v>713185.24</v>
      </c>
      <c r="F409" s="6">
        <v>149778.51999999999</v>
      </c>
      <c r="G409" s="5">
        <v>4</v>
      </c>
    </row>
    <row r="410" spans="1:7" ht="15" customHeight="1" x14ac:dyDescent="0.25">
      <c r="A410" s="5" t="s">
        <v>224</v>
      </c>
      <c r="B410" s="5" t="s">
        <v>721</v>
      </c>
      <c r="C410" s="5">
        <v>0</v>
      </c>
      <c r="D410" s="6">
        <v>23000</v>
      </c>
      <c r="E410" s="6">
        <v>59192.47</v>
      </c>
      <c r="F410" s="6">
        <v>-36192.47</v>
      </c>
      <c r="G410" s="5">
        <v>4</v>
      </c>
    </row>
    <row r="411" spans="1:7" ht="15" customHeight="1" x14ac:dyDescent="0.25">
      <c r="A411" s="5" t="s">
        <v>225</v>
      </c>
      <c r="B411" s="5" t="s">
        <v>722</v>
      </c>
      <c r="C411" s="5">
        <v>0</v>
      </c>
      <c r="D411" s="6">
        <v>1212604.8500000001</v>
      </c>
      <c r="E411" s="6">
        <v>1240415.3</v>
      </c>
      <c r="F411" s="6">
        <v>-27810.45</v>
      </c>
      <c r="G411" s="5">
        <v>4</v>
      </c>
    </row>
    <row r="412" spans="1:7" ht="15" customHeight="1" x14ac:dyDescent="0.25">
      <c r="A412" s="5" t="s">
        <v>226</v>
      </c>
      <c r="B412" s="5" t="s">
        <v>723</v>
      </c>
      <c r="C412" s="5">
        <v>0</v>
      </c>
      <c r="D412" s="6">
        <v>247930.96</v>
      </c>
      <c r="E412" s="6">
        <v>193467.75</v>
      </c>
      <c r="F412" s="6">
        <v>54463.21</v>
      </c>
      <c r="G412" s="5">
        <v>4</v>
      </c>
    </row>
    <row r="413" spans="1:7" ht="15" customHeight="1" x14ac:dyDescent="0.25">
      <c r="A413" s="5" t="s">
        <v>1372</v>
      </c>
      <c r="B413" s="5" t="s">
        <v>1373</v>
      </c>
      <c r="C413" s="5">
        <v>0</v>
      </c>
      <c r="D413" s="6">
        <v>13500</v>
      </c>
      <c r="E413" s="6">
        <v>12230.77</v>
      </c>
      <c r="F413" s="6">
        <v>1269.23</v>
      </c>
      <c r="G413" s="5">
        <v>4</v>
      </c>
    </row>
    <row r="414" spans="1:7" ht="15" customHeight="1" x14ac:dyDescent="0.25">
      <c r="A414" s="5" t="s">
        <v>480</v>
      </c>
      <c r="B414" s="5" t="s">
        <v>724</v>
      </c>
      <c r="C414" s="5">
        <v>0</v>
      </c>
      <c r="D414" s="6">
        <v>121098.55</v>
      </c>
      <c r="E414" s="6">
        <v>120164.24</v>
      </c>
      <c r="F414" s="5">
        <v>934.31</v>
      </c>
      <c r="G414" s="5">
        <v>4</v>
      </c>
    </row>
    <row r="415" spans="1:7" ht="15" customHeight="1" x14ac:dyDescent="0.25">
      <c r="A415" s="5" t="s">
        <v>519</v>
      </c>
      <c r="B415" s="5" t="s">
        <v>725</v>
      </c>
      <c r="C415" s="5">
        <v>0</v>
      </c>
      <c r="D415" s="6">
        <v>1580147.43</v>
      </c>
      <c r="E415" s="6">
        <v>1378177.52</v>
      </c>
      <c r="F415" s="6">
        <v>201969.91</v>
      </c>
      <c r="G415" s="5">
        <v>4</v>
      </c>
    </row>
    <row r="416" spans="1:7" ht="15" customHeight="1" x14ac:dyDescent="0.25">
      <c r="A416" s="5" t="s">
        <v>227</v>
      </c>
      <c r="B416" s="5" t="s">
        <v>726</v>
      </c>
      <c r="C416" s="5">
        <v>0</v>
      </c>
      <c r="D416" s="6">
        <v>10306269.1</v>
      </c>
      <c r="E416" s="6">
        <v>6508725.25</v>
      </c>
      <c r="F416" s="6">
        <v>3797543.85</v>
      </c>
      <c r="G416" s="5">
        <v>4</v>
      </c>
    </row>
    <row r="417" spans="1:7" ht="15" customHeight="1" x14ac:dyDescent="0.25">
      <c r="A417" s="5" t="s">
        <v>228</v>
      </c>
      <c r="B417" s="5" t="s">
        <v>727</v>
      </c>
      <c r="C417" s="5">
        <v>0</v>
      </c>
      <c r="D417" s="6">
        <v>12044492.390000001</v>
      </c>
      <c r="E417" s="6">
        <v>9638431.9700000007</v>
      </c>
      <c r="F417" s="6">
        <v>2406060.42</v>
      </c>
      <c r="G417" s="5">
        <v>4</v>
      </c>
    </row>
    <row r="418" spans="1:7" ht="15" customHeight="1" x14ac:dyDescent="0.25">
      <c r="A418" s="5" t="s">
        <v>481</v>
      </c>
      <c r="B418" s="5" t="s">
        <v>728</v>
      </c>
      <c r="C418" s="5">
        <v>0</v>
      </c>
      <c r="D418" s="6">
        <v>331160.08</v>
      </c>
      <c r="E418" s="6">
        <v>304344.43</v>
      </c>
      <c r="F418" s="6">
        <v>26815.65</v>
      </c>
      <c r="G418" s="5">
        <v>4</v>
      </c>
    </row>
    <row r="419" spans="1:7" ht="15" customHeight="1" x14ac:dyDescent="0.25">
      <c r="A419" s="5" t="s">
        <v>229</v>
      </c>
      <c r="B419" s="5" t="s">
        <v>729</v>
      </c>
      <c r="C419" s="5">
        <v>0</v>
      </c>
      <c r="D419" s="6">
        <v>122885156.27</v>
      </c>
      <c r="E419" s="6">
        <v>81425284.640000001</v>
      </c>
      <c r="F419" s="6">
        <v>41459871.630000003</v>
      </c>
      <c r="G419" s="5">
        <v>4</v>
      </c>
    </row>
    <row r="420" spans="1:7" ht="15" customHeight="1" x14ac:dyDescent="0.25">
      <c r="A420" s="5" t="s">
        <v>230</v>
      </c>
      <c r="B420" s="5" t="s">
        <v>730</v>
      </c>
      <c r="C420" s="5">
        <v>0</v>
      </c>
      <c r="D420" s="6">
        <v>542934.69999999995</v>
      </c>
      <c r="E420" s="6">
        <v>496561.96</v>
      </c>
      <c r="F420" s="6">
        <v>46372.74</v>
      </c>
      <c r="G420" s="5">
        <v>4</v>
      </c>
    </row>
    <row r="421" spans="1:7" ht="15" customHeight="1" x14ac:dyDescent="0.25">
      <c r="A421" s="5" t="s">
        <v>583</v>
      </c>
      <c r="B421" s="5" t="s">
        <v>731</v>
      </c>
      <c r="C421" s="5">
        <v>0</v>
      </c>
      <c r="D421" s="6">
        <v>194781.71</v>
      </c>
      <c r="E421" s="6">
        <v>185118.4</v>
      </c>
      <c r="F421" s="6">
        <v>9663.31</v>
      </c>
      <c r="G421" s="5">
        <v>4</v>
      </c>
    </row>
    <row r="422" spans="1:7" ht="15" customHeight="1" x14ac:dyDescent="0.25">
      <c r="A422" s="5" t="s">
        <v>529</v>
      </c>
      <c r="B422" s="5" t="s">
        <v>732</v>
      </c>
      <c r="C422" s="5">
        <v>0</v>
      </c>
      <c r="D422" s="6">
        <v>507921.38</v>
      </c>
      <c r="E422" s="6">
        <v>401189.69</v>
      </c>
      <c r="F422" s="6">
        <v>106731.69</v>
      </c>
      <c r="G422" s="5">
        <v>4</v>
      </c>
    </row>
    <row r="423" spans="1:7" ht="15" customHeight="1" x14ac:dyDescent="0.25">
      <c r="A423" s="5" t="s">
        <v>231</v>
      </c>
      <c r="B423" s="5" t="s">
        <v>733</v>
      </c>
      <c r="C423" s="5">
        <v>0</v>
      </c>
      <c r="D423" s="6">
        <v>3214502.87</v>
      </c>
      <c r="E423" s="6">
        <v>2559379.02</v>
      </c>
      <c r="F423" s="6">
        <v>655123.85</v>
      </c>
      <c r="G423" s="5">
        <v>4</v>
      </c>
    </row>
    <row r="424" spans="1:7" ht="15" customHeight="1" x14ac:dyDescent="0.25">
      <c r="A424" s="5" t="s">
        <v>1528</v>
      </c>
      <c r="B424" s="5" t="s">
        <v>1529</v>
      </c>
      <c r="C424" s="5">
        <v>0</v>
      </c>
      <c r="D424" s="6">
        <v>2780</v>
      </c>
      <c r="E424" s="6">
        <v>2780</v>
      </c>
      <c r="F424" s="5">
        <v>0</v>
      </c>
      <c r="G424" s="5">
        <v>4</v>
      </c>
    </row>
    <row r="425" spans="1:7" ht="15" customHeight="1" x14ac:dyDescent="0.25">
      <c r="A425" s="5" t="s">
        <v>232</v>
      </c>
      <c r="B425" s="5" t="s">
        <v>734</v>
      </c>
      <c r="C425" s="5">
        <v>0</v>
      </c>
      <c r="D425" s="6">
        <v>4849489.21</v>
      </c>
      <c r="E425" s="6">
        <v>9387276.7100000009</v>
      </c>
      <c r="F425" s="6">
        <v>-4537787.5</v>
      </c>
      <c r="G425" s="5">
        <v>4</v>
      </c>
    </row>
    <row r="426" spans="1:7" ht="15" customHeight="1" x14ac:dyDescent="0.25">
      <c r="A426" s="5" t="s">
        <v>1374</v>
      </c>
      <c r="B426" s="5" t="s">
        <v>1375</v>
      </c>
      <c r="C426" s="5">
        <v>0</v>
      </c>
      <c r="D426" s="6">
        <v>1385358.43</v>
      </c>
      <c r="E426" s="6">
        <v>1433603.07</v>
      </c>
      <c r="F426" s="6">
        <v>-48244.639999999999</v>
      </c>
      <c r="G426" s="5">
        <v>4</v>
      </c>
    </row>
    <row r="427" spans="1:7" ht="15" customHeight="1" x14ac:dyDescent="0.25">
      <c r="A427" s="5" t="s">
        <v>482</v>
      </c>
      <c r="B427" s="5" t="s">
        <v>735</v>
      </c>
      <c r="C427" s="5">
        <v>0</v>
      </c>
      <c r="D427" s="6">
        <v>1273140</v>
      </c>
      <c r="E427" s="6">
        <v>1054520</v>
      </c>
      <c r="F427" s="6">
        <v>218620</v>
      </c>
      <c r="G427" s="5">
        <v>4</v>
      </c>
    </row>
    <row r="428" spans="1:7" ht="15" customHeight="1" x14ac:dyDescent="0.25">
      <c r="A428" s="5" t="s">
        <v>2159</v>
      </c>
      <c r="B428" s="5" t="s">
        <v>2160</v>
      </c>
      <c r="C428" s="5">
        <v>0</v>
      </c>
      <c r="D428" s="5">
        <v>0</v>
      </c>
      <c r="E428" s="6">
        <v>4025</v>
      </c>
      <c r="F428" s="6">
        <v>-4025</v>
      </c>
      <c r="G428" s="5">
        <v>4</v>
      </c>
    </row>
    <row r="429" spans="1:7" ht="15" customHeight="1" x14ac:dyDescent="0.25">
      <c r="A429" s="5" t="s">
        <v>530</v>
      </c>
      <c r="B429" s="5" t="s">
        <v>736</v>
      </c>
      <c r="C429" s="5">
        <v>0</v>
      </c>
      <c r="D429" s="6">
        <v>295888.18</v>
      </c>
      <c r="E429" s="6">
        <v>216388.18</v>
      </c>
      <c r="F429" s="6">
        <v>79500</v>
      </c>
      <c r="G429" s="5">
        <v>4</v>
      </c>
    </row>
    <row r="430" spans="1:7" ht="15" customHeight="1" x14ac:dyDescent="0.25">
      <c r="A430" s="5" t="s">
        <v>233</v>
      </c>
      <c r="B430" s="5" t="s">
        <v>737</v>
      </c>
      <c r="C430" s="5">
        <v>0</v>
      </c>
      <c r="D430" s="6">
        <v>15018.86</v>
      </c>
      <c r="E430" s="6">
        <v>48215.12</v>
      </c>
      <c r="F430" s="6">
        <v>-33196.26</v>
      </c>
      <c r="G430" s="5">
        <v>4</v>
      </c>
    </row>
    <row r="431" spans="1:7" ht="15" customHeight="1" x14ac:dyDescent="0.25">
      <c r="A431" s="5" t="s">
        <v>584</v>
      </c>
      <c r="B431" s="5" t="s">
        <v>738</v>
      </c>
      <c r="C431" s="5">
        <v>0</v>
      </c>
      <c r="D431" s="6">
        <v>3610000</v>
      </c>
      <c r="E431" s="6">
        <v>2900000</v>
      </c>
      <c r="F431" s="6">
        <v>710000</v>
      </c>
      <c r="G431" s="5">
        <v>4</v>
      </c>
    </row>
    <row r="432" spans="1:7" ht="15" customHeight="1" x14ac:dyDescent="0.25">
      <c r="A432" s="5" t="s">
        <v>531</v>
      </c>
      <c r="B432" s="5" t="s">
        <v>739</v>
      </c>
      <c r="C432" s="5">
        <v>0</v>
      </c>
      <c r="D432" s="6">
        <v>2428258</v>
      </c>
      <c r="E432" s="6">
        <v>2025323</v>
      </c>
      <c r="F432" s="6">
        <v>402935</v>
      </c>
      <c r="G432" s="5">
        <v>4</v>
      </c>
    </row>
    <row r="433" spans="1:7" ht="15" customHeight="1" x14ac:dyDescent="0.25">
      <c r="A433" s="5" t="s">
        <v>1494</v>
      </c>
      <c r="B433" s="5" t="s">
        <v>1499</v>
      </c>
      <c r="C433" s="5">
        <v>0</v>
      </c>
      <c r="D433" s="6">
        <v>30000</v>
      </c>
      <c r="E433" s="6">
        <v>25000</v>
      </c>
      <c r="F433" s="6">
        <v>5000</v>
      </c>
      <c r="G433" s="5">
        <v>4</v>
      </c>
    </row>
    <row r="434" spans="1:7" ht="15" customHeight="1" x14ac:dyDescent="0.25">
      <c r="A434" s="5" t="s">
        <v>585</v>
      </c>
      <c r="B434" s="5" t="s">
        <v>740</v>
      </c>
      <c r="C434" s="5">
        <v>0</v>
      </c>
      <c r="D434" s="6">
        <v>211571.88</v>
      </c>
      <c r="E434" s="6">
        <v>183805.18</v>
      </c>
      <c r="F434" s="6">
        <v>27766.7</v>
      </c>
      <c r="G434" s="5">
        <v>4</v>
      </c>
    </row>
    <row r="435" spans="1:7" ht="15" customHeight="1" x14ac:dyDescent="0.25">
      <c r="A435" s="5" t="s">
        <v>234</v>
      </c>
      <c r="B435" s="5" t="s">
        <v>741</v>
      </c>
      <c r="C435" s="5">
        <v>0</v>
      </c>
      <c r="D435" s="6">
        <v>2706438.94</v>
      </c>
      <c r="E435" s="6">
        <v>2291540.04</v>
      </c>
      <c r="F435" s="6">
        <v>414898.9</v>
      </c>
      <c r="G435" s="5">
        <v>4</v>
      </c>
    </row>
    <row r="436" spans="1:7" ht="15" customHeight="1" x14ac:dyDescent="0.25">
      <c r="A436" s="5" t="s">
        <v>235</v>
      </c>
      <c r="B436" s="5" t="s">
        <v>742</v>
      </c>
      <c r="C436" s="5">
        <v>0</v>
      </c>
      <c r="D436" s="6">
        <v>179500</v>
      </c>
      <c r="E436" s="6">
        <v>224450.46</v>
      </c>
      <c r="F436" s="6">
        <v>-44950.46</v>
      </c>
      <c r="G436" s="5">
        <v>4</v>
      </c>
    </row>
    <row r="437" spans="1:7" ht="15" customHeight="1" x14ac:dyDescent="0.25">
      <c r="A437" s="5" t="s">
        <v>236</v>
      </c>
      <c r="B437" s="5" t="s">
        <v>743</v>
      </c>
      <c r="C437" s="5">
        <v>0</v>
      </c>
      <c r="D437" s="6">
        <v>746778.72</v>
      </c>
      <c r="E437" s="6">
        <v>833249.16</v>
      </c>
      <c r="F437" s="6">
        <v>-86470.44</v>
      </c>
      <c r="G437" s="5">
        <v>4</v>
      </c>
    </row>
    <row r="438" spans="1:7" ht="15" customHeight="1" x14ac:dyDescent="0.25">
      <c r="A438" s="5" t="s">
        <v>237</v>
      </c>
      <c r="B438" s="5" t="s">
        <v>744</v>
      </c>
      <c r="C438" s="5">
        <v>0</v>
      </c>
      <c r="D438" s="6">
        <v>583652.35</v>
      </c>
      <c r="E438" s="6">
        <v>481373.96</v>
      </c>
      <c r="F438" s="6">
        <v>102278.39</v>
      </c>
      <c r="G438" s="5">
        <v>4</v>
      </c>
    </row>
    <row r="439" spans="1:7" ht="15" customHeight="1" x14ac:dyDescent="0.25">
      <c r="A439" s="5" t="s">
        <v>238</v>
      </c>
      <c r="B439" s="5" t="s">
        <v>745</v>
      </c>
      <c r="C439" s="5">
        <v>0</v>
      </c>
      <c r="D439" s="6">
        <v>809015.98</v>
      </c>
      <c r="E439" s="6">
        <v>762118.3</v>
      </c>
      <c r="F439" s="6">
        <v>46897.68</v>
      </c>
      <c r="G439" s="5">
        <v>4</v>
      </c>
    </row>
    <row r="440" spans="1:7" ht="15" customHeight="1" x14ac:dyDescent="0.25">
      <c r="A440" s="5" t="s">
        <v>1765</v>
      </c>
      <c r="B440" s="5" t="s">
        <v>1798</v>
      </c>
      <c r="C440" s="5">
        <v>0</v>
      </c>
      <c r="D440" s="5">
        <v>0</v>
      </c>
      <c r="E440" s="6">
        <v>8780</v>
      </c>
      <c r="F440" s="6">
        <v>-8780</v>
      </c>
      <c r="G440" s="5">
        <v>4</v>
      </c>
    </row>
    <row r="441" spans="1:7" ht="15" customHeight="1" x14ac:dyDescent="0.25">
      <c r="A441" s="5" t="s">
        <v>239</v>
      </c>
      <c r="B441" s="5" t="s">
        <v>746</v>
      </c>
      <c r="C441" s="5">
        <v>0</v>
      </c>
      <c r="D441" s="6">
        <v>970240</v>
      </c>
      <c r="E441" s="6">
        <v>777019.66</v>
      </c>
      <c r="F441" s="6">
        <v>193220.34</v>
      </c>
      <c r="G441" s="5">
        <v>4</v>
      </c>
    </row>
    <row r="442" spans="1:7" ht="15" customHeight="1" x14ac:dyDescent="0.25">
      <c r="A442" s="5" t="s">
        <v>240</v>
      </c>
      <c r="B442" s="5" t="s">
        <v>747</v>
      </c>
      <c r="C442" s="5">
        <v>0</v>
      </c>
      <c r="D442" s="6">
        <v>630656.37</v>
      </c>
      <c r="E442" s="6">
        <v>701251.36</v>
      </c>
      <c r="F442" s="6">
        <v>-70594.990000000005</v>
      </c>
      <c r="G442" s="5">
        <v>4</v>
      </c>
    </row>
    <row r="443" spans="1:7" ht="15" customHeight="1" x14ac:dyDescent="0.25">
      <c r="A443" s="5" t="s">
        <v>586</v>
      </c>
      <c r="B443" s="5" t="s">
        <v>748</v>
      </c>
      <c r="C443" s="5">
        <v>0</v>
      </c>
      <c r="D443" s="6">
        <v>276307.87</v>
      </c>
      <c r="E443" s="6">
        <v>241307.87</v>
      </c>
      <c r="F443" s="6">
        <v>35000</v>
      </c>
      <c r="G443" s="5">
        <v>4</v>
      </c>
    </row>
    <row r="444" spans="1:7" ht="15" customHeight="1" x14ac:dyDescent="0.25">
      <c r="A444" s="5" t="s">
        <v>483</v>
      </c>
      <c r="B444" s="5" t="s">
        <v>749</v>
      </c>
      <c r="C444" s="5">
        <v>0</v>
      </c>
      <c r="D444" s="6">
        <v>189179.26</v>
      </c>
      <c r="E444" s="6">
        <v>146237.88</v>
      </c>
      <c r="F444" s="6">
        <v>42941.38</v>
      </c>
      <c r="G444" s="5">
        <v>4</v>
      </c>
    </row>
    <row r="445" spans="1:7" ht="15" customHeight="1" x14ac:dyDescent="0.25">
      <c r="A445" s="5" t="s">
        <v>241</v>
      </c>
      <c r="B445" s="5" t="s">
        <v>750</v>
      </c>
      <c r="C445" s="5">
        <v>0</v>
      </c>
      <c r="D445" s="6">
        <v>1829772</v>
      </c>
      <c r="E445" s="6">
        <v>1496238</v>
      </c>
      <c r="F445" s="6">
        <v>333534</v>
      </c>
      <c r="G445" s="5">
        <v>4</v>
      </c>
    </row>
    <row r="446" spans="1:7" ht="15" customHeight="1" x14ac:dyDescent="0.25">
      <c r="A446" s="5" t="s">
        <v>242</v>
      </c>
      <c r="B446" s="5" t="s">
        <v>751</v>
      </c>
      <c r="C446" s="5">
        <v>0</v>
      </c>
      <c r="D446" s="6">
        <v>13194492.359999999</v>
      </c>
      <c r="E446" s="6">
        <v>7866496.9400000004</v>
      </c>
      <c r="F446" s="6">
        <v>5327995.42</v>
      </c>
      <c r="G446" s="5">
        <v>4</v>
      </c>
    </row>
    <row r="447" spans="1:7" ht="15" customHeight="1" x14ac:dyDescent="0.25">
      <c r="A447" s="5" t="s">
        <v>587</v>
      </c>
      <c r="B447" s="5" t="s">
        <v>752</v>
      </c>
      <c r="C447" s="5">
        <v>0</v>
      </c>
      <c r="D447" s="6">
        <v>120000</v>
      </c>
      <c r="E447" s="6">
        <v>823686.07</v>
      </c>
      <c r="F447" s="6">
        <v>-703686.07</v>
      </c>
      <c r="G447" s="5">
        <v>4</v>
      </c>
    </row>
    <row r="448" spans="1:7" ht="15" customHeight="1" x14ac:dyDescent="0.25">
      <c r="A448" s="5" t="s">
        <v>243</v>
      </c>
      <c r="B448" s="5" t="s">
        <v>753</v>
      </c>
      <c r="C448" s="5">
        <v>0</v>
      </c>
      <c r="D448" s="6">
        <v>17869006.760000002</v>
      </c>
      <c r="E448" s="6">
        <v>12507563.140000001</v>
      </c>
      <c r="F448" s="6">
        <v>5361443.62</v>
      </c>
      <c r="G448" s="5">
        <v>4</v>
      </c>
    </row>
    <row r="449" spans="1:7" ht="15" customHeight="1" x14ac:dyDescent="0.25">
      <c r="A449" s="5" t="s">
        <v>532</v>
      </c>
      <c r="B449" s="5" t="s">
        <v>754</v>
      </c>
      <c r="C449" s="5">
        <v>0</v>
      </c>
      <c r="D449" s="6">
        <v>8000</v>
      </c>
      <c r="E449" s="6">
        <v>7500</v>
      </c>
      <c r="F449" s="5">
        <v>500</v>
      </c>
      <c r="G449" s="5">
        <v>4</v>
      </c>
    </row>
    <row r="450" spans="1:7" ht="15" customHeight="1" x14ac:dyDescent="0.25">
      <c r="A450" s="5" t="s">
        <v>1843</v>
      </c>
      <c r="B450" s="5" t="s">
        <v>1844</v>
      </c>
      <c r="C450" s="5">
        <v>0</v>
      </c>
      <c r="D450" s="6">
        <v>92300</v>
      </c>
      <c r="E450" s="6">
        <v>355248.95</v>
      </c>
      <c r="F450" s="6">
        <v>-262948.95</v>
      </c>
      <c r="G450" s="5">
        <v>4</v>
      </c>
    </row>
    <row r="451" spans="1:7" ht="15" customHeight="1" x14ac:dyDescent="0.25">
      <c r="A451" s="5" t="s">
        <v>244</v>
      </c>
      <c r="B451" s="5" t="s">
        <v>755</v>
      </c>
      <c r="C451" s="5">
        <v>0</v>
      </c>
      <c r="D451" s="6">
        <v>137887.56</v>
      </c>
      <c r="E451" s="6">
        <v>80062.559999999998</v>
      </c>
      <c r="F451" s="6">
        <v>57825</v>
      </c>
      <c r="G451" s="5">
        <v>4</v>
      </c>
    </row>
    <row r="452" spans="1:7" ht="15" customHeight="1" x14ac:dyDescent="0.25">
      <c r="A452" s="5" t="s">
        <v>514</v>
      </c>
      <c r="B452" s="5" t="s">
        <v>756</v>
      </c>
      <c r="C452" s="5">
        <v>0</v>
      </c>
      <c r="D452" s="6">
        <v>189523.09</v>
      </c>
      <c r="E452" s="6">
        <v>192279.98</v>
      </c>
      <c r="F452" s="6">
        <v>-2756.89</v>
      </c>
      <c r="G452" s="5">
        <v>4</v>
      </c>
    </row>
    <row r="453" spans="1:7" ht="15" customHeight="1" x14ac:dyDescent="0.25">
      <c r="A453" s="5" t="s">
        <v>2068</v>
      </c>
      <c r="B453" s="5" t="s">
        <v>2069</v>
      </c>
      <c r="C453" s="5">
        <v>0</v>
      </c>
      <c r="D453" s="5">
        <v>0</v>
      </c>
      <c r="E453" s="6">
        <v>230940</v>
      </c>
      <c r="F453" s="6">
        <v>-230940</v>
      </c>
      <c r="G453" s="5">
        <v>4</v>
      </c>
    </row>
    <row r="454" spans="1:7" ht="15" customHeight="1" x14ac:dyDescent="0.25">
      <c r="A454" s="5" t="s">
        <v>1697</v>
      </c>
      <c r="B454" s="5" t="s">
        <v>1698</v>
      </c>
      <c r="C454" s="5">
        <v>0</v>
      </c>
      <c r="D454" s="5">
        <v>0</v>
      </c>
      <c r="E454" s="6">
        <v>3318572.19</v>
      </c>
      <c r="F454" s="6">
        <v>-3318572.19</v>
      </c>
      <c r="G454" s="5">
        <v>4</v>
      </c>
    </row>
    <row r="455" spans="1:7" ht="15" customHeight="1" x14ac:dyDescent="0.25">
      <c r="A455" s="5" t="s">
        <v>2070</v>
      </c>
      <c r="B455" s="5" t="s">
        <v>2071</v>
      </c>
      <c r="C455" s="5">
        <v>0</v>
      </c>
      <c r="D455" s="5">
        <v>0</v>
      </c>
      <c r="E455" s="6">
        <v>12204.66</v>
      </c>
      <c r="F455" s="6">
        <v>-12204.66</v>
      </c>
      <c r="G455" s="5">
        <v>4</v>
      </c>
    </row>
    <row r="456" spans="1:7" ht="15" customHeight="1" x14ac:dyDescent="0.25">
      <c r="A456" s="5" t="s">
        <v>245</v>
      </c>
      <c r="B456" s="5" t="s">
        <v>757</v>
      </c>
      <c r="C456" s="5">
        <v>0</v>
      </c>
      <c r="D456" s="6">
        <v>2250000</v>
      </c>
      <c r="E456" s="6">
        <v>1800000</v>
      </c>
      <c r="F456" s="6">
        <v>450000</v>
      </c>
      <c r="G456" s="5">
        <v>4</v>
      </c>
    </row>
    <row r="457" spans="1:7" ht="15" customHeight="1" x14ac:dyDescent="0.25">
      <c r="A457" s="5" t="s">
        <v>1981</v>
      </c>
      <c r="B457" s="5" t="s">
        <v>2019</v>
      </c>
      <c r="C457" s="5">
        <v>0</v>
      </c>
      <c r="D457" s="5">
        <v>0</v>
      </c>
      <c r="E457" s="6">
        <v>6500</v>
      </c>
      <c r="F457" s="6">
        <v>-6500</v>
      </c>
      <c r="G457" s="5">
        <v>4</v>
      </c>
    </row>
    <row r="458" spans="1:7" ht="15" customHeight="1" x14ac:dyDescent="0.25">
      <c r="A458" s="5" t="s">
        <v>1330</v>
      </c>
      <c r="B458" s="5" t="s">
        <v>1460</v>
      </c>
      <c r="C458" s="5">
        <v>0</v>
      </c>
      <c r="D458" s="6">
        <v>490367.36</v>
      </c>
      <c r="E458" s="6">
        <v>402647.36</v>
      </c>
      <c r="F458" s="6">
        <v>87720</v>
      </c>
      <c r="G458" s="5">
        <v>4</v>
      </c>
    </row>
    <row r="459" spans="1:7" ht="15" customHeight="1" x14ac:dyDescent="0.25">
      <c r="A459" s="5" t="s">
        <v>1331</v>
      </c>
      <c r="B459" s="5" t="s">
        <v>1461</v>
      </c>
      <c r="C459" s="5">
        <v>0</v>
      </c>
      <c r="D459" s="6">
        <v>1590000</v>
      </c>
      <c r="E459" s="6">
        <v>1150000</v>
      </c>
      <c r="F459" s="6">
        <v>440000</v>
      </c>
      <c r="G459" s="5">
        <v>4</v>
      </c>
    </row>
    <row r="460" spans="1:7" ht="15" customHeight="1" x14ac:dyDescent="0.25">
      <c r="A460" s="5" t="s">
        <v>588</v>
      </c>
      <c r="B460" s="5" t="s">
        <v>758</v>
      </c>
      <c r="C460" s="5">
        <v>0</v>
      </c>
      <c r="D460" s="6">
        <v>38544.79</v>
      </c>
      <c r="E460" s="6">
        <v>36300</v>
      </c>
      <c r="F460" s="6">
        <v>2244.79</v>
      </c>
      <c r="G460" s="5">
        <v>4</v>
      </c>
    </row>
    <row r="461" spans="1:7" ht="15" customHeight="1" x14ac:dyDescent="0.25">
      <c r="A461" s="5" t="s">
        <v>1394</v>
      </c>
      <c r="B461" s="5" t="s">
        <v>1766</v>
      </c>
      <c r="C461" s="5">
        <v>0</v>
      </c>
      <c r="D461" s="6">
        <v>1378158.93</v>
      </c>
      <c r="E461" s="6">
        <v>1347158.93</v>
      </c>
      <c r="F461" s="6">
        <v>31000</v>
      </c>
      <c r="G461" s="5">
        <v>4</v>
      </c>
    </row>
    <row r="462" spans="1:7" ht="15" customHeight="1" x14ac:dyDescent="0.25">
      <c r="A462" s="5" t="s">
        <v>246</v>
      </c>
      <c r="B462" s="5" t="s">
        <v>759</v>
      </c>
      <c r="C462" s="5">
        <v>0</v>
      </c>
      <c r="D462" s="6">
        <v>1790869.53</v>
      </c>
      <c r="E462" s="6">
        <v>1397370.59</v>
      </c>
      <c r="F462" s="6">
        <v>393498.94</v>
      </c>
      <c r="G462" s="5">
        <v>4</v>
      </c>
    </row>
    <row r="463" spans="1:7" ht="15" customHeight="1" x14ac:dyDescent="0.25">
      <c r="A463" s="5" t="s">
        <v>1395</v>
      </c>
      <c r="B463" s="5" t="s">
        <v>1425</v>
      </c>
      <c r="C463" s="5">
        <v>0</v>
      </c>
      <c r="D463" s="6">
        <v>60639.54</v>
      </c>
      <c r="E463" s="6">
        <v>51059.88</v>
      </c>
      <c r="F463" s="6">
        <v>9579.66</v>
      </c>
      <c r="G463" s="5">
        <v>4</v>
      </c>
    </row>
    <row r="464" spans="1:7" ht="15" customHeight="1" x14ac:dyDescent="0.25">
      <c r="A464" s="5" t="s">
        <v>1396</v>
      </c>
      <c r="B464" s="5" t="s">
        <v>1421</v>
      </c>
      <c r="C464" s="5">
        <v>0</v>
      </c>
      <c r="D464" s="6">
        <v>94562.08</v>
      </c>
      <c r="E464" s="6">
        <v>81725.13</v>
      </c>
      <c r="F464" s="6">
        <v>12836.95</v>
      </c>
      <c r="G464" s="5">
        <v>4</v>
      </c>
    </row>
    <row r="465" spans="1:7" ht="15" customHeight="1" x14ac:dyDescent="0.25">
      <c r="A465" s="5" t="s">
        <v>1397</v>
      </c>
      <c r="B465" s="5" t="s">
        <v>1433</v>
      </c>
      <c r="C465" s="5">
        <v>0</v>
      </c>
      <c r="D465" s="6">
        <v>66786.45</v>
      </c>
      <c r="E465" s="6">
        <v>66422.48</v>
      </c>
      <c r="F465" s="5">
        <v>363.97</v>
      </c>
      <c r="G465" s="5">
        <v>4</v>
      </c>
    </row>
    <row r="466" spans="1:7" ht="15" customHeight="1" x14ac:dyDescent="0.25">
      <c r="A466" s="5" t="s">
        <v>1767</v>
      </c>
      <c r="B466" s="5" t="s">
        <v>1815</v>
      </c>
      <c r="C466" s="5">
        <v>0</v>
      </c>
      <c r="D466" s="5">
        <v>0</v>
      </c>
      <c r="E466" s="5">
        <v>380</v>
      </c>
      <c r="F466" s="5">
        <v>-380</v>
      </c>
      <c r="G466" s="5">
        <v>4</v>
      </c>
    </row>
    <row r="467" spans="1:7" ht="15" customHeight="1" x14ac:dyDescent="0.25">
      <c r="A467" s="5" t="s">
        <v>247</v>
      </c>
      <c r="B467" s="5" t="s">
        <v>760</v>
      </c>
      <c r="C467" s="5">
        <v>0</v>
      </c>
      <c r="D467" s="6">
        <v>546520.53</v>
      </c>
      <c r="E467" s="6">
        <v>409220.53</v>
      </c>
      <c r="F467" s="6">
        <v>137300</v>
      </c>
      <c r="G467" s="5">
        <v>4</v>
      </c>
    </row>
    <row r="468" spans="1:7" ht="15" customHeight="1" x14ac:dyDescent="0.25">
      <c r="A468" s="5" t="s">
        <v>248</v>
      </c>
      <c r="B468" s="5" t="s">
        <v>1799</v>
      </c>
      <c r="C468" s="5">
        <v>0</v>
      </c>
      <c r="D468" s="6">
        <v>190197.94</v>
      </c>
      <c r="E468" s="6">
        <v>152435.42000000001</v>
      </c>
      <c r="F468" s="6">
        <v>37762.519999999997</v>
      </c>
      <c r="G468" s="5">
        <v>4</v>
      </c>
    </row>
    <row r="469" spans="1:7" ht="15" customHeight="1" x14ac:dyDescent="0.25">
      <c r="A469" s="5" t="s">
        <v>1398</v>
      </c>
      <c r="B469" s="5" t="s">
        <v>1445</v>
      </c>
      <c r="C469" s="5">
        <v>0</v>
      </c>
      <c r="D469" s="6">
        <v>702463.79</v>
      </c>
      <c r="E469" s="6">
        <v>667651.62</v>
      </c>
      <c r="F469" s="6">
        <v>34812.17</v>
      </c>
      <c r="G469" s="5">
        <v>4</v>
      </c>
    </row>
    <row r="470" spans="1:7" ht="15" customHeight="1" x14ac:dyDescent="0.25">
      <c r="A470" s="5" t="s">
        <v>1399</v>
      </c>
      <c r="B470" s="5" t="s">
        <v>1439</v>
      </c>
      <c r="C470" s="5">
        <v>0</v>
      </c>
      <c r="D470" s="6">
        <v>2025</v>
      </c>
      <c r="E470" s="6">
        <v>1680.04</v>
      </c>
      <c r="F470" s="5">
        <v>344.96</v>
      </c>
      <c r="G470" s="5">
        <v>4</v>
      </c>
    </row>
    <row r="471" spans="1:7" ht="15" customHeight="1" x14ac:dyDescent="0.25">
      <c r="A471" s="5" t="s">
        <v>1495</v>
      </c>
      <c r="B471" s="5" t="s">
        <v>1496</v>
      </c>
      <c r="C471" s="5">
        <v>0</v>
      </c>
      <c r="D471" s="6">
        <v>1672574.48</v>
      </c>
      <c r="E471" s="6">
        <v>1557604.48</v>
      </c>
      <c r="F471" s="6">
        <v>114970</v>
      </c>
      <c r="G471" s="5">
        <v>4</v>
      </c>
    </row>
    <row r="472" spans="1:7" ht="15" customHeight="1" x14ac:dyDescent="0.25">
      <c r="A472" s="5" t="s">
        <v>1332</v>
      </c>
      <c r="B472" s="5" t="s">
        <v>1475</v>
      </c>
      <c r="C472" s="5">
        <v>0</v>
      </c>
      <c r="D472" s="6">
        <v>16395940</v>
      </c>
      <c r="E472" s="6">
        <v>16395940</v>
      </c>
      <c r="F472" s="5">
        <v>0</v>
      </c>
      <c r="G472" s="5">
        <v>4</v>
      </c>
    </row>
    <row r="473" spans="1:7" ht="15" customHeight="1" x14ac:dyDescent="0.25">
      <c r="A473" s="5" t="s">
        <v>1768</v>
      </c>
      <c r="B473" s="5" t="s">
        <v>1769</v>
      </c>
      <c r="C473" s="5">
        <v>0</v>
      </c>
      <c r="D473" s="6">
        <v>5500000</v>
      </c>
      <c r="E473" s="6">
        <v>4500000</v>
      </c>
      <c r="F473" s="6">
        <v>1000000</v>
      </c>
      <c r="G473" s="5">
        <v>4</v>
      </c>
    </row>
    <row r="474" spans="1:7" ht="15" customHeight="1" x14ac:dyDescent="0.25">
      <c r="A474" s="5" t="s">
        <v>1845</v>
      </c>
      <c r="B474" s="5" t="s">
        <v>1846</v>
      </c>
      <c r="C474" s="5">
        <v>0</v>
      </c>
      <c r="D474" s="6">
        <v>5895665</v>
      </c>
      <c r="E474" s="6">
        <v>4800000</v>
      </c>
      <c r="F474" s="6">
        <v>1095665</v>
      </c>
      <c r="G474" s="5">
        <v>4</v>
      </c>
    </row>
    <row r="475" spans="1:7" ht="15" customHeight="1" x14ac:dyDescent="0.25">
      <c r="A475" s="5" t="s">
        <v>1333</v>
      </c>
      <c r="B475" s="5" t="s">
        <v>1462</v>
      </c>
      <c r="C475" s="5">
        <v>0</v>
      </c>
      <c r="D475" s="6">
        <v>300000</v>
      </c>
      <c r="E475" s="6">
        <v>250000</v>
      </c>
      <c r="F475" s="6">
        <v>50000</v>
      </c>
      <c r="G475" s="5">
        <v>4</v>
      </c>
    </row>
    <row r="476" spans="1:7" ht="15" customHeight="1" x14ac:dyDescent="0.25">
      <c r="A476" s="5" t="s">
        <v>1770</v>
      </c>
      <c r="B476" s="5" t="s">
        <v>1771</v>
      </c>
      <c r="C476" s="5">
        <v>0</v>
      </c>
      <c r="D476" s="6">
        <v>85000</v>
      </c>
      <c r="E476" s="6">
        <v>70000</v>
      </c>
      <c r="F476" s="6">
        <v>15000</v>
      </c>
      <c r="G476" s="5">
        <v>4</v>
      </c>
    </row>
    <row r="477" spans="1:7" ht="15" customHeight="1" x14ac:dyDescent="0.25">
      <c r="A477" s="5" t="s">
        <v>249</v>
      </c>
      <c r="B477" s="5" t="s">
        <v>761</v>
      </c>
      <c r="C477" s="5">
        <v>0</v>
      </c>
      <c r="D477" s="6">
        <v>1522850.2</v>
      </c>
      <c r="E477" s="6">
        <v>4844344.82</v>
      </c>
      <c r="F477" s="6">
        <v>-3321494.62</v>
      </c>
      <c r="G477" s="5">
        <v>4</v>
      </c>
    </row>
    <row r="478" spans="1:7" ht="15" customHeight="1" x14ac:dyDescent="0.25">
      <c r="A478" s="5" t="s">
        <v>520</v>
      </c>
      <c r="B478" s="5" t="s">
        <v>762</v>
      </c>
      <c r="C478" s="5">
        <v>0</v>
      </c>
      <c r="D478" s="6">
        <v>50910358.109999999</v>
      </c>
      <c r="E478" s="6">
        <v>34076982.68</v>
      </c>
      <c r="F478" s="6">
        <v>16833375.43</v>
      </c>
      <c r="G478" s="5">
        <v>4</v>
      </c>
    </row>
    <row r="479" spans="1:7" ht="15" customHeight="1" x14ac:dyDescent="0.25">
      <c r="A479" s="5" t="s">
        <v>533</v>
      </c>
      <c r="B479" s="5" t="s">
        <v>763</v>
      </c>
      <c r="C479" s="5">
        <v>0</v>
      </c>
      <c r="D479" s="6">
        <v>45778655.909999996</v>
      </c>
      <c r="E479" s="6">
        <v>35127083.369999997</v>
      </c>
      <c r="F479" s="6">
        <v>10651572.539999999</v>
      </c>
      <c r="G479" s="5">
        <v>4</v>
      </c>
    </row>
    <row r="480" spans="1:7" ht="15" customHeight="1" x14ac:dyDescent="0.25">
      <c r="A480" s="5" t="s">
        <v>250</v>
      </c>
      <c r="B480" s="5" t="s">
        <v>764</v>
      </c>
      <c r="C480" s="5">
        <v>0</v>
      </c>
      <c r="D480" s="6">
        <v>1837281.06</v>
      </c>
      <c r="E480" s="6">
        <v>1464636.91</v>
      </c>
      <c r="F480" s="6">
        <v>372644.15</v>
      </c>
      <c r="G480" s="5">
        <v>4</v>
      </c>
    </row>
    <row r="481" spans="1:7" ht="15" customHeight="1" x14ac:dyDescent="0.25">
      <c r="A481" s="5" t="s">
        <v>251</v>
      </c>
      <c r="B481" s="5" t="s">
        <v>765</v>
      </c>
      <c r="C481" s="5">
        <v>0</v>
      </c>
      <c r="D481" s="6">
        <v>975954.91</v>
      </c>
      <c r="E481" s="6">
        <v>785924.99</v>
      </c>
      <c r="F481" s="6">
        <v>190029.92</v>
      </c>
      <c r="G481" s="5">
        <v>4</v>
      </c>
    </row>
    <row r="482" spans="1:7" ht="15" customHeight="1" x14ac:dyDescent="0.25">
      <c r="A482" s="5" t="s">
        <v>252</v>
      </c>
      <c r="B482" s="5" t="s">
        <v>766</v>
      </c>
      <c r="C482" s="5">
        <v>0</v>
      </c>
      <c r="D482" s="6">
        <v>976171.93</v>
      </c>
      <c r="E482" s="6">
        <v>786142.01</v>
      </c>
      <c r="F482" s="6">
        <v>190029.92</v>
      </c>
      <c r="G482" s="5">
        <v>4</v>
      </c>
    </row>
    <row r="483" spans="1:7" ht="15" customHeight="1" x14ac:dyDescent="0.25">
      <c r="A483" s="5" t="s">
        <v>253</v>
      </c>
      <c r="B483" s="5" t="s">
        <v>767</v>
      </c>
      <c r="C483" s="5">
        <v>0</v>
      </c>
      <c r="D483" s="6">
        <v>6360189.8700000001</v>
      </c>
      <c r="E483" s="6">
        <v>5093271.49</v>
      </c>
      <c r="F483" s="6">
        <v>1266918.3799999999</v>
      </c>
      <c r="G483" s="5">
        <v>4</v>
      </c>
    </row>
    <row r="484" spans="1:7" ht="15" customHeight="1" x14ac:dyDescent="0.25">
      <c r="A484" s="5" t="s">
        <v>254</v>
      </c>
      <c r="B484" s="5" t="s">
        <v>768</v>
      </c>
      <c r="C484" s="5">
        <v>0</v>
      </c>
      <c r="D484" s="6">
        <v>973770.81</v>
      </c>
      <c r="E484" s="6">
        <v>783740.89</v>
      </c>
      <c r="F484" s="6">
        <v>190029.92</v>
      </c>
      <c r="G484" s="5">
        <v>4</v>
      </c>
    </row>
    <row r="485" spans="1:7" ht="15" customHeight="1" x14ac:dyDescent="0.25">
      <c r="A485" s="5" t="s">
        <v>1530</v>
      </c>
      <c r="B485" s="5" t="s">
        <v>1539</v>
      </c>
      <c r="C485" s="5">
        <v>0</v>
      </c>
      <c r="D485" s="6">
        <v>155723.29999999999</v>
      </c>
      <c r="E485" s="6">
        <v>324171.59999999998</v>
      </c>
      <c r="F485" s="6">
        <v>-168448.3</v>
      </c>
      <c r="G485" s="5">
        <v>4</v>
      </c>
    </row>
    <row r="486" spans="1:7" ht="15" customHeight="1" x14ac:dyDescent="0.25">
      <c r="A486" s="5" t="s">
        <v>2161</v>
      </c>
      <c r="B486" s="5" t="s">
        <v>2186</v>
      </c>
      <c r="C486" s="5">
        <v>0</v>
      </c>
      <c r="D486" s="5">
        <v>0</v>
      </c>
      <c r="E486" s="6">
        <v>64466.02</v>
      </c>
      <c r="F486" s="6">
        <v>-64466.02</v>
      </c>
      <c r="G486" s="5">
        <v>4</v>
      </c>
    </row>
    <row r="487" spans="1:7" ht="15" customHeight="1" x14ac:dyDescent="0.25">
      <c r="A487" s="5" t="s">
        <v>255</v>
      </c>
      <c r="B487" s="5" t="s">
        <v>769</v>
      </c>
      <c r="C487" s="5">
        <v>0</v>
      </c>
      <c r="D487" s="6">
        <v>771240</v>
      </c>
      <c r="E487" s="6">
        <v>388680</v>
      </c>
      <c r="F487" s="6">
        <v>382560</v>
      </c>
      <c r="G487" s="5">
        <v>4</v>
      </c>
    </row>
    <row r="488" spans="1:7" ht="15" customHeight="1" x14ac:dyDescent="0.25">
      <c r="A488" s="5" t="s">
        <v>589</v>
      </c>
      <c r="B488" s="5" t="s">
        <v>770</v>
      </c>
      <c r="C488" s="5">
        <v>0</v>
      </c>
      <c r="D488" s="6">
        <v>104128.75</v>
      </c>
      <c r="E488" s="6">
        <v>86128.75</v>
      </c>
      <c r="F488" s="6">
        <v>18000</v>
      </c>
      <c r="G488" s="5">
        <v>4</v>
      </c>
    </row>
    <row r="489" spans="1:7" ht="15" customHeight="1" x14ac:dyDescent="0.25">
      <c r="A489" s="5" t="s">
        <v>1699</v>
      </c>
      <c r="B489" s="5" t="s">
        <v>1700</v>
      </c>
      <c r="C489" s="5">
        <v>0</v>
      </c>
      <c r="D489" s="6">
        <v>3278200.28</v>
      </c>
      <c r="E489" s="6">
        <v>1154700.28</v>
      </c>
      <c r="F489" s="6">
        <v>2123500</v>
      </c>
      <c r="G489" s="5">
        <v>4</v>
      </c>
    </row>
    <row r="490" spans="1:7" ht="15" customHeight="1" x14ac:dyDescent="0.25">
      <c r="A490" s="5" t="s">
        <v>1847</v>
      </c>
      <c r="B490" s="5" t="s">
        <v>1848</v>
      </c>
      <c r="C490" s="5">
        <v>0</v>
      </c>
      <c r="D490" s="6">
        <v>347873.6</v>
      </c>
      <c r="E490" s="6">
        <v>292873.59999999998</v>
      </c>
      <c r="F490" s="6">
        <v>55000</v>
      </c>
      <c r="G490" s="5">
        <v>4</v>
      </c>
    </row>
    <row r="491" spans="1:7" ht="15" customHeight="1" x14ac:dyDescent="0.25">
      <c r="A491" s="5" t="s">
        <v>256</v>
      </c>
      <c r="B491" s="5" t="s">
        <v>771</v>
      </c>
      <c r="C491" s="5">
        <v>0</v>
      </c>
      <c r="D491" s="6">
        <v>5206161.37</v>
      </c>
      <c r="E491" s="6">
        <v>2904116.69</v>
      </c>
      <c r="F491" s="6">
        <v>2302044.6800000002</v>
      </c>
      <c r="G491" s="5">
        <v>4</v>
      </c>
    </row>
    <row r="492" spans="1:7" ht="15" customHeight="1" x14ac:dyDescent="0.25">
      <c r="A492" s="5" t="s">
        <v>1701</v>
      </c>
      <c r="B492" s="5" t="s">
        <v>1702</v>
      </c>
      <c r="C492" s="5">
        <v>0</v>
      </c>
      <c r="D492" s="6">
        <v>1158151.3600000001</v>
      </c>
      <c r="E492" s="6">
        <v>995151.35999999999</v>
      </c>
      <c r="F492" s="6">
        <v>163000</v>
      </c>
      <c r="G492" s="5">
        <v>4</v>
      </c>
    </row>
    <row r="493" spans="1:7" ht="15" customHeight="1" x14ac:dyDescent="0.25">
      <c r="A493" s="5" t="s">
        <v>534</v>
      </c>
      <c r="B493" s="5" t="s">
        <v>772</v>
      </c>
      <c r="C493" s="5">
        <v>0</v>
      </c>
      <c r="D493" s="6">
        <v>138000</v>
      </c>
      <c r="E493" s="6">
        <v>119500</v>
      </c>
      <c r="F493" s="6">
        <v>18500</v>
      </c>
      <c r="G493" s="5">
        <v>4</v>
      </c>
    </row>
    <row r="494" spans="1:7" ht="15" customHeight="1" x14ac:dyDescent="0.25">
      <c r="A494" s="5" t="s">
        <v>1531</v>
      </c>
      <c r="B494" s="5" t="s">
        <v>1545</v>
      </c>
      <c r="C494" s="5">
        <v>0</v>
      </c>
      <c r="D494" s="6">
        <v>89400</v>
      </c>
      <c r="E494" s="6">
        <v>68400</v>
      </c>
      <c r="F494" s="6">
        <v>21000</v>
      </c>
      <c r="G494" s="5">
        <v>4</v>
      </c>
    </row>
    <row r="495" spans="1:7" ht="15" customHeight="1" x14ac:dyDescent="0.25">
      <c r="A495" s="5" t="s">
        <v>1772</v>
      </c>
      <c r="B495" s="5" t="s">
        <v>1773</v>
      </c>
      <c r="C495" s="5">
        <v>0</v>
      </c>
      <c r="D495" s="6">
        <v>21956896.559999999</v>
      </c>
      <c r="E495" s="6">
        <v>18456896.559999999</v>
      </c>
      <c r="F495" s="6">
        <v>3500000</v>
      </c>
      <c r="G495" s="5">
        <v>4</v>
      </c>
    </row>
    <row r="496" spans="1:7" ht="15" customHeight="1" x14ac:dyDescent="0.25">
      <c r="A496" s="5" t="s">
        <v>484</v>
      </c>
      <c r="B496" s="5" t="s">
        <v>773</v>
      </c>
      <c r="C496" s="5">
        <v>0</v>
      </c>
      <c r="D496" s="6">
        <v>1863533.39</v>
      </c>
      <c r="E496" s="6">
        <v>515178.23999999999</v>
      </c>
      <c r="F496" s="6">
        <v>1348355.15</v>
      </c>
      <c r="G496" s="5">
        <v>4</v>
      </c>
    </row>
    <row r="497" spans="1:7" ht="15" customHeight="1" x14ac:dyDescent="0.25">
      <c r="A497" s="5" t="s">
        <v>1982</v>
      </c>
      <c r="B497" s="5" t="s">
        <v>2020</v>
      </c>
      <c r="C497" s="5">
        <v>0</v>
      </c>
      <c r="D497" s="5">
        <v>0</v>
      </c>
      <c r="E497" s="6">
        <v>50000</v>
      </c>
      <c r="F497" s="6">
        <v>-50000</v>
      </c>
      <c r="G497" s="5">
        <v>4</v>
      </c>
    </row>
    <row r="498" spans="1:7" ht="15" customHeight="1" x14ac:dyDescent="0.25">
      <c r="A498" s="5" t="s">
        <v>257</v>
      </c>
      <c r="B498" s="5" t="s">
        <v>774</v>
      </c>
      <c r="C498" s="5">
        <v>0</v>
      </c>
      <c r="D498" s="6">
        <v>237000</v>
      </c>
      <c r="E498" s="6">
        <v>315801.74</v>
      </c>
      <c r="F498" s="6">
        <v>-78801.740000000005</v>
      </c>
      <c r="G498" s="5">
        <v>4</v>
      </c>
    </row>
    <row r="499" spans="1:7" ht="15" customHeight="1" x14ac:dyDescent="0.25">
      <c r="A499" s="5" t="s">
        <v>1849</v>
      </c>
      <c r="B499" s="5" t="s">
        <v>1850</v>
      </c>
      <c r="C499" s="5">
        <v>0</v>
      </c>
      <c r="D499" s="5">
        <v>0</v>
      </c>
      <c r="E499" s="6">
        <v>19240.509999999998</v>
      </c>
      <c r="F499" s="6">
        <v>-19240.509999999998</v>
      </c>
      <c r="G499" s="5">
        <v>4</v>
      </c>
    </row>
    <row r="500" spans="1:7" ht="15" customHeight="1" x14ac:dyDescent="0.25">
      <c r="A500" s="5" t="s">
        <v>1505</v>
      </c>
      <c r="B500" s="5" t="s">
        <v>1538</v>
      </c>
      <c r="C500" s="5">
        <v>0</v>
      </c>
      <c r="D500" s="6">
        <v>146672.35</v>
      </c>
      <c r="E500" s="6">
        <v>283961.32</v>
      </c>
      <c r="F500" s="6">
        <v>-137288.97</v>
      </c>
      <c r="G500" s="5">
        <v>4</v>
      </c>
    </row>
    <row r="501" spans="1:7" ht="15" customHeight="1" x14ac:dyDescent="0.25">
      <c r="A501" s="5" t="s">
        <v>1549</v>
      </c>
      <c r="B501" s="5" t="s">
        <v>1550</v>
      </c>
      <c r="C501" s="5">
        <v>0</v>
      </c>
      <c r="D501" s="6">
        <v>12000</v>
      </c>
      <c r="E501" s="6">
        <v>6000</v>
      </c>
      <c r="F501" s="6">
        <v>6000</v>
      </c>
      <c r="G501" s="5">
        <v>4</v>
      </c>
    </row>
    <row r="502" spans="1:7" ht="15" customHeight="1" x14ac:dyDescent="0.25">
      <c r="A502" s="5" t="s">
        <v>590</v>
      </c>
      <c r="B502" s="5" t="s">
        <v>775</v>
      </c>
      <c r="C502" s="5">
        <v>0</v>
      </c>
      <c r="D502" s="6">
        <v>9615881.0700000003</v>
      </c>
      <c r="E502" s="6">
        <v>8425881.0700000003</v>
      </c>
      <c r="F502" s="6">
        <v>1190000</v>
      </c>
      <c r="G502" s="5">
        <v>4</v>
      </c>
    </row>
    <row r="503" spans="1:7" ht="15" customHeight="1" x14ac:dyDescent="0.25">
      <c r="A503" s="5" t="s">
        <v>1851</v>
      </c>
      <c r="B503" s="5" t="s">
        <v>1969</v>
      </c>
      <c r="C503" s="5">
        <v>0</v>
      </c>
      <c r="D503" s="5">
        <v>0</v>
      </c>
      <c r="E503" s="6">
        <v>7000</v>
      </c>
      <c r="F503" s="6">
        <v>-7000</v>
      </c>
      <c r="G503" s="5">
        <v>4</v>
      </c>
    </row>
    <row r="504" spans="1:7" ht="15" customHeight="1" x14ac:dyDescent="0.25">
      <c r="A504" s="5" t="s">
        <v>1334</v>
      </c>
      <c r="B504" s="5" t="s">
        <v>1452</v>
      </c>
      <c r="C504" s="5">
        <v>0</v>
      </c>
      <c r="D504" s="6">
        <v>17236353.440000001</v>
      </c>
      <c r="E504" s="6">
        <v>8825491.3800000008</v>
      </c>
      <c r="F504" s="6">
        <v>8410862.0600000005</v>
      </c>
      <c r="G504" s="5">
        <v>4</v>
      </c>
    </row>
    <row r="505" spans="1:7" ht="15" customHeight="1" x14ac:dyDescent="0.25">
      <c r="A505" s="5" t="s">
        <v>258</v>
      </c>
      <c r="B505" s="5" t="s">
        <v>776</v>
      </c>
      <c r="C505" s="5">
        <v>0</v>
      </c>
      <c r="D505" s="6">
        <v>4001891.01</v>
      </c>
      <c r="E505" s="6">
        <v>1332508.3400000001</v>
      </c>
      <c r="F505" s="6">
        <v>2669382.67</v>
      </c>
      <c r="G505" s="5">
        <v>4</v>
      </c>
    </row>
    <row r="506" spans="1:7" ht="15" customHeight="1" x14ac:dyDescent="0.25">
      <c r="A506" s="5" t="s">
        <v>591</v>
      </c>
      <c r="B506" s="5" t="s">
        <v>777</v>
      </c>
      <c r="C506" s="5">
        <v>0</v>
      </c>
      <c r="D506" s="6">
        <v>5288430.62</v>
      </c>
      <c r="E506" s="6">
        <v>4920700.3</v>
      </c>
      <c r="F506" s="6">
        <v>367730.32</v>
      </c>
      <c r="G506" s="5">
        <v>4</v>
      </c>
    </row>
    <row r="507" spans="1:7" ht="15" customHeight="1" x14ac:dyDescent="0.25">
      <c r="A507" s="5" t="s">
        <v>1335</v>
      </c>
      <c r="B507" s="5" t="s">
        <v>1454</v>
      </c>
      <c r="C507" s="5">
        <v>0</v>
      </c>
      <c r="D507" s="6">
        <v>338173.92</v>
      </c>
      <c r="E507" s="6">
        <v>558245.05000000005</v>
      </c>
      <c r="F507" s="6">
        <v>-220071.13</v>
      </c>
      <c r="G507" s="5">
        <v>4</v>
      </c>
    </row>
    <row r="508" spans="1:7" ht="15" customHeight="1" x14ac:dyDescent="0.25">
      <c r="A508" s="5" t="s">
        <v>535</v>
      </c>
      <c r="B508" s="5" t="s">
        <v>778</v>
      </c>
      <c r="C508" s="5">
        <v>0</v>
      </c>
      <c r="D508" s="6">
        <v>6835319.5599999996</v>
      </c>
      <c r="E508" s="5">
        <v>0</v>
      </c>
      <c r="F508" s="6">
        <v>6835319.5599999996</v>
      </c>
      <c r="G508" s="5">
        <v>4</v>
      </c>
    </row>
    <row r="509" spans="1:7" ht="15" customHeight="1" x14ac:dyDescent="0.25">
      <c r="A509" s="5" t="s">
        <v>1336</v>
      </c>
      <c r="B509" s="5" t="s">
        <v>2007</v>
      </c>
      <c r="C509" s="5">
        <v>0</v>
      </c>
      <c r="D509" s="5">
        <v>0</v>
      </c>
      <c r="E509" s="6">
        <v>2785957</v>
      </c>
      <c r="F509" s="6">
        <v>-2785957</v>
      </c>
      <c r="G509" s="5">
        <v>4</v>
      </c>
    </row>
    <row r="510" spans="1:7" ht="15" customHeight="1" x14ac:dyDescent="0.25">
      <c r="A510" s="5" t="s">
        <v>561</v>
      </c>
      <c r="B510" s="5" t="s">
        <v>779</v>
      </c>
      <c r="C510" s="5">
        <v>0</v>
      </c>
      <c r="D510" s="5">
        <v>0</v>
      </c>
      <c r="E510" s="6">
        <v>893191</v>
      </c>
      <c r="F510" s="6">
        <v>-893191</v>
      </c>
      <c r="G510" s="5">
        <v>4</v>
      </c>
    </row>
    <row r="511" spans="1:7" ht="15" customHeight="1" x14ac:dyDescent="0.25">
      <c r="A511" s="5" t="s">
        <v>521</v>
      </c>
      <c r="B511" s="5" t="s">
        <v>780</v>
      </c>
      <c r="C511" s="5">
        <v>0</v>
      </c>
      <c r="D511" s="6">
        <v>215950.52</v>
      </c>
      <c r="E511" s="6">
        <v>34662197.630000003</v>
      </c>
      <c r="F511" s="6">
        <v>-34446247.109999999</v>
      </c>
      <c r="G511" s="5">
        <v>4</v>
      </c>
    </row>
    <row r="512" spans="1:7" ht="15" customHeight="1" x14ac:dyDescent="0.25">
      <c r="A512" s="5" t="s">
        <v>1774</v>
      </c>
      <c r="B512" s="5" t="s">
        <v>1775</v>
      </c>
      <c r="C512" s="5">
        <v>0</v>
      </c>
      <c r="D512" s="5">
        <v>0</v>
      </c>
      <c r="E512" s="6">
        <v>269704.39</v>
      </c>
      <c r="F512" s="6">
        <v>-269704.39</v>
      </c>
      <c r="G512" s="5">
        <v>4</v>
      </c>
    </row>
    <row r="513" spans="1:9" ht="15" customHeight="1" x14ac:dyDescent="0.25">
      <c r="A513" s="5" t="s">
        <v>1337</v>
      </c>
      <c r="B513" s="5" t="s">
        <v>2021</v>
      </c>
      <c r="C513" s="5">
        <v>0</v>
      </c>
      <c r="D513" s="5">
        <v>0</v>
      </c>
      <c r="E513" s="6">
        <v>174417.58</v>
      </c>
      <c r="F513" s="6">
        <v>-174417.58</v>
      </c>
      <c r="G513" s="5">
        <v>4</v>
      </c>
    </row>
    <row r="514" spans="1:9" ht="15" customHeight="1" x14ac:dyDescent="0.25">
      <c r="A514" s="5" t="s">
        <v>1852</v>
      </c>
      <c r="B514" s="5" t="s">
        <v>1970</v>
      </c>
      <c r="C514" s="5">
        <v>0</v>
      </c>
      <c r="D514" s="5">
        <v>0</v>
      </c>
      <c r="E514" s="6">
        <v>156960</v>
      </c>
      <c r="F514" s="6">
        <v>-156960</v>
      </c>
      <c r="G514" s="5">
        <v>4</v>
      </c>
    </row>
    <row r="515" spans="1:9" ht="15" customHeight="1" x14ac:dyDescent="0.25">
      <c r="A515" s="5" t="s">
        <v>1338</v>
      </c>
      <c r="B515" s="5" t="s">
        <v>1339</v>
      </c>
      <c r="C515" s="5">
        <v>0</v>
      </c>
      <c r="D515" s="6">
        <v>630460851.41999996</v>
      </c>
      <c r="E515" s="6">
        <v>630460851.41999996</v>
      </c>
      <c r="F515" s="5">
        <v>0</v>
      </c>
      <c r="G515" s="5">
        <v>3</v>
      </c>
      <c r="H515" s="2">
        <v>630460851.42000031</v>
      </c>
      <c r="I515" s="7">
        <f>+D515-H515</f>
        <v>0</v>
      </c>
    </row>
    <row r="516" spans="1:9" ht="15" customHeight="1" x14ac:dyDescent="0.25">
      <c r="A516" s="5" t="s">
        <v>259</v>
      </c>
      <c r="B516" s="5" t="s">
        <v>781</v>
      </c>
      <c r="C516" s="5">
        <v>0</v>
      </c>
      <c r="D516" s="6">
        <v>64321808.729999997</v>
      </c>
      <c r="E516" s="6">
        <v>64321808.729999997</v>
      </c>
      <c r="F516" s="5">
        <v>0</v>
      </c>
      <c r="G516" s="5">
        <v>4</v>
      </c>
    </row>
    <row r="517" spans="1:9" ht="15" customHeight="1" x14ac:dyDescent="0.25">
      <c r="A517" s="5" t="s">
        <v>260</v>
      </c>
      <c r="B517" s="5" t="s">
        <v>782</v>
      </c>
      <c r="C517" s="5">
        <v>0</v>
      </c>
      <c r="D517" s="6">
        <v>62298182.210000001</v>
      </c>
      <c r="E517" s="6">
        <v>62298182.210000001</v>
      </c>
      <c r="F517" s="5">
        <v>0</v>
      </c>
      <c r="G517" s="5">
        <v>4</v>
      </c>
    </row>
    <row r="518" spans="1:9" ht="15" customHeight="1" x14ac:dyDescent="0.25">
      <c r="A518" s="5" t="s">
        <v>261</v>
      </c>
      <c r="B518" s="5" t="s">
        <v>783</v>
      </c>
      <c r="C518" s="5">
        <v>0</v>
      </c>
      <c r="D518" s="6">
        <v>5299995.21</v>
      </c>
      <c r="E518" s="6">
        <v>5299995.21</v>
      </c>
      <c r="F518" s="5">
        <v>0</v>
      </c>
      <c r="G518" s="5">
        <v>4</v>
      </c>
    </row>
    <row r="519" spans="1:9" ht="15" customHeight="1" x14ac:dyDescent="0.25">
      <c r="A519" s="5" t="s">
        <v>262</v>
      </c>
      <c r="B519" s="5" t="s">
        <v>784</v>
      </c>
      <c r="C519" s="5">
        <v>0</v>
      </c>
      <c r="D519" s="6">
        <v>53293365.600000001</v>
      </c>
      <c r="E519" s="6">
        <v>53293365.600000001</v>
      </c>
      <c r="F519" s="5">
        <v>0</v>
      </c>
      <c r="G519" s="5">
        <v>4</v>
      </c>
    </row>
    <row r="520" spans="1:9" ht="15" customHeight="1" x14ac:dyDescent="0.25">
      <c r="A520" s="5" t="s">
        <v>263</v>
      </c>
      <c r="B520" s="5" t="s">
        <v>785</v>
      </c>
      <c r="C520" s="5">
        <v>0</v>
      </c>
      <c r="D520" s="6">
        <v>4190467.71</v>
      </c>
      <c r="E520" s="6">
        <v>4190467.71</v>
      </c>
      <c r="F520" s="5">
        <v>0</v>
      </c>
      <c r="G520" s="5">
        <v>4</v>
      </c>
    </row>
    <row r="521" spans="1:9" ht="15" customHeight="1" x14ac:dyDescent="0.25">
      <c r="A521" s="5" t="s">
        <v>621</v>
      </c>
      <c r="B521" s="5" t="s">
        <v>786</v>
      </c>
      <c r="C521" s="5">
        <v>0</v>
      </c>
      <c r="D521" s="6">
        <v>3299208.42</v>
      </c>
      <c r="E521" s="6">
        <v>3299208.42</v>
      </c>
      <c r="F521" s="5">
        <v>0</v>
      </c>
      <c r="G521" s="5">
        <v>4</v>
      </c>
    </row>
    <row r="522" spans="1:9" ht="15" customHeight="1" x14ac:dyDescent="0.25">
      <c r="A522" s="5" t="s">
        <v>264</v>
      </c>
      <c r="B522" s="5" t="s">
        <v>787</v>
      </c>
      <c r="C522" s="5">
        <v>0</v>
      </c>
      <c r="D522" s="6">
        <v>410587.43</v>
      </c>
      <c r="E522" s="6">
        <v>410587.43</v>
      </c>
      <c r="F522" s="5">
        <v>0</v>
      </c>
      <c r="G522" s="5">
        <v>4</v>
      </c>
    </row>
    <row r="523" spans="1:9" ht="15" customHeight="1" x14ac:dyDescent="0.25">
      <c r="A523" s="5" t="s">
        <v>622</v>
      </c>
      <c r="B523" s="5" t="s">
        <v>788</v>
      </c>
      <c r="C523" s="5">
        <v>0</v>
      </c>
      <c r="D523" s="6">
        <v>42871318.759999998</v>
      </c>
      <c r="E523" s="6">
        <v>42871318.759999998</v>
      </c>
      <c r="F523" s="5">
        <v>0</v>
      </c>
      <c r="G523" s="5">
        <v>4</v>
      </c>
    </row>
    <row r="524" spans="1:9" ht="15" customHeight="1" x14ac:dyDescent="0.25">
      <c r="A524" s="5" t="s">
        <v>265</v>
      </c>
      <c r="B524" s="5" t="s">
        <v>789</v>
      </c>
      <c r="C524" s="5">
        <v>0</v>
      </c>
      <c r="D524" s="6">
        <v>5421985.3200000003</v>
      </c>
      <c r="E524" s="6">
        <v>5421985.3200000003</v>
      </c>
      <c r="F524" s="5">
        <v>0</v>
      </c>
      <c r="G524" s="5">
        <v>4</v>
      </c>
    </row>
    <row r="525" spans="1:9" ht="15" customHeight="1" x14ac:dyDescent="0.25">
      <c r="A525" s="5" t="s">
        <v>266</v>
      </c>
      <c r="B525" s="5" t="s">
        <v>790</v>
      </c>
      <c r="C525" s="5">
        <v>0</v>
      </c>
      <c r="D525" s="6">
        <v>9688740.1500000004</v>
      </c>
      <c r="E525" s="6">
        <v>9688740.1500000004</v>
      </c>
      <c r="F525" s="5">
        <v>0</v>
      </c>
      <c r="G525" s="5">
        <v>4</v>
      </c>
    </row>
    <row r="526" spans="1:9" ht="15" customHeight="1" x14ac:dyDescent="0.25">
      <c r="A526" s="5" t="s">
        <v>267</v>
      </c>
      <c r="B526" s="5" t="s">
        <v>791</v>
      </c>
      <c r="C526" s="5">
        <v>0</v>
      </c>
      <c r="D526" s="6">
        <v>5596392.5999999996</v>
      </c>
      <c r="E526" s="6">
        <v>5596392.5999999996</v>
      </c>
      <c r="F526" s="5">
        <v>0</v>
      </c>
      <c r="G526" s="5">
        <v>4</v>
      </c>
    </row>
    <row r="527" spans="1:9" ht="15" customHeight="1" x14ac:dyDescent="0.25">
      <c r="A527" s="5" t="s">
        <v>268</v>
      </c>
      <c r="B527" s="5" t="s">
        <v>792</v>
      </c>
      <c r="C527" s="5">
        <v>0</v>
      </c>
      <c r="D527" s="6">
        <v>22186415.16</v>
      </c>
      <c r="E527" s="6">
        <v>22186415.16</v>
      </c>
      <c r="F527" s="5">
        <v>0</v>
      </c>
      <c r="G527" s="5">
        <v>4</v>
      </c>
    </row>
    <row r="528" spans="1:9" ht="15" customHeight="1" x14ac:dyDescent="0.25">
      <c r="A528" s="5" t="s">
        <v>548</v>
      </c>
      <c r="B528" s="5" t="s">
        <v>793</v>
      </c>
      <c r="C528" s="5">
        <v>0</v>
      </c>
      <c r="D528" s="6">
        <v>3906174.91</v>
      </c>
      <c r="E528" s="6">
        <v>3906174.91</v>
      </c>
      <c r="F528" s="5">
        <v>0</v>
      </c>
      <c r="G528" s="5">
        <v>4</v>
      </c>
    </row>
    <row r="529" spans="1:7" ht="15" customHeight="1" x14ac:dyDescent="0.25">
      <c r="A529" s="5" t="s">
        <v>562</v>
      </c>
      <c r="B529" s="5" t="s">
        <v>794</v>
      </c>
      <c r="C529" s="5">
        <v>0</v>
      </c>
      <c r="D529" s="6">
        <v>1466600</v>
      </c>
      <c r="E529" s="6">
        <v>1466600</v>
      </c>
      <c r="F529" s="5">
        <v>0</v>
      </c>
      <c r="G529" s="5">
        <v>4</v>
      </c>
    </row>
    <row r="530" spans="1:7" ht="15" customHeight="1" x14ac:dyDescent="0.25">
      <c r="A530" s="5" t="s">
        <v>269</v>
      </c>
      <c r="B530" s="5" t="s">
        <v>795</v>
      </c>
      <c r="C530" s="5">
        <v>0</v>
      </c>
      <c r="D530" s="6">
        <v>2969449.85</v>
      </c>
      <c r="E530" s="6">
        <v>2969449.85</v>
      </c>
      <c r="F530" s="5">
        <v>0</v>
      </c>
      <c r="G530" s="5">
        <v>4</v>
      </c>
    </row>
    <row r="531" spans="1:7" ht="15" customHeight="1" x14ac:dyDescent="0.25">
      <c r="A531" s="5" t="s">
        <v>563</v>
      </c>
      <c r="B531" s="5" t="s">
        <v>796</v>
      </c>
      <c r="C531" s="5">
        <v>0</v>
      </c>
      <c r="D531" s="6">
        <v>3261181.41</v>
      </c>
      <c r="E531" s="6">
        <v>3261181.41</v>
      </c>
      <c r="F531" s="5">
        <v>0</v>
      </c>
      <c r="G531" s="5">
        <v>4</v>
      </c>
    </row>
    <row r="532" spans="1:7" ht="15" customHeight="1" x14ac:dyDescent="0.25">
      <c r="A532" s="5" t="s">
        <v>270</v>
      </c>
      <c r="B532" s="5" t="s">
        <v>797</v>
      </c>
      <c r="C532" s="5">
        <v>0</v>
      </c>
      <c r="D532" s="6">
        <v>205660.14</v>
      </c>
      <c r="E532" s="6">
        <v>205660.14</v>
      </c>
      <c r="F532" s="5">
        <v>0</v>
      </c>
      <c r="G532" s="5">
        <v>4</v>
      </c>
    </row>
    <row r="533" spans="1:7" ht="15" customHeight="1" x14ac:dyDescent="0.25">
      <c r="A533" s="5" t="s">
        <v>1340</v>
      </c>
      <c r="B533" s="5" t="s">
        <v>1341</v>
      </c>
      <c r="C533" s="5">
        <v>0</v>
      </c>
      <c r="D533" s="6">
        <v>103543.13</v>
      </c>
      <c r="E533" s="6">
        <v>103543.13</v>
      </c>
      <c r="F533" s="5">
        <v>0</v>
      </c>
      <c r="G533" s="5">
        <v>4</v>
      </c>
    </row>
    <row r="534" spans="1:7" ht="15" customHeight="1" x14ac:dyDescent="0.25">
      <c r="A534" s="5" t="s">
        <v>623</v>
      </c>
      <c r="B534" s="5" t="s">
        <v>798</v>
      </c>
      <c r="C534" s="5">
        <v>0</v>
      </c>
      <c r="D534" s="6">
        <v>3520670.29</v>
      </c>
      <c r="E534" s="6">
        <v>3520670.29</v>
      </c>
      <c r="F534" s="5">
        <v>0</v>
      </c>
      <c r="G534" s="5">
        <v>4</v>
      </c>
    </row>
    <row r="535" spans="1:7" ht="15" customHeight="1" x14ac:dyDescent="0.25">
      <c r="A535" s="5" t="s">
        <v>271</v>
      </c>
      <c r="B535" s="5" t="s">
        <v>799</v>
      </c>
      <c r="C535" s="5">
        <v>0</v>
      </c>
      <c r="D535" s="6">
        <v>2752461.75</v>
      </c>
      <c r="E535" s="6">
        <v>2752461.75</v>
      </c>
      <c r="F535" s="5">
        <v>0</v>
      </c>
      <c r="G535" s="5">
        <v>4</v>
      </c>
    </row>
    <row r="536" spans="1:7" ht="15" customHeight="1" x14ac:dyDescent="0.25">
      <c r="A536" s="5" t="s">
        <v>800</v>
      </c>
      <c r="B536" s="5" t="s">
        <v>1240</v>
      </c>
      <c r="C536" s="5">
        <v>0</v>
      </c>
      <c r="D536" s="6">
        <v>8400</v>
      </c>
      <c r="E536" s="6">
        <v>8400</v>
      </c>
      <c r="F536" s="5">
        <v>0</v>
      </c>
      <c r="G536" s="5">
        <v>4</v>
      </c>
    </row>
    <row r="537" spans="1:7" ht="15" customHeight="1" x14ac:dyDescent="0.25">
      <c r="A537" s="5" t="s">
        <v>1719</v>
      </c>
      <c r="B537" s="5" t="s">
        <v>1703</v>
      </c>
      <c r="C537" s="5">
        <v>0</v>
      </c>
      <c r="D537" s="6">
        <v>2109975.54</v>
      </c>
      <c r="E537" s="6">
        <v>2109975.54</v>
      </c>
      <c r="F537" s="5">
        <v>0</v>
      </c>
      <c r="G537" s="5">
        <v>4</v>
      </c>
    </row>
    <row r="538" spans="1:7" ht="15" customHeight="1" x14ac:dyDescent="0.25">
      <c r="A538" s="5" t="s">
        <v>1288</v>
      </c>
      <c r="B538" s="5" t="s">
        <v>1292</v>
      </c>
      <c r="C538" s="5">
        <v>0</v>
      </c>
      <c r="D538" s="6">
        <v>160050</v>
      </c>
      <c r="E538" s="6">
        <v>160050</v>
      </c>
      <c r="F538" s="5">
        <v>0</v>
      </c>
      <c r="G538" s="5">
        <v>4</v>
      </c>
    </row>
    <row r="539" spans="1:7" ht="15" customHeight="1" x14ac:dyDescent="0.25">
      <c r="A539" s="5" t="s">
        <v>1853</v>
      </c>
      <c r="B539" s="5" t="s">
        <v>1854</v>
      </c>
      <c r="C539" s="5">
        <v>0</v>
      </c>
      <c r="D539" s="6">
        <v>1244250</v>
      </c>
      <c r="E539" s="6">
        <v>1244250</v>
      </c>
      <c r="F539" s="5">
        <v>0</v>
      </c>
      <c r="G539" s="5">
        <v>4</v>
      </c>
    </row>
    <row r="540" spans="1:7" ht="15" customHeight="1" x14ac:dyDescent="0.25">
      <c r="A540" s="5" t="s">
        <v>1855</v>
      </c>
      <c r="B540" s="5" t="s">
        <v>1856</v>
      </c>
      <c r="C540" s="5">
        <v>0</v>
      </c>
      <c r="D540" s="6">
        <v>1456300</v>
      </c>
      <c r="E540" s="6">
        <v>1456300</v>
      </c>
      <c r="F540" s="5">
        <v>0</v>
      </c>
      <c r="G540" s="5">
        <v>4</v>
      </c>
    </row>
    <row r="541" spans="1:7" ht="15" customHeight="1" x14ac:dyDescent="0.25">
      <c r="A541" s="5" t="s">
        <v>272</v>
      </c>
      <c r="B541" s="5" t="s">
        <v>801</v>
      </c>
      <c r="C541" s="5">
        <v>0</v>
      </c>
      <c r="D541" s="6">
        <v>1153927.8700000001</v>
      </c>
      <c r="E541" s="6">
        <v>1153927.8700000001</v>
      </c>
      <c r="F541" s="5">
        <v>0</v>
      </c>
      <c r="G541" s="5">
        <v>4</v>
      </c>
    </row>
    <row r="542" spans="1:7" ht="15" customHeight="1" x14ac:dyDescent="0.25">
      <c r="A542" s="5" t="s">
        <v>273</v>
      </c>
      <c r="B542" s="5" t="s">
        <v>1282</v>
      </c>
      <c r="C542" s="5">
        <v>0</v>
      </c>
      <c r="D542" s="6">
        <v>366030.87</v>
      </c>
      <c r="E542" s="6">
        <v>366030.87</v>
      </c>
      <c r="F542" s="5">
        <v>0</v>
      </c>
      <c r="G542" s="5">
        <v>4</v>
      </c>
    </row>
    <row r="543" spans="1:7" ht="15" customHeight="1" x14ac:dyDescent="0.25">
      <c r="A543" s="5" t="s">
        <v>274</v>
      </c>
      <c r="B543" s="5" t="s">
        <v>802</v>
      </c>
      <c r="C543" s="5">
        <v>0</v>
      </c>
      <c r="D543" s="6">
        <v>35801</v>
      </c>
      <c r="E543" s="6">
        <v>35801</v>
      </c>
      <c r="F543" s="5">
        <v>0</v>
      </c>
      <c r="G543" s="5">
        <v>4</v>
      </c>
    </row>
    <row r="544" spans="1:7" ht="15" customHeight="1" x14ac:dyDescent="0.25">
      <c r="A544" s="5" t="s">
        <v>275</v>
      </c>
      <c r="B544" s="5" t="s">
        <v>803</v>
      </c>
      <c r="C544" s="5">
        <v>0</v>
      </c>
      <c r="D544" s="6">
        <v>323892.28999999998</v>
      </c>
      <c r="E544" s="6">
        <v>323892.28999999998</v>
      </c>
      <c r="F544" s="5">
        <v>0</v>
      </c>
      <c r="G544" s="5">
        <v>4</v>
      </c>
    </row>
    <row r="545" spans="1:7" ht="15" customHeight="1" x14ac:dyDescent="0.25">
      <c r="A545" s="5" t="s">
        <v>1342</v>
      </c>
      <c r="B545" s="5" t="s">
        <v>1476</v>
      </c>
      <c r="C545" s="5">
        <v>0</v>
      </c>
      <c r="D545" s="6">
        <v>4702.38</v>
      </c>
      <c r="E545" s="6">
        <v>4702.38</v>
      </c>
      <c r="F545" s="5">
        <v>0</v>
      </c>
      <c r="G545" s="5">
        <v>4</v>
      </c>
    </row>
    <row r="546" spans="1:7" ht="15" customHeight="1" x14ac:dyDescent="0.25">
      <c r="A546" s="5" t="s">
        <v>276</v>
      </c>
      <c r="B546" s="5" t="s">
        <v>804</v>
      </c>
      <c r="C546" s="5">
        <v>0</v>
      </c>
      <c r="D546" s="6">
        <v>626000.04</v>
      </c>
      <c r="E546" s="6">
        <v>626000.04</v>
      </c>
      <c r="F546" s="5">
        <v>0</v>
      </c>
      <c r="G546" s="5">
        <v>4</v>
      </c>
    </row>
    <row r="547" spans="1:7" ht="15" customHeight="1" x14ac:dyDescent="0.25">
      <c r="A547" s="5" t="s">
        <v>1857</v>
      </c>
      <c r="B547" s="5" t="s">
        <v>1965</v>
      </c>
      <c r="C547" s="5">
        <v>0</v>
      </c>
      <c r="D547" s="6">
        <v>39000</v>
      </c>
      <c r="E547" s="6">
        <v>39000</v>
      </c>
      <c r="F547" s="5">
        <v>0</v>
      </c>
      <c r="G547" s="5">
        <v>4</v>
      </c>
    </row>
    <row r="548" spans="1:7" ht="15" customHeight="1" x14ac:dyDescent="0.25">
      <c r="A548" s="5" t="s">
        <v>277</v>
      </c>
      <c r="B548" s="5" t="s">
        <v>805</v>
      </c>
      <c r="C548" s="5">
        <v>0</v>
      </c>
      <c r="D548" s="6">
        <v>197703.11</v>
      </c>
      <c r="E548" s="6">
        <v>197703.11</v>
      </c>
      <c r="F548" s="5">
        <v>0</v>
      </c>
      <c r="G548" s="5">
        <v>4</v>
      </c>
    </row>
    <row r="549" spans="1:7" ht="15" customHeight="1" x14ac:dyDescent="0.25">
      <c r="A549" s="5" t="s">
        <v>1551</v>
      </c>
      <c r="B549" s="5" t="s">
        <v>1552</v>
      </c>
      <c r="C549" s="5">
        <v>0</v>
      </c>
      <c r="D549" s="6">
        <v>113570</v>
      </c>
      <c r="E549" s="6">
        <v>113570</v>
      </c>
      <c r="F549" s="5">
        <v>0</v>
      </c>
      <c r="G549" s="5">
        <v>4</v>
      </c>
    </row>
    <row r="550" spans="1:7" ht="15" customHeight="1" x14ac:dyDescent="0.25">
      <c r="A550" s="5" t="s">
        <v>278</v>
      </c>
      <c r="B550" s="5" t="s">
        <v>806</v>
      </c>
      <c r="C550" s="5">
        <v>0</v>
      </c>
      <c r="D550" s="6">
        <v>264087.28000000003</v>
      </c>
      <c r="E550" s="6">
        <v>264087.28000000003</v>
      </c>
      <c r="F550" s="5">
        <v>0</v>
      </c>
      <c r="G550" s="5">
        <v>4</v>
      </c>
    </row>
    <row r="551" spans="1:7" ht="15" customHeight="1" x14ac:dyDescent="0.25">
      <c r="A551" s="5" t="s">
        <v>279</v>
      </c>
      <c r="B551" s="5" t="s">
        <v>807</v>
      </c>
      <c r="C551" s="5">
        <v>0</v>
      </c>
      <c r="D551" s="6">
        <v>635886.01</v>
      </c>
      <c r="E551" s="6">
        <v>635886.01</v>
      </c>
      <c r="F551" s="5">
        <v>0</v>
      </c>
      <c r="G551" s="5">
        <v>4</v>
      </c>
    </row>
    <row r="552" spans="1:7" ht="15" customHeight="1" x14ac:dyDescent="0.25">
      <c r="A552" s="5" t="s">
        <v>1506</v>
      </c>
      <c r="B552" s="5" t="s">
        <v>1521</v>
      </c>
      <c r="C552" s="5">
        <v>0</v>
      </c>
      <c r="D552" s="5">
        <v>935.29</v>
      </c>
      <c r="E552" s="5">
        <v>935.29</v>
      </c>
      <c r="F552" s="5">
        <v>0</v>
      </c>
      <c r="G552" s="5">
        <v>4</v>
      </c>
    </row>
    <row r="553" spans="1:7" ht="15" customHeight="1" x14ac:dyDescent="0.25">
      <c r="A553" s="5" t="s">
        <v>603</v>
      </c>
      <c r="B553" s="5" t="s">
        <v>808</v>
      </c>
      <c r="C553" s="5">
        <v>0</v>
      </c>
      <c r="D553" s="6">
        <v>18162.02</v>
      </c>
      <c r="E553" s="6">
        <v>18162.02</v>
      </c>
      <c r="F553" s="5">
        <v>0</v>
      </c>
      <c r="G553" s="5">
        <v>4</v>
      </c>
    </row>
    <row r="554" spans="1:7" ht="15" customHeight="1" x14ac:dyDescent="0.25">
      <c r="A554" s="5" t="s">
        <v>549</v>
      </c>
      <c r="B554" s="5" t="s">
        <v>809</v>
      </c>
      <c r="C554" s="5">
        <v>0</v>
      </c>
      <c r="D554" s="5">
        <v>788.8</v>
      </c>
      <c r="E554" s="5">
        <v>788.8</v>
      </c>
      <c r="F554" s="5">
        <v>0</v>
      </c>
      <c r="G554" s="5">
        <v>4</v>
      </c>
    </row>
    <row r="555" spans="1:7" ht="15" customHeight="1" x14ac:dyDescent="0.25">
      <c r="A555" s="5" t="s">
        <v>280</v>
      </c>
      <c r="B555" s="5" t="s">
        <v>810</v>
      </c>
      <c r="C555" s="5">
        <v>0</v>
      </c>
      <c r="D555" s="6">
        <v>365606.2</v>
      </c>
      <c r="E555" s="6">
        <v>365606.2</v>
      </c>
      <c r="F555" s="5">
        <v>0</v>
      </c>
      <c r="G555" s="5">
        <v>4</v>
      </c>
    </row>
    <row r="556" spans="1:7" ht="15" customHeight="1" x14ac:dyDescent="0.25">
      <c r="A556" s="5" t="s">
        <v>281</v>
      </c>
      <c r="B556" s="5" t="s">
        <v>811</v>
      </c>
      <c r="C556" s="5">
        <v>0</v>
      </c>
      <c r="D556" s="6">
        <v>3845931.8</v>
      </c>
      <c r="E556" s="6">
        <v>3845931.8</v>
      </c>
      <c r="F556" s="5">
        <v>0</v>
      </c>
      <c r="G556" s="5">
        <v>4</v>
      </c>
    </row>
    <row r="557" spans="1:7" ht="15" customHeight="1" x14ac:dyDescent="0.25">
      <c r="A557" s="5" t="s">
        <v>1720</v>
      </c>
      <c r="B557" s="5" t="s">
        <v>2008</v>
      </c>
      <c r="C557" s="5">
        <v>0</v>
      </c>
      <c r="D557" s="6">
        <v>278710.27</v>
      </c>
      <c r="E557" s="6">
        <v>278710.27</v>
      </c>
      <c r="F557" s="5">
        <v>0</v>
      </c>
      <c r="G557" s="5">
        <v>4</v>
      </c>
    </row>
    <row r="558" spans="1:7" ht="15" customHeight="1" x14ac:dyDescent="0.25">
      <c r="A558" s="5" t="s">
        <v>282</v>
      </c>
      <c r="B558" s="5" t="s">
        <v>812</v>
      </c>
      <c r="C558" s="5">
        <v>0</v>
      </c>
      <c r="D558" s="6">
        <v>230859</v>
      </c>
      <c r="E558" s="6">
        <v>230859</v>
      </c>
      <c r="F558" s="5">
        <v>0</v>
      </c>
      <c r="G558" s="5">
        <v>4</v>
      </c>
    </row>
    <row r="559" spans="1:7" ht="15" customHeight="1" x14ac:dyDescent="0.25">
      <c r="A559" s="5" t="s">
        <v>283</v>
      </c>
      <c r="B559" s="5" t="s">
        <v>813</v>
      </c>
      <c r="C559" s="5">
        <v>0</v>
      </c>
      <c r="D559" s="6">
        <v>245367.5</v>
      </c>
      <c r="E559" s="6">
        <v>245367.5</v>
      </c>
      <c r="F559" s="5">
        <v>0</v>
      </c>
      <c r="G559" s="5">
        <v>4</v>
      </c>
    </row>
    <row r="560" spans="1:7" ht="15" customHeight="1" x14ac:dyDescent="0.25">
      <c r="A560" s="5" t="s">
        <v>814</v>
      </c>
      <c r="B560" s="5" t="s">
        <v>994</v>
      </c>
      <c r="C560" s="5">
        <v>0</v>
      </c>
      <c r="D560" s="6">
        <v>117941.84</v>
      </c>
      <c r="E560" s="6">
        <v>117941.84</v>
      </c>
      <c r="F560" s="5">
        <v>0</v>
      </c>
      <c r="G560" s="5">
        <v>4</v>
      </c>
    </row>
    <row r="561" spans="1:7" ht="15" customHeight="1" x14ac:dyDescent="0.25">
      <c r="A561" s="5" t="s">
        <v>284</v>
      </c>
      <c r="B561" s="5" t="s">
        <v>815</v>
      </c>
      <c r="C561" s="5">
        <v>0</v>
      </c>
      <c r="D561" s="6">
        <v>69808.47</v>
      </c>
      <c r="E561" s="6">
        <v>69808.47</v>
      </c>
      <c r="F561" s="5">
        <v>0</v>
      </c>
      <c r="G561" s="5">
        <v>4</v>
      </c>
    </row>
    <row r="562" spans="1:7" ht="15" customHeight="1" x14ac:dyDescent="0.25">
      <c r="A562" s="5" t="s">
        <v>285</v>
      </c>
      <c r="B562" s="5" t="s">
        <v>816</v>
      </c>
      <c r="C562" s="5">
        <v>0</v>
      </c>
      <c r="D562" s="6">
        <v>10619.25</v>
      </c>
      <c r="E562" s="6">
        <v>10619.25</v>
      </c>
      <c r="F562" s="5">
        <v>0</v>
      </c>
      <c r="G562" s="5">
        <v>4</v>
      </c>
    </row>
    <row r="563" spans="1:7" ht="15" customHeight="1" x14ac:dyDescent="0.25">
      <c r="A563" s="5" t="s">
        <v>2072</v>
      </c>
      <c r="B563" s="5" t="s">
        <v>2073</v>
      </c>
      <c r="C563" s="5">
        <v>0</v>
      </c>
      <c r="D563" s="6">
        <v>1132.22</v>
      </c>
      <c r="E563" s="6">
        <v>1132.22</v>
      </c>
      <c r="F563" s="5">
        <v>0</v>
      </c>
      <c r="G563" s="5">
        <v>4</v>
      </c>
    </row>
    <row r="564" spans="1:7" ht="15" customHeight="1" x14ac:dyDescent="0.25">
      <c r="A564" s="5" t="s">
        <v>624</v>
      </c>
      <c r="B564" s="5" t="s">
        <v>817</v>
      </c>
      <c r="C564" s="5">
        <v>0</v>
      </c>
      <c r="D564" s="6">
        <v>14781.11</v>
      </c>
      <c r="E564" s="6">
        <v>14781.11</v>
      </c>
      <c r="F564" s="5">
        <v>0</v>
      </c>
      <c r="G564" s="5">
        <v>4</v>
      </c>
    </row>
    <row r="565" spans="1:7" ht="15" customHeight="1" x14ac:dyDescent="0.25">
      <c r="A565" s="5" t="s">
        <v>564</v>
      </c>
      <c r="B565" s="5" t="s">
        <v>818</v>
      </c>
      <c r="C565" s="5">
        <v>0</v>
      </c>
      <c r="D565" s="6">
        <v>1729926.59</v>
      </c>
      <c r="E565" s="6">
        <v>1729926.59</v>
      </c>
      <c r="F565" s="5">
        <v>0</v>
      </c>
      <c r="G565" s="5">
        <v>4</v>
      </c>
    </row>
    <row r="566" spans="1:7" ht="15" customHeight="1" x14ac:dyDescent="0.25">
      <c r="A566" s="5" t="s">
        <v>1378</v>
      </c>
      <c r="B566" s="5" t="s">
        <v>1379</v>
      </c>
      <c r="C566" s="5">
        <v>0</v>
      </c>
      <c r="D566" s="6">
        <v>64337.38</v>
      </c>
      <c r="E566" s="6">
        <v>64337.38</v>
      </c>
      <c r="F566" s="5">
        <v>0</v>
      </c>
      <c r="G566" s="5">
        <v>4</v>
      </c>
    </row>
    <row r="567" spans="1:7" ht="15" customHeight="1" x14ac:dyDescent="0.25">
      <c r="A567" s="5" t="s">
        <v>286</v>
      </c>
      <c r="B567" s="5" t="s">
        <v>819</v>
      </c>
      <c r="C567" s="5">
        <v>0</v>
      </c>
      <c r="D567" s="6">
        <v>1646906.76</v>
      </c>
      <c r="E567" s="6">
        <v>1646906.76</v>
      </c>
      <c r="F567" s="5">
        <v>0</v>
      </c>
      <c r="G567" s="5">
        <v>4</v>
      </c>
    </row>
    <row r="568" spans="1:7" ht="15" customHeight="1" x14ac:dyDescent="0.25">
      <c r="A568" s="5" t="s">
        <v>1858</v>
      </c>
      <c r="B568" s="5" t="s">
        <v>812</v>
      </c>
      <c r="C568" s="5">
        <v>0</v>
      </c>
      <c r="D568" s="6">
        <v>1154295</v>
      </c>
      <c r="E568" s="6">
        <v>1154295</v>
      </c>
      <c r="F568" s="5">
        <v>0</v>
      </c>
      <c r="G568" s="5">
        <v>4</v>
      </c>
    </row>
    <row r="569" spans="1:7" ht="15" customHeight="1" x14ac:dyDescent="0.25">
      <c r="A569" s="5" t="s">
        <v>1859</v>
      </c>
      <c r="B569" s="5" t="s">
        <v>813</v>
      </c>
      <c r="C569" s="5">
        <v>0</v>
      </c>
      <c r="D569" s="6">
        <v>723941.52</v>
      </c>
      <c r="E569" s="6">
        <v>723941.52</v>
      </c>
      <c r="F569" s="5">
        <v>0</v>
      </c>
      <c r="G569" s="5">
        <v>4</v>
      </c>
    </row>
    <row r="570" spans="1:7" ht="15" customHeight="1" x14ac:dyDescent="0.25">
      <c r="A570" s="5" t="s">
        <v>1983</v>
      </c>
      <c r="B570" s="5" t="s">
        <v>994</v>
      </c>
      <c r="C570" s="5">
        <v>0</v>
      </c>
      <c r="D570" s="6">
        <v>2464096.36</v>
      </c>
      <c r="E570" s="6">
        <v>2464096.36</v>
      </c>
      <c r="F570" s="5">
        <v>0</v>
      </c>
      <c r="G570" s="5">
        <v>4</v>
      </c>
    </row>
    <row r="571" spans="1:7" ht="15" customHeight="1" x14ac:dyDescent="0.25">
      <c r="A571" s="5" t="s">
        <v>2022</v>
      </c>
      <c r="B571" s="5" t="s">
        <v>2060</v>
      </c>
      <c r="C571" s="5">
        <v>0</v>
      </c>
      <c r="D571" s="6">
        <v>1259312.3999999999</v>
      </c>
      <c r="E571" s="6">
        <v>1259312.3999999999</v>
      </c>
      <c r="F571" s="5">
        <v>0</v>
      </c>
      <c r="G571" s="5">
        <v>4</v>
      </c>
    </row>
    <row r="572" spans="1:7" ht="15" customHeight="1" x14ac:dyDescent="0.25">
      <c r="A572" s="5" t="s">
        <v>1860</v>
      </c>
      <c r="B572" s="5" t="s">
        <v>815</v>
      </c>
      <c r="C572" s="5">
        <v>0</v>
      </c>
      <c r="D572" s="6">
        <v>3387.31</v>
      </c>
      <c r="E572" s="6">
        <v>3387.31</v>
      </c>
      <c r="F572" s="5">
        <v>0</v>
      </c>
      <c r="G572" s="5">
        <v>4</v>
      </c>
    </row>
    <row r="573" spans="1:7" ht="15" customHeight="1" x14ac:dyDescent="0.25">
      <c r="A573" s="5" t="s">
        <v>1776</v>
      </c>
      <c r="B573" s="5" t="s">
        <v>1966</v>
      </c>
      <c r="C573" s="5">
        <v>0</v>
      </c>
      <c r="D573" s="6">
        <v>21437.4</v>
      </c>
      <c r="E573" s="6">
        <v>21437.4</v>
      </c>
      <c r="F573" s="5">
        <v>0</v>
      </c>
      <c r="G573" s="5">
        <v>4</v>
      </c>
    </row>
    <row r="574" spans="1:7" ht="15" customHeight="1" x14ac:dyDescent="0.25">
      <c r="A574" s="5" t="s">
        <v>287</v>
      </c>
      <c r="B574" s="5" t="s">
        <v>820</v>
      </c>
      <c r="C574" s="5">
        <v>0</v>
      </c>
      <c r="D574" s="6">
        <v>4790125.3</v>
      </c>
      <c r="E574" s="6">
        <v>4790125.3</v>
      </c>
      <c r="F574" s="5">
        <v>0</v>
      </c>
      <c r="G574" s="5">
        <v>4</v>
      </c>
    </row>
    <row r="575" spans="1:7" ht="15" customHeight="1" x14ac:dyDescent="0.25">
      <c r="A575" s="5" t="s">
        <v>288</v>
      </c>
      <c r="B575" s="5" t="s">
        <v>821</v>
      </c>
      <c r="C575" s="5">
        <v>0</v>
      </c>
      <c r="D575" s="6">
        <v>420627.62</v>
      </c>
      <c r="E575" s="6">
        <v>420627.62</v>
      </c>
      <c r="F575" s="5">
        <v>0</v>
      </c>
      <c r="G575" s="5">
        <v>4</v>
      </c>
    </row>
    <row r="576" spans="1:7" ht="15" customHeight="1" x14ac:dyDescent="0.25">
      <c r="A576" s="5" t="s">
        <v>625</v>
      </c>
      <c r="B576" s="5" t="s">
        <v>822</v>
      </c>
      <c r="C576" s="5">
        <v>0</v>
      </c>
      <c r="D576" s="6">
        <v>50765.73</v>
      </c>
      <c r="E576" s="6">
        <v>50765.73</v>
      </c>
      <c r="F576" s="5">
        <v>0</v>
      </c>
      <c r="G576" s="5">
        <v>4</v>
      </c>
    </row>
    <row r="577" spans="1:7" ht="15" customHeight="1" x14ac:dyDescent="0.25">
      <c r="A577" s="5" t="s">
        <v>485</v>
      </c>
      <c r="B577" s="5" t="s">
        <v>823</v>
      </c>
      <c r="C577" s="5">
        <v>0</v>
      </c>
      <c r="D577" s="6">
        <v>110272.47</v>
      </c>
      <c r="E577" s="6">
        <v>110272.47</v>
      </c>
      <c r="F577" s="5">
        <v>0</v>
      </c>
      <c r="G577" s="5">
        <v>4</v>
      </c>
    </row>
    <row r="578" spans="1:7" ht="15" customHeight="1" x14ac:dyDescent="0.25">
      <c r="A578" s="5" t="s">
        <v>1861</v>
      </c>
      <c r="B578" s="5" t="s">
        <v>1862</v>
      </c>
      <c r="C578" s="5">
        <v>0</v>
      </c>
      <c r="D578" s="6">
        <v>41192.47</v>
      </c>
      <c r="E578" s="6">
        <v>41192.47</v>
      </c>
      <c r="F578" s="5">
        <v>0</v>
      </c>
      <c r="G578" s="5">
        <v>4</v>
      </c>
    </row>
    <row r="579" spans="1:7" ht="15" customHeight="1" x14ac:dyDescent="0.25">
      <c r="A579" s="5" t="s">
        <v>289</v>
      </c>
      <c r="B579" s="5" t="s">
        <v>824</v>
      </c>
      <c r="C579" s="5">
        <v>0</v>
      </c>
      <c r="D579" s="6">
        <v>209660.45</v>
      </c>
      <c r="E579" s="6">
        <v>209660.45</v>
      </c>
      <c r="F579" s="5">
        <v>0</v>
      </c>
      <c r="G579" s="5">
        <v>4</v>
      </c>
    </row>
    <row r="580" spans="1:7" ht="15" customHeight="1" x14ac:dyDescent="0.25">
      <c r="A580" s="5" t="s">
        <v>290</v>
      </c>
      <c r="B580" s="5" t="s">
        <v>825</v>
      </c>
      <c r="C580" s="5">
        <v>0</v>
      </c>
      <c r="D580" s="6">
        <v>13836.79</v>
      </c>
      <c r="E580" s="6">
        <v>13836.79</v>
      </c>
      <c r="F580" s="5">
        <v>0</v>
      </c>
      <c r="G580" s="5">
        <v>4</v>
      </c>
    </row>
    <row r="581" spans="1:7" ht="15" customHeight="1" x14ac:dyDescent="0.25">
      <c r="A581" s="5" t="s">
        <v>2023</v>
      </c>
      <c r="B581" s="5" t="s">
        <v>2024</v>
      </c>
      <c r="C581" s="5">
        <v>0</v>
      </c>
      <c r="D581" s="5">
        <v>230.77</v>
      </c>
      <c r="E581" s="5">
        <v>230.77</v>
      </c>
      <c r="F581" s="5">
        <v>0</v>
      </c>
      <c r="G581" s="5">
        <v>4</v>
      </c>
    </row>
    <row r="582" spans="1:7" ht="15" customHeight="1" x14ac:dyDescent="0.25">
      <c r="A582" s="5" t="s">
        <v>486</v>
      </c>
      <c r="B582" s="5" t="s">
        <v>826</v>
      </c>
      <c r="C582" s="5">
        <v>0</v>
      </c>
      <c r="D582" s="6">
        <v>29565.69</v>
      </c>
      <c r="E582" s="6">
        <v>29565.69</v>
      </c>
      <c r="F582" s="5">
        <v>0</v>
      </c>
      <c r="G582" s="5">
        <v>4</v>
      </c>
    </row>
    <row r="583" spans="1:7" ht="15" customHeight="1" x14ac:dyDescent="0.25">
      <c r="A583" s="5" t="s">
        <v>487</v>
      </c>
      <c r="B583" s="5" t="s">
        <v>827</v>
      </c>
      <c r="C583" s="5">
        <v>0</v>
      </c>
      <c r="D583" s="6">
        <v>171330.09</v>
      </c>
      <c r="E583" s="6">
        <v>171330.09</v>
      </c>
      <c r="F583" s="5">
        <v>0</v>
      </c>
      <c r="G583" s="5">
        <v>4</v>
      </c>
    </row>
    <row r="584" spans="1:7" ht="15" customHeight="1" x14ac:dyDescent="0.25">
      <c r="A584" s="5" t="s">
        <v>291</v>
      </c>
      <c r="B584" s="5" t="s">
        <v>828</v>
      </c>
      <c r="C584" s="5">
        <v>0</v>
      </c>
      <c r="D584" s="6">
        <v>419336.17</v>
      </c>
      <c r="E584" s="6">
        <v>419336.17</v>
      </c>
      <c r="F584" s="5">
        <v>0</v>
      </c>
      <c r="G584" s="5">
        <v>4</v>
      </c>
    </row>
    <row r="585" spans="1:7" ht="15" customHeight="1" x14ac:dyDescent="0.25">
      <c r="A585" s="5" t="s">
        <v>565</v>
      </c>
      <c r="B585" s="5" t="s">
        <v>829</v>
      </c>
      <c r="C585" s="5">
        <v>0</v>
      </c>
      <c r="D585" s="6">
        <v>1809339.61</v>
      </c>
      <c r="E585" s="6">
        <v>1809339.61</v>
      </c>
      <c r="F585" s="5">
        <v>0</v>
      </c>
      <c r="G585" s="5">
        <v>4</v>
      </c>
    </row>
    <row r="586" spans="1:7" ht="15" customHeight="1" x14ac:dyDescent="0.25">
      <c r="A586" s="5" t="s">
        <v>292</v>
      </c>
      <c r="B586" s="5" t="s">
        <v>830</v>
      </c>
      <c r="C586" s="5">
        <v>0</v>
      </c>
      <c r="D586" s="6">
        <v>19684.349999999999</v>
      </c>
      <c r="E586" s="6">
        <v>19684.349999999999</v>
      </c>
      <c r="F586" s="5">
        <v>0</v>
      </c>
      <c r="G586" s="5">
        <v>4</v>
      </c>
    </row>
    <row r="587" spans="1:7" ht="15" customHeight="1" x14ac:dyDescent="0.25">
      <c r="A587" s="5" t="s">
        <v>293</v>
      </c>
      <c r="B587" s="5" t="s">
        <v>831</v>
      </c>
      <c r="C587" s="5">
        <v>0</v>
      </c>
      <c r="D587" s="6">
        <v>151217106.40000001</v>
      </c>
      <c r="E587" s="6">
        <v>151217106.40000001</v>
      </c>
      <c r="F587" s="5">
        <v>0</v>
      </c>
      <c r="G587" s="5">
        <v>4</v>
      </c>
    </row>
    <row r="588" spans="1:7" ht="15" customHeight="1" x14ac:dyDescent="0.25">
      <c r="A588" s="5" t="s">
        <v>294</v>
      </c>
      <c r="B588" s="5" t="s">
        <v>832</v>
      </c>
      <c r="C588" s="5">
        <v>0</v>
      </c>
      <c r="D588" s="6">
        <v>966200.25</v>
      </c>
      <c r="E588" s="6">
        <v>966200.25</v>
      </c>
      <c r="F588" s="5">
        <v>0</v>
      </c>
      <c r="G588" s="5">
        <v>4</v>
      </c>
    </row>
    <row r="589" spans="1:7" ht="15" customHeight="1" x14ac:dyDescent="0.25">
      <c r="A589" s="5" t="s">
        <v>488</v>
      </c>
      <c r="B589" s="5" t="s">
        <v>833</v>
      </c>
      <c r="C589" s="5">
        <v>0</v>
      </c>
      <c r="D589" s="6">
        <v>350336.69</v>
      </c>
      <c r="E589" s="6">
        <v>350336.69</v>
      </c>
      <c r="F589" s="5">
        <v>0</v>
      </c>
      <c r="G589" s="5">
        <v>4</v>
      </c>
    </row>
    <row r="590" spans="1:7" ht="15" customHeight="1" x14ac:dyDescent="0.25">
      <c r="A590" s="5" t="s">
        <v>537</v>
      </c>
      <c r="B590" s="5" t="s">
        <v>834</v>
      </c>
      <c r="C590" s="5">
        <v>0</v>
      </c>
      <c r="D590" s="6">
        <v>4421.3100000000004</v>
      </c>
      <c r="E590" s="6">
        <v>4421.3100000000004</v>
      </c>
      <c r="F590" s="5">
        <v>0</v>
      </c>
      <c r="G590" s="5">
        <v>4</v>
      </c>
    </row>
    <row r="591" spans="1:7" ht="15" customHeight="1" x14ac:dyDescent="0.25">
      <c r="A591" s="5" t="s">
        <v>295</v>
      </c>
      <c r="B591" s="5" t="s">
        <v>835</v>
      </c>
      <c r="C591" s="5">
        <v>0</v>
      </c>
      <c r="D591" s="6">
        <v>256848.6</v>
      </c>
      <c r="E591" s="6">
        <v>256848.6</v>
      </c>
      <c r="F591" s="5">
        <v>0</v>
      </c>
      <c r="G591" s="5">
        <v>4</v>
      </c>
    </row>
    <row r="592" spans="1:7" ht="15" customHeight="1" x14ac:dyDescent="0.25">
      <c r="A592" s="5" t="s">
        <v>296</v>
      </c>
      <c r="B592" s="5" t="s">
        <v>836</v>
      </c>
      <c r="C592" s="5">
        <v>0</v>
      </c>
      <c r="D592" s="6">
        <v>8812787.5</v>
      </c>
      <c r="E592" s="6">
        <v>8812787.5</v>
      </c>
      <c r="F592" s="5">
        <v>0</v>
      </c>
      <c r="G592" s="5">
        <v>4</v>
      </c>
    </row>
    <row r="593" spans="1:7" ht="15" customHeight="1" x14ac:dyDescent="0.25">
      <c r="A593" s="5" t="s">
        <v>297</v>
      </c>
      <c r="B593" s="5" t="s">
        <v>837</v>
      </c>
      <c r="C593" s="5">
        <v>0</v>
      </c>
      <c r="D593" s="6">
        <v>1548244.67</v>
      </c>
      <c r="E593" s="6">
        <v>1548244.67</v>
      </c>
      <c r="F593" s="5">
        <v>0</v>
      </c>
      <c r="G593" s="5">
        <v>4</v>
      </c>
    </row>
    <row r="594" spans="1:7" ht="15" customHeight="1" x14ac:dyDescent="0.25">
      <c r="A594" s="5" t="s">
        <v>566</v>
      </c>
      <c r="B594" s="5" t="s">
        <v>838</v>
      </c>
      <c r="C594" s="5">
        <v>0</v>
      </c>
      <c r="D594" s="6">
        <v>1054520</v>
      </c>
      <c r="E594" s="6">
        <v>1054520</v>
      </c>
      <c r="F594" s="5">
        <v>0</v>
      </c>
      <c r="G594" s="5">
        <v>4</v>
      </c>
    </row>
    <row r="595" spans="1:7" ht="15" customHeight="1" x14ac:dyDescent="0.25">
      <c r="A595" s="5" t="s">
        <v>2162</v>
      </c>
      <c r="B595" s="5" t="s">
        <v>2163</v>
      </c>
      <c r="C595" s="5">
        <v>0</v>
      </c>
      <c r="D595" s="6">
        <v>4025</v>
      </c>
      <c r="E595" s="6">
        <v>4025</v>
      </c>
      <c r="F595" s="5">
        <v>0</v>
      </c>
      <c r="G595" s="5">
        <v>4</v>
      </c>
    </row>
    <row r="596" spans="1:7" ht="15" customHeight="1" x14ac:dyDescent="0.25">
      <c r="A596" s="5" t="s">
        <v>626</v>
      </c>
      <c r="B596" s="5" t="s">
        <v>839</v>
      </c>
      <c r="C596" s="5">
        <v>0</v>
      </c>
      <c r="D596" s="6">
        <v>46696.26</v>
      </c>
      <c r="E596" s="6">
        <v>46696.26</v>
      </c>
      <c r="F596" s="5">
        <v>0</v>
      </c>
      <c r="G596" s="5">
        <v>4</v>
      </c>
    </row>
    <row r="597" spans="1:7" ht="15" customHeight="1" x14ac:dyDescent="0.25">
      <c r="A597" s="5" t="s">
        <v>1984</v>
      </c>
      <c r="B597" s="5" t="s">
        <v>1985</v>
      </c>
      <c r="C597" s="5">
        <v>0</v>
      </c>
      <c r="D597" s="6">
        <v>40000</v>
      </c>
      <c r="E597" s="6">
        <v>40000</v>
      </c>
      <c r="F597" s="5">
        <v>0</v>
      </c>
      <c r="G597" s="5">
        <v>4</v>
      </c>
    </row>
    <row r="598" spans="1:7" ht="15" customHeight="1" x14ac:dyDescent="0.25">
      <c r="A598" s="5" t="s">
        <v>298</v>
      </c>
      <c r="B598" s="5" t="s">
        <v>840</v>
      </c>
      <c r="C598" s="5">
        <v>0</v>
      </c>
      <c r="D598" s="6">
        <v>977065</v>
      </c>
      <c r="E598" s="6">
        <v>977065</v>
      </c>
      <c r="F598" s="5">
        <v>0</v>
      </c>
      <c r="G598" s="5">
        <v>4</v>
      </c>
    </row>
    <row r="599" spans="1:7" ht="15" customHeight="1" x14ac:dyDescent="0.25">
      <c r="A599" s="5" t="s">
        <v>1863</v>
      </c>
      <c r="B599" s="5" t="s">
        <v>1864</v>
      </c>
      <c r="C599" s="5">
        <v>0</v>
      </c>
      <c r="D599" s="6">
        <v>37233.300000000003</v>
      </c>
      <c r="E599" s="6">
        <v>37233.300000000003</v>
      </c>
      <c r="F599" s="5">
        <v>0</v>
      </c>
      <c r="G599" s="5">
        <v>4</v>
      </c>
    </row>
    <row r="600" spans="1:7" ht="15" customHeight="1" x14ac:dyDescent="0.25">
      <c r="A600" s="5" t="s">
        <v>299</v>
      </c>
      <c r="B600" s="5" t="s">
        <v>841</v>
      </c>
      <c r="C600" s="5">
        <v>0</v>
      </c>
      <c r="D600" s="6">
        <v>770045.1</v>
      </c>
      <c r="E600" s="6">
        <v>770045.1</v>
      </c>
      <c r="F600" s="5">
        <v>0</v>
      </c>
      <c r="G600" s="5">
        <v>4</v>
      </c>
    </row>
    <row r="601" spans="1:7" ht="15" customHeight="1" x14ac:dyDescent="0.25">
      <c r="A601" s="5" t="s">
        <v>1295</v>
      </c>
      <c r="B601" s="5" t="s">
        <v>1463</v>
      </c>
      <c r="C601" s="5">
        <v>0</v>
      </c>
      <c r="D601" s="6">
        <v>81950.460000000006</v>
      </c>
      <c r="E601" s="6">
        <v>81950.460000000006</v>
      </c>
      <c r="F601" s="5">
        <v>0</v>
      </c>
      <c r="G601" s="5">
        <v>4</v>
      </c>
    </row>
    <row r="602" spans="1:7" ht="15" customHeight="1" x14ac:dyDescent="0.25">
      <c r="A602" s="5" t="s">
        <v>592</v>
      </c>
      <c r="B602" s="5" t="s">
        <v>842</v>
      </c>
      <c r="C602" s="5">
        <v>0</v>
      </c>
      <c r="D602" s="6">
        <v>2124801.67</v>
      </c>
      <c r="E602" s="6">
        <v>2124801.67</v>
      </c>
      <c r="F602" s="5">
        <v>0</v>
      </c>
      <c r="G602" s="5">
        <v>4</v>
      </c>
    </row>
    <row r="603" spans="1:7" ht="15" customHeight="1" x14ac:dyDescent="0.25">
      <c r="A603" s="5" t="s">
        <v>300</v>
      </c>
      <c r="B603" s="5" t="s">
        <v>843</v>
      </c>
      <c r="C603" s="5">
        <v>0</v>
      </c>
      <c r="D603" s="6">
        <v>106922.11</v>
      </c>
      <c r="E603" s="6">
        <v>106922.11</v>
      </c>
      <c r="F603" s="5">
        <v>0</v>
      </c>
      <c r="G603" s="5">
        <v>4</v>
      </c>
    </row>
    <row r="604" spans="1:7" ht="15" customHeight="1" x14ac:dyDescent="0.25">
      <c r="A604" s="5" t="s">
        <v>301</v>
      </c>
      <c r="B604" s="5" t="s">
        <v>844</v>
      </c>
      <c r="C604" s="5">
        <v>0</v>
      </c>
      <c r="D604" s="6">
        <v>1528102.32</v>
      </c>
      <c r="E604" s="6">
        <v>1528102.32</v>
      </c>
      <c r="F604" s="5">
        <v>0</v>
      </c>
      <c r="G604" s="5">
        <v>4</v>
      </c>
    </row>
    <row r="605" spans="1:7" ht="15" customHeight="1" x14ac:dyDescent="0.25">
      <c r="A605" s="5" t="s">
        <v>1777</v>
      </c>
      <c r="B605" s="5" t="s">
        <v>1800</v>
      </c>
      <c r="C605" s="5">
        <v>0</v>
      </c>
      <c r="D605" s="6">
        <v>8780</v>
      </c>
      <c r="E605" s="6">
        <v>8780</v>
      </c>
      <c r="F605" s="5">
        <v>0</v>
      </c>
      <c r="G605" s="5">
        <v>4</v>
      </c>
    </row>
    <row r="606" spans="1:7" ht="15" customHeight="1" x14ac:dyDescent="0.25">
      <c r="A606" s="5" t="s">
        <v>1865</v>
      </c>
      <c r="B606" s="5" t="s">
        <v>1866</v>
      </c>
      <c r="C606" s="5">
        <v>0</v>
      </c>
      <c r="D606" s="6">
        <v>1156779.6599999999</v>
      </c>
      <c r="E606" s="6">
        <v>1156779.6599999999</v>
      </c>
      <c r="F606" s="5">
        <v>0</v>
      </c>
      <c r="G606" s="5">
        <v>4</v>
      </c>
    </row>
    <row r="607" spans="1:7" ht="15" customHeight="1" x14ac:dyDescent="0.25">
      <c r="A607" s="5" t="s">
        <v>550</v>
      </c>
      <c r="B607" s="5" t="s">
        <v>845</v>
      </c>
      <c r="C607" s="5">
        <v>0</v>
      </c>
      <c r="D607" s="6">
        <v>270594.98</v>
      </c>
      <c r="E607" s="6">
        <v>270594.98</v>
      </c>
      <c r="F607" s="5">
        <v>0</v>
      </c>
      <c r="G607" s="5">
        <v>4</v>
      </c>
    </row>
    <row r="608" spans="1:7" ht="15" customHeight="1" x14ac:dyDescent="0.25">
      <c r="A608" s="5" t="s">
        <v>2074</v>
      </c>
      <c r="B608" s="5" t="s">
        <v>2075</v>
      </c>
      <c r="C608" s="5">
        <v>0</v>
      </c>
      <c r="D608" s="5">
        <v>258.62</v>
      </c>
      <c r="E608" s="5">
        <v>258.62</v>
      </c>
      <c r="F608" s="5">
        <v>0</v>
      </c>
      <c r="G608" s="5">
        <v>4</v>
      </c>
    </row>
    <row r="609" spans="1:7" ht="15" customHeight="1" x14ac:dyDescent="0.25">
      <c r="A609" s="5" t="s">
        <v>627</v>
      </c>
      <c r="B609" s="5" t="s">
        <v>846</v>
      </c>
      <c r="C609" s="5">
        <v>0</v>
      </c>
      <c r="D609" s="6">
        <v>168966</v>
      </c>
      <c r="E609" s="6">
        <v>168966</v>
      </c>
      <c r="F609" s="5">
        <v>0</v>
      </c>
      <c r="G609" s="5">
        <v>4</v>
      </c>
    </row>
    <row r="610" spans="1:7" ht="15" customHeight="1" x14ac:dyDescent="0.25">
      <c r="A610" s="5" t="s">
        <v>302</v>
      </c>
      <c r="B610" s="5" t="s">
        <v>847</v>
      </c>
      <c r="C610" s="5">
        <v>0</v>
      </c>
      <c r="D610" s="6">
        <v>902004.58</v>
      </c>
      <c r="E610" s="6">
        <v>902004.58</v>
      </c>
      <c r="F610" s="5">
        <v>0</v>
      </c>
      <c r="G610" s="5">
        <v>4</v>
      </c>
    </row>
    <row r="611" spans="1:7" ht="15" customHeight="1" x14ac:dyDescent="0.25">
      <c r="A611" s="5" t="s">
        <v>2164</v>
      </c>
      <c r="B611" s="5" t="s">
        <v>2165</v>
      </c>
      <c r="C611" s="5">
        <v>0</v>
      </c>
      <c r="D611" s="6">
        <v>723686.07</v>
      </c>
      <c r="E611" s="6">
        <v>723686.07</v>
      </c>
      <c r="F611" s="5">
        <v>0</v>
      </c>
      <c r="G611" s="5">
        <v>4</v>
      </c>
    </row>
    <row r="612" spans="1:7" ht="15" customHeight="1" x14ac:dyDescent="0.25">
      <c r="A612" s="5" t="s">
        <v>303</v>
      </c>
      <c r="B612" s="5" t="s">
        <v>848</v>
      </c>
      <c r="C612" s="5">
        <v>0</v>
      </c>
      <c r="D612" s="6">
        <v>1203556.3799999999</v>
      </c>
      <c r="E612" s="6">
        <v>1203556.3799999999</v>
      </c>
      <c r="F612" s="5">
        <v>0</v>
      </c>
      <c r="G612" s="5">
        <v>4</v>
      </c>
    </row>
    <row r="613" spans="1:7" ht="15" customHeight="1" x14ac:dyDescent="0.25">
      <c r="A613" s="5" t="s">
        <v>2199</v>
      </c>
      <c r="B613" s="5" t="s">
        <v>2200</v>
      </c>
      <c r="C613" s="5">
        <v>0</v>
      </c>
      <c r="D613" s="6">
        <v>1500</v>
      </c>
      <c r="E613" s="6">
        <v>1500</v>
      </c>
      <c r="F613" s="5">
        <v>0</v>
      </c>
      <c r="G613" s="5">
        <v>4</v>
      </c>
    </row>
    <row r="614" spans="1:7" ht="15" customHeight="1" x14ac:dyDescent="0.25">
      <c r="A614" s="5" t="s">
        <v>1867</v>
      </c>
      <c r="B614" s="5" t="s">
        <v>1868</v>
      </c>
      <c r="C614" s="5">
        <v>0</v>
      </c>
      <c r="D614" s="6">
        <v>262948.95</v>
      </c>
      <c r="E614" s="6">
        <v>262948.95</v>
      </c>
      <c r="F614" s="5">
        <v>0</v>
      </c>
      <c r="G614" s="5">
        <v>4</v>
      </c>
    </row>
    <row r="615" spans="1:7" ht="15" customHeight="1" x14ac:dyDescent="0.25">
      <c r="A615" s="5" t="s">
        <v>605</v>
      </c>
      <c r="B615" s="5" t="s">
        <v>849</v>
      </c>
      <c r="C615" s="5">
        <v>0</v>
      </c>
      <c r="D615" s="6">
        <v>131756.89000000001</v>
      </c>
      <c r="E615" s="6">
        <v>131756.89000000001</v>
      </c>
      <c r="F615" s="5">
        <v>0</v>
      </c>
      <c r="G615" s="5">
        <v>4</v>
      </c>
    </row>
    <row r="616" spans="1:7" ht="15" customHeight="1" x14ac:dyDescent="0.25">
      <c r="A616" s="5" t="s">
        <v>2076</v>
      </c>
      <c r="B616" s="5" t="s">
        <v>2077</v>
      </c>
      <c r="C616" s="5">
        <v>0</v>
      </c>
      <c r="D616" s="6">
        <v>230940</v>
      </c>
      <c r="E616" s="6">
        <v>230940</v>
      </c>
      <c r="F616" s="5">
        <v>0</v>
      </c>
      <c r="G616" s="5">
        <v>4</v>
      </c>
    </row>
    <row r="617" spans="1:7" ht="15" customHeight="1" x14ac:dyDescent="0.25">
      <c r="A617" s="5" t="s">
        <v>1721</v>
      </c>
      <c r="B617" s="5" t="s">
        <v>1704</v>
      </c>
      <c r="C617" s="5">
        <v>0</v>
      </c>
      <c r="D617" s="6">
        <v>3318572.19</v>
      </c>
      <c r="E617" s="6">
        <v>3318572.19</v>
      </c>
      <c r="F617" s="5">
        <v>0</v>
      </c>
      <c r="G617" s="5">
        <v>4</v>
      </c>
    </row>
    <row r="618" spans="1:7" ht="15" customHeight="1" x14ac:dyDescent="0.25">
      <c r="A618" s="5" t="s">
        <v>2078</v>
      </c>
      <c r="B618" s="5" t="s">
        <v>2079</v>
      </c>
      <c r="C618" s="5">
        <v>0</v>
      </c>
      <c r="D618" s="6">
        <v>12204.66</v>
      </c>
      <c r="E618" s="6">
        <v>12204.66</v>
      </c>
      <c r="F618" s="5">
        <v>0</v>
      </c>
      <c r="G618" s="5">
        <v>4</v>
      </c>
    </row>
    <row r="619" spans="1:7" ht="15" customHeight="1" x14ac:dyDescent="0.25">
      <c r="A619" s="5" t="s">
        <v>1986</v>
      </c>
      <c r="B619" s="5" t="s">
        <v>2025</v>
      </c>
      <c r="C619" s="5">
        <v>0</v>
      </c>
      <c r="D619" s="6">
        <v>6500</v>
      </c>
      <c r="E619" s="6">
        <v>6500</v>
      </c>
      <c r="F619" s="5">
        <v>0</v>
      </c>
      <c r="G619" s="5">
        <v>4</v>
      </c>
    </row>
    <row r="620" spans="1:7" ht="15" customHeight="1" x14ac:dyDescent="0.25">
      <c r="A620" s="5" t="s">
        <v>1343</v>
      </c>
      <c r="B620" s="5" t="s">
        <v>1464</v>
      </c>
      <c r="C620" s="5">
        <v>0</v>
      </c>
      <c r="D620" s="6">
        <v>45280</v>
      </c>
      <c r="E620" s="6">
        <v>45280</v>
      </c>
      <c r="F620" s="5">
        <v>0</v>
      </c>
      <c r="G620" s="5">
        <v>4</v>
      </c>
    </row>
    <row r="621" spans="1:7" ht="15" customHeight="1" x14ac:dyDescent="0.25">
      <c r="A621" s="5" t="s">
        <v>304</v>
      </c>
      <c r="B621" s="5" t="s">
        <v>850</v>
      </c>
      <c r="C621" s="5">
        <v>0</v>
      </c>
      <c r="D621" s="6">
        <v>8555.2099999999991</v>
      </c>
      <c r="E621" s="6">
        <v>8555.2099999999991</v>
      </c>
      <c r="F621" s="5">
        <v>0</v>
      </c>
      <c r="G621" s="5">
        <v>4</v>
      </c>
    </row>
    <row r="622" spans="1:7" ht="15" customHeight="1" x14ac:dyDescent="0.25">
      <c r="A622" s="5" t="s">
        <v>305</v>
      </c>
      <c r="B622" s="5" t="s">
        <v>851</v>
      </c>
      <c r="C622" s="5">
        <v>0</v>
      </c>
      <c r="D622" s="6">
        <v>555401.06000000006</v>
      </c>
      <c r="E622" s="6">
        <v>555401.06000000006</v>
      </c>
      <c r="F622" s="5">
        <v>0</v>
      </c>
      <c r="G622" s="5">
        <v>4</v>
      </c>
    </row>
    <row r="623" spans="1:7" ht="15" customHeight="1" x14ac:dyDescent="0.25">
      <c r="A623" s="5" t="s">
        <v>1400</v>
      </c>
      <c r="B623" s="5" t="s">
        <v>1426</v>
      </c>
      <c r="C623" s="5">
        <v>0</v>
      </c>
      <c r="D623" s="6">
        <v>1820.34</v>
      </c>
      <c r="E623" s="6">
        <v>1820.34</v>
      </c>
      <c r="F623" s="5">
        <v>0</v>
      </c>
      <c r="G623" s="5">
        <v>4</v>
      </c>
    </row>
    <row r="624" spans="1:7" ht="15" customHeight="1" x14ac:dyDescent="0.25">
      <c r="A624" s="5" t="s">
        <v>1401</v>
      </c>
      <c r="B624" s="5" t="s">
        <v>1422</v>
      </c>
      <c r="C624" s="5">
        <v>0</v>
      </c>
      <c r="D624" s="6">
        <v>15563.05</v>
      </c>
      <c r="E624" s="6">
        <v>15563.05</v>
      </c>
      <c r="F624" s="5">
        <v>0</v>
      </c>
      <c r="G624" s="5">
        <v>4</v>
      </c>
    </row>
    <row r="625" spans="1:7" ht="15" customHeight="1" x14ac:dyDescent="0.25">
      <c r="A625" s="5" t="s">
        <v>1402</v>
      </c>
      <c r="B625" s="5" t="s">
        <v>1434</v>
      </c>
      <c r="C625" s="5">
        <v>0</v>
      </c>
      <c r="D625" s="6">
        <v>24186.03</v>
      </c>
      <c r="E625" s="6">
        <v>24186.03</v>
      </c>
      <c r="F625" s="5">
        <v>0</v>
      </c>
      <c r="G625" s="5">
        <v>4</v>
      </c>
    </row>
    <row r="626" spans="1:7" ht="15" customHeight="1" x14ac:dyDescent="0.25">
      <c r="A626" s="5" t="s">
        <v>1778</v>
      </c>
      <c r="B626" s="5" t="s">
        <v>1816</v>
      </c>
      <c r="C626" s="5">
        <v>0</v>
      </c>
      <c r="D626" s="5">
        <v>380</v>
      </c>
      <c r="E626" s="5">
        <v>380</v>
      </c>
      <c r="F626" s="5">
        <v>0</v>
      </c>
      <c r="G626" s="5">
        <v>4</v>
      </c>
    </row>
    <row r="627" spans="1:7" ht="15" customHeight="1" x14ac:dyDescent="0.25">
      <c r="A627" s="5" t="s">
        <v>608</v>
      </c>
      <c r="B627" s="5" t="s">
        <v>1801</v>
      </c>
      <c r="C627" s="5">
        <v>0</v>
      </c>
      <c r="D627" s="6">
        <v>12737.48</v>
      </c>
      <c r="E627" s="6">
        <v>12737.48</v>
      </c>
      <c r="F627" s="5">
        <v>0</v>
      </c>
      <c r="G627" s="5">
        <v>4</v>
      </c>
    </row>
    <row r="628" spans="1:7" ht="15" customHeight="1" x14ac:dyDescent="0.25">
      <c r="A628" s="5" t="s">
        <v>1403</v>
      </c>
      <c r="B628" s="5" t="s">
        <v>1446</v>
      </c>
      <c r="C628" s="5">
        <v>0</v>
      </c>
      <c r="D628" s="6">
        <v>1687.81</v>
      </c>
      <c r="E628" s="6">
        <v>1687.81</v>
      </c>
      <c r="F628" s="5">
        <v>0</v>
      </c>
      <c r="G628" s="5">
        <v>4</v>
      </c>
    </row>
    <row r="629" spans="1:7" ht="15" customHeight="1" x14ac:dyDescent="0.25">
      <c r="A629" s="5" t="s">
        <v>1404</v>
      </c>
      <c r="B629" s="5" t="s">
        <v>1440</v>
      </c>
      <c r="C629" s="5">
        <v>0</v>
      </c>
      <c r="D629" s="5">
        <v>155.04</v>
      </c>
      <c r="E629" s="5">
        <v>155.04</v>
      </c>
      <c r="F629" s="5">
        <v>0</v>
      </c>
      <c r="G629" s="5">
        <v>4</v>
      </c>
    </row>
    <row r="630" spans="1:7" ht="15" customHeight="1" x14ac:dyDescent="0.25">
      <c r="A630" s="5" t="s">
        <v>1507</v>
      </c>
      <c r="B630" s="5" t="s">
        <v>1508</v>
      </c>
      <c r="C630" s="5">
        <v>0</v>
      </c>
      <c r="D630" s="6">
        <v>270800</v>
      </c>
      <c r="E630" s="6">
        <v>270800</v>
      </c>
      <c r="F630" s="5">
        <v>0</v>
      </c>
      <c r="G630" s="5">
        <v>4</v>
      </c>
    </row>
    <row r="631" spans="1:7" ht="15" customHeight="1" x14ac:dyDescent="0.25">
      <c r="A631" s="5" t="s">
        <v>1869</v>
      </c>
      <c r="B631" s="5" t="s">
        <v>1870</v>
      </c>
      <c r="C631" s="5">
        <v>0</v>
      </c>
      <c r="D631" s="6">
        <v>15879188</v>
      </c>
      <c r="E631" s="6">
        <v>15879188</v>
      </c>
      <c r="F631" s="5">
        <v>0</v>
      </c>
      <c r="G631" s="5">
        <v>4</v>
      </c>
    </row>
    <row r="632" spans="1:7" ht="15" customHeight="1" x14ac:dyDescent="0.25">
      <c r="A632" s="5" t="s">
        <v>2211</v>
      </c>
      <c r="B632" s="5" t="s">
        <v>2212</v>
      </c>
      <c r="C632" s="5">
        <v>0</v>
      </c>
      <c r="D632" s="6">
        <v>4335</v>
      </c>
      <c r="E632" s="6">
        <v>4335</v>
      </c>
      <c r="F632" s="5">
        <v>0</v>
      </c>
      <c r="G632" s="5">
        <v>4</v>
      </c>
    </row>
    <row r="633" spans="1:7" ht="15" customHeight="1" x14ac:dyDescent="0.25">
      <c r="A633" s="5" t="s">
        <v>611</v>
      </c>
      <c r="B633" s="5" t="s">
        <v>852</v>
      </c>
      <c r="C633" s="5">
        <v>0</v>
      </c>
      <c r="D633" s="6">
        <v>4221494.62</v>
      </c>
      <c r="E633" s="6">
        <v>4221494.62</v>
      </c>
      <c r="F633" s="5">
        <v>0</v>
      </c>
      <c r="G633" s="5">
        <v>4</v>
      </c>
    </row>
    <row r="634" spans="1:7" ht="15" customHeight="1" x14ac:dyDescent="0.25">
      <c r="A634" s="5" t="s">
        <v>567</v>
      </c>
      <c r="B634" s="5" t="s">
        <v>853</v>
      </c>
      <c r="C634" s="5">
        <v>0</v>
      </c>
      <c r="D634" s="6">
        <v>4286080.87</v>
      </c>
      <c r="E634" s="6">
        <v>4286080.87</v>
      </c>
      <c r="F634" s="5">
        <v>0</v>
      </c>
      <c r="G634" s="5">
        <v>4</v>
      </c>
    </row>
    <row r="635" spans="1:7" ht="15" customHeight="1" x14ac:dyDescent="0.25">
      <c r="A635" s="5" t="s">
        <v>568</v>
      </c>
      <c r="B635" s="5" t="s">
        <v>854</v>
      </c>
      <c r="C635" s="5">
        <v>0</v>
      </c>
      <c r="D635" s="6">
        <v>271205</v>
      </c>
      <c r="E635" s="6">
        <v>271205</v>
      </c>
      <c r="F635" s="5">
        <v>0</v>
      </c>
      <c r="G635" s="5">
        <v>4</v>
      </c>
    </row>
    <row r="636" spans="1:7" ht="15" customHeight="1" x14ac:dyDescent="0.25">
      <c r="A636" s="5" t="s">
        <v>612</v>
      </c>
      <c r="B636" s="5" t="s">
        <v>855</v>
      </c>
      <c r="C636" s="5">
        <v>0</v>
      </c>
      <c r="D636" s="6">
        <v>5355.85</v>
      </c>
      <c r="E636" s="6">
        <v>5355.85</v>
      </c>
      <c r="F636" s="5">
        <v>0</v>
      </c>
      <c r="G636" s="5">
        <v>4</v>
      </c>
    </row>
    <row r="637" spans="1:7" ht="15" customHeight="1" x14ac:dyDescent="0.25">
      <c r="A637" s="5" t="s">
        <v>306</v>
      </c>
      <c r="B637" s="5" t="s">
        <v>856</v>
      </c>
      <c r="C637" s="5">
        <v>0</v>
      </c>
      <c r="D637" s="6">
        <v>638602.15</v>
      </c>
      <c r="E637" s="6">
        <v>638602.15</v>
      </c>
      <c r="F637" s="5">
        <v>0</v>
      </c>
      <c r="G637" s="5">
        <v>4</v>
      </c>
    </row>
    <row r="638" spans="1:7" ht="15" customHeight="1" x14ac:dyDescent="0.25">
      <c r="A638" s="5" t="s">
        <v>307</v>
      </c>
      <c r="B638" s="5" t="s">
        <v>857</v>
      </c>
      <c r="C638" s="5">
        <v>0</v>
      </c>
      <c r="D638" s="6">
        <v>638602.15</v>
      </c>
      <c r="E638" s="6">
        <v>638602.15</v>
      </c>
      <c r="F638" s="5">
        <v>0</v>
      </c>
      <c r="G638" s="5">
        <v>4</v>
      </c>
    </row>
    <row r="639" spans="1:7" ht="15" customHeight="1" x14ac:dyDescent="0.25">
      <c r="A639" s="5" t="s">
        <v>308</v>
      </c>
      <c r="B639" s="5" t="s">
        <v>858</v>
      </c>
      <c r="C639" s="5">
        <v>0</v>
      </c>
      <c r="D639" s="6">
        <v>4257312.8499999996</v>
      </c>
      <c r="E639" s="6">
        <v>4257312.8499999996</v>
      </c>
      <c r="F639" s="5">
        <v>0</v>
      </c>
      <c r="G639" s="5">
        <v>4</v>
      </c>
    </row>
    <row r="640" spans="1:7" ht="15" customHeight="1" x14ac:dyDescent="0.25">
      <c r="A640" s="5" t="s">
        <v>309</v>
      </c>
      <c r="B640" s="5" t="s">
        <v>859</v>
      </c>
      <c r="C640" s="5">
        <v>0</v>
      </c>
      <c r="D640" s="6">
        <v>638602.15</v>
      </c>
      <c r="E640" s="6">
        <v>638602.15</v>
      </c>
      <c r="F640" s="5">
        <v>0</v>
      </c>
      <c r="G640" s="5">
        <v>4</v>
      </c>
    </row>
    <row r="641" spans="1:7" ht="15" customHeight="1" x14ac:dyDescent="0.25">
      <c r="A641" s="5" t="s">
        <v>1532</v>
      </c>
      <c r="B641" s="5" t="s">
        <v>1540</v>
      </c>
      <c r="C641" s="5">
        <v>0</v>
      </c>
      <c r="D641" s="6">
        <v>168448.3</v>
      </c>
      <c r="E641" s="6">
        <v>168448.3</v>
      </c>
      <c r="F641" s="5">
        <v>0</v>
      </c>
      <c r="G641" s="5">
        <v>4</v>
      </c>
    </row>
    <row r="642" spans="1:7" ht="15" customHeight="1" x14ac:dyDescent="0.25">
      <c r="A642" s="5" t="s">
        <v>2166</v>
      </c>
      <c r="B642" s="5" t="s">
        <v>2187</v>
      </c>
      <c r="C642" s="5">
        <v>0</v>
      </c>
      <c r="D642" s="6">
        <v>64466.02</v>
      </c>
      <c r="E642" s="6">
        <v>64466.02</v>
      </c>
      <c r="F642" s="5">
        <v>0</v>
      </c>
      <c r="G642" s="5">
        <v>4</v>
      </c>
    </row>
    <row r="643" spans="1:7" ht="15" customHeight="1" x14ac:dyDescent="0.25">
      <c r="A643" s="5" t="s">
        <v>613</v>
      </c>
      <c r="B643" s="5" t="s">
        <v>860</v>
      </c>
      <c r="C643" s="5">
        <v>0</v>
      </c>
      <c r="D643" s="6">
        <v>18000</v>
      </c>
      <c r="E643" s="6">
        <v>18000</v>
      </c>
      <c r="F643" s="5">
        <v>0</v>
      </c>
      <c r="G643" s="5">
        <v>4</v>
      </c>
    </row>
    <row r="644" spans="1:7" ht="15" customHeight="1" x14ac:dyDescent="0.25">
      <c r="A644" s="5" t="s">
        <v>614</v>
      </c>
      <c r="B644" s="5" t="s">
        <v>861</v>
      </c>
      <c r="C644" s="5">
        <v>0</v>
      </c>
      <c r="D644" s="6">
        <v>297966.27</v>
      </c>
      <c r="E644" s="6">
        <v>297966.27</v>
      </c>
      <c r="F644" s="5">
        <v>0</v>
      </c>
      <c r="G644" s="5">
        <v>4</v>
      </c>
    </row>
    <row r="645" spans="1:7" ht="15" customHeight="1" x14ac:dyDescent="0.25">
      <c r="A645" s="5" t="s">
        <v>310</v>
      </c>
      <c r="B645" s="5" t="s">
        <v>862</v>
      </c>
      <c r="C645" s="5">
        <v>0</v>
      </c>
      <c r="D645" s="6">
        <v>291644.84999999998</v>
      </c>
      <c r="E645" s="6">
        <v>291644.84999999998</v>
      </c>
      <c r="F645" s="5">
        <v>0</v>
      </c>
      <c r="G645" s="5">
        <v>4</v>
      </c>
    </row>
    <row r="646" spans="1:7" ht="15" customHeight="1" x14ac:dyDescent="0.25">
      <c r="A646" s="5" t="s">
        <v>1987</v>
      </c>
      <c r="B646" s="5" t="s">
        <v>2026</v>
      </c>
      <c r="C646" s="5">
        <v>0</v>
      </c>
      <c r="D646" s="6">
        <v>50000</v>
      </c>
      <c r="E646" s="6">
        <v>50000</v>
      </c>
      <c r="F646" s="5">
        <v>0</v>
      </c>
      <c r="G646" s="5">
        <v>4</v>
      </c>
    </row>
    <row r="647" spans="1:7" ht="15" customHeight="1" x14ac:dyDescent="0.25">
      <c r="A647" s="5" t="s">
        <v>1871</v>
      </c>
      <c r="B647" s="5" t="s">
        <v>1872</v>
      </c>
      <c r="C647" s="5">
        <v>0</v>
      </c>
      <c r="D647" s="6">
        <v>99801.74</v>
      </c>
      <c r="E647" s="6">
        <v>99801.74</v>
      </c>
      <c r="F647" s="5">
        <v>0</v>
      </c>
      <c r="G647" s="5">
        <v>4</v>
      </c>
    </row>
    <row r="648" spans="1:7" ht="15" customHeight="1" x14ac:dyDescent="0.25">
      <c r="A648" s="5" t="s">
        <v>1873</v>
      </c>
      <c r="B648" s="5" t="s">
        <v>1971</v>
      </c>
      <c r="C648" s="5">
        <v>0</v>
      </c>
      <c r="D648" s="6">
        <v>19240.509999999998</v>
      </c>
      <c r="E648" s="6">
        <v>19240.509999999998</v>
      </c>
      <c r="F648" s="5">
        <v>0</v>
      </c>
      <c r="G648" s="5">
        <v>4</v>
      </c>
    </row>
    <row r="649" spans="1:7" ht="15" customHeight="1" x14ac:dyDescent="0.25">
      <c r="A649" s="5" t="s">
        <v>1874</v>
      </c>
      <c r="B649" s="5" t="s">
        <v>1875</v>
      </c>
      <c r="C649" s="5">
        <v>0</v>
      </c>
      <c r="D649" s="6">
        <v>176288.97</v>
      </c>
      <c r="E649" s="6">
        <v>176288.97</v>
      </c>
      <c r="F649" s="5">
        <v>0</v>
      </c>
      <c r="G649" s="5">
        <v>4</v>
      </c>
    </row>
    <row r="650" spans="1:7" ht="15" customHeight="1" x14ac:dyDescent="0.25">
      <c r="A650" s="5" t="s">
        <v>1876</v>
      </c>
      <c r="B650" s="5" t="s">
        <v>1877</v>
      </c>
      <c r="C650" s="5">
        <v>0</v>
      </c>
      <c r="D650" s="6">
        <v>7000</v>
      </c>
      <c r="E650" s="6">
        <v>7000</v>
      </c>
      <c r="F650" s="5">
        <v>0</v>
      </c>
      <c r="G650" s="5">
        <v>4</v>
      </c>
    </row>
    <row r="651" spans="1:7" ht="15" customHeight="1" x14ac:dyDescent="0.25">
      <c r="A651" s="5" t="s">
        <v>2027</v>
      </c>
      <c r="B651" s="5" t="s">
        <v>2028</v>
      </c>
      <c r="C651" s="5">
        <v>0</v>
      </c>
      <c r="D651" s="6">
        <v>2589137.94</v>
      </c>
      <c r="E651" s="6">
        <v>2589137.94</v>
      </c>
      <c r="F651" s="5">
        <v>0</v>
      </c>
      <c r="G651" s="5">
        <v>4</v>
      </c>
    </row>
    <row r="652" spans="1:7" ht="15" customHeight="1" x14ac:dyDescent="0.25">
      <c r="A652" s="5" t="s">
        <v>311</v>
      </c>
      <c r="B652" s="5" t="s">
        <v>863</v>
      </c>
      <c r="C652" s="5">
        <v>0</v>
      </c>
      <c r="D652" s="6">
        <v>19298615.73</v>
      </c>
      <c r="E652" s="6">
        <v>19298615.73</v>
      </c>
      <c r="F652" s="5">
        <v>0</v>
      </c>
      <c r="G652" s="5">
        <v>4</v>
      </c>
    </row>
    <row r="653" spans="1:7" ht="15" customHeight="1" x14ac:dyDescent="0.25">
      <c r="A653" s="5" t="s">
        <v>312</v>
      </c>
      <c r="B653" s="5" t="s">
        <v>864</v>
      </c>
      <c r="C653" s="5">
        <v>0</v>
      </c>
      <c r="D653" s="6">
        <v>1529612.38</v>
      </c>
      <c r="E653" s="6">
        <v>1529612.38</v>
      </c>
      <c r="F653" s="5">
        <v>0</v>
      </c>
      <c r="G653" s="5">
        <v>4</v>
      </c>
    </row>
    <row r="654" spans="1:7" ht="15" customHeight="1" x14ac:dyDescent="0.25">
      <c r="A654" s="5" t="s">
        <v>1344</v>
      </c>
      <c r="B654" s="5" t="s">
        <v>1455</v>
      </c>
      <c r="C654" s="5">
        <v>0</v>
      </c>
      <c r="D654" s="6">
        <v>747071.13</v>
      </c>
      <c r="E654" s="6">
        <v>747071.13</v>
      </c>
      <c r="F654" s="5">
        <v>0</v>
      </c>
      <c r="G654" s="5">
        <v>4</v>
      </c>
    </row>
    <row r="655" spans="1:7" ht="15" customHeight="1" x14ac:dyDescent="0.25">
      <c r="A655" s="5" t="s">
        <v>628</v>
      </c>
      <c r="B655" s="5" t="s">
        <v>865</v>
      </c>
      <c r="C655" s="5">
        <v>0</v>
      </c>
      <c r="D655" s="6">
        <v>18848266.050000001</v>
      </c>
      <c r="E655" s="6">
        <v>18848266.050000001</v>
      </c>
      <c r="F655" s="5">
        <v>0</v>
      </c>
      <c r="G655" s="5">
        <v>4</v>
      </c>
    </row>
    <row r="656" spans="1:7" ht="15" customHeight="1" x14ac:dyDescent="0.25">
      <c r="A656" s="5" t="s">
        <v>1345</v>
      </c>
      <c r="B656" s="5" t="s">
        <v>2009</v>
      </c>
      <c r="C656" s="5">
        <v>0</v>
      </c>
      <c r="D656" s="6">
        <v>2785957</v>
      </c>
      <c r="E656" s="6">
        <v>2785957</v>
      </c>
      <c r="F656" s="5">
        <v>0</v>
      </c>
      <c r="G656" s="5">
        <v>4</v>
      </c>
    </row>
    <row r="657" spans="1:9" ht="15" customHeight="1" x14ac:dyDescent="0.25">
      <c r="A657" s="5" t="s">
        <v>569</v>
      </c>
      <c r="B657" s="5" t="s">
        <v>866</v>
      </c>
      <c r="C657" s="5">
        <v>0</v>
      </c>
      <c r="D657" s="6">
        <v>893191</v>
      </c>
      <c r="E657" s="6">
        <v>893191</v>
      </c>
      <c r="F657" s="5">
        <v>0</v>
      </c>
      <c r="G657" s="5">
        <v>4</v>
      </c>
    </row>
    <row r="658" spans="1:9" ht="15" customHeight="1" x14ac:dyDescent="0.25">
      <c r="A658" s="5" t="s">
        <v>618</v>
      </c>
      <c r="B658" s="5" t="s">
        <v>867</v>
      </c>
      <c r="C658" s="5">
        <v>0</v>
      </c>
      <c r="D658" s="6">
        <v>43713324.109999999</v>
      </c>
      <c r="E658" s="6">
        <v>43713324.109999999</v>
      </c>
      <c r="F658" s="5">
        <v>0</v>
      </c>
      <c r="G658" s="5">
        <v>4</v>
      </c>
    </row>
    <row r="659" spans="1:9" ht="15" customHeight="1" x14ac:dyDescent="0.25">
      <c r="A659" s="5" t="s">
        <v>1779</v>
      </c>
      <c r="B659" s="5" t="s">
        <v>1780</v>
      </c>
      <c r="C659" s="5">
        <v>0</v>
      </c>
      <c r="D659" s="6">
        <v>269704.39</v>
      </c>
      <c r="E659" s="6">
        <v>269704.39</v>
      </c>
      <c r="F659" s="5">
        <v>0</v>
      </c>
      <c r="G659" s="5">
        <v>4</v>
      </c>
    </row>
    <row r="660" spans="1:9" ht="15" customHeight="1" x14ac:dyDescent="0.25">
      <c r="A660" s="5" t="s">
        <v>1346</v>
      </c>
      <c r="B660" s="5" t="s">
        <v>1477</v>
      </c>
      <c r="C660" s="5">
        <v>0</v>
      </c>
      <c r="D660" s="6">
        <v>174417.58</v>
      </c>
      <c r="E660" s="6">
        <v>174417.58</v>
      </c>
      <c r="F660" s="5">
        <v>0</v>
      </c>
      <c r="G660" s="5">
        <v>4</v>
      </c>
    </row>
    <row r="661" spans="1:9" ht="15" customHeight="1" x14ac:dyDescent="0.25">
      <c r="A661" s="5" t="s">
        <v>1878</v>
      </c>
      <c r="B661" s="5" t="s">
        <v>1972</v>
      </c>
      <c r="C661" s="5">
        <v>0</v>
      </c>
      <c r="D661" s="6">
        <v>156960</v>
      </c>
      <c r="E661" s="6">
        <v>156960</v>
      </c>
      <c r="F661" s="5">
        <v>0</v>
      </c>
      <c r="G661" s="5">
        <v>4</v>
      </c>
    </row>
    <row r="662" spans="1:9" ht="15" customHeight="1" x14ac:dyDescent="0.25">
      <c r="A662" s="5" t="s">
        <v>1347</v>
      </c>
      <c r="B662" s="5" t="s">
        <v>1430</v>
      </c>
      <c r="C662" s="5">
        <v>0</v>
      </c>
      <c r="D662" s="6">
        <v>630460851.41999996</v>
      </c>
      <c r="E662" s="6">
        <v>630460851.41999996</v>
      </c>
      <c r="F662" s="5">
        <v>0</v>
      </c>
      <c r="G662" s="5">
        <v>3</v>
      </c>
      <c r="H662" s="2">
        <v>630460851.42000031</v>
      </c>
      <c r="I662" s="7">
        <f>+D662-H662</f>
        <v>0</v>
      </c>
    </row>
    <row r="663" spans="1:9" ht="15" customHeight="1" x14ac:dyDescent="0.25">
      <c r="A663" s="5" t="s">
        <v>313</v>
      </c>
      <c r="B663" s="5" t="s">
        <v>995</v>
      </c>
      <c r="C663" s="5">
        <v>0</v>
      </c>
      <c r="D663" s="6">
        <v>64321808.729999997</v>
      </c>
      <c r="E663" s="6">
        <v>64321808.729999997</v>
      </c>
      <c r="F663" s="5">
        <v>0</v>
      </c>
      <c r="G663" s="5">
        <v>4</v>
      </c>
    </row>
    <row r="664" spans="1:9" ht="15" customHeight="1" x14ac:dyDescent="0.25">
      <c r="A664" s="5" t="s">
        <v>314</v>
      </c>
      <c r="B664" s="5" t="s">
        <v>996</v>
      </c>
      <c r="C664" s="5">
        <v>0</v>
      </c>
      <c r="D664" s="6">
        <v>62298182.210000001</v>
      </c>
      <c r="E664" s="6">
        <v>62298182.210000001</v>
      </c>
      <c r="F664" s="5">
        <v>0</v>
      </c>
      <c r="G664" s="5">
        <v>4</v>
      </c>
    </row>
    <row r="665" spans="1:9" ht="15" customHeight="1" x14ac:dyDescent="0.25">
      <c r="A665" s="5" t="s">
        <v>315</v>
      </c>
      <c r="B665" s="5" t="s">
        <v>997</v>
      </c>
      <c r="C665" s="5">
        <v>0</v>
      </c>
      <c r="D665" s="6">
        <v>5299995.21</v>
      </c>
      <c r="E665" s="6">
        <v>5299995.21</v>
      </c>
      <c r="F665" s="5">
        <v>0</v>
      </c>
      <c r="G665" s="5">
        <v>4</v>
      </c>
    </row>
    <row r="666" spans="1:9" ht="15" customHeight="1" x14ac:dyDescent="0.25">
      <c r="A666" s="5" t="s">
        <v>316</v>
      </c>
      <c r="B666" s="5" t="s">
        <v>998</v>
      </c>
      <c r="C666" s="5">
        <v>0</v>
      </c>
      <c r="D666" s="6">
        <v>53293365.600000001</v>
      </c>
      <c r="E666" s="6">
        <v>53293365.600000001</v>
      </c>
      <c r="F666" s="5">
        <v>0</v>
      </c>
      <c r="G666" s="5">
        <v>4</v>
      </c>
    </row>
    <row r="667" spans="1:9" ht="15" customHeight="1" x14ac:dyDescent="0.25">
      <c r="A667" s="5" t="s">
        <v>317</v>
      </c>
      <c r="B667" s="5" t="s">
        <v>999</v>
      </c>
      <c r="C667" s="5">
        <v>0</v>
      </c>
      <c r="D667" s="6">
        <v>4190467.71</v>
      </c>
      <c r="E667" s="6">
        <v>4190467.71</v>
      </c>
      <c r="F667" s="5">
        <v>0</v>
      </c>
      <c r="G667" s="5">
        <v>4</v>
      </c>
    </row>
    <row r="668" spans="1:9" ht="15" customHeight="1" x14ac:dyDescent="0.25">
      <c r="A668" s="5" t="s">
        <v>515</v>
      </c>
      <c r="B668" s="5" t="s">
        <v>1000</v>
      </c>
      <c r="C668" s="5">
        <v>0</v>
      </c>
      <c r="D668" s="6">
        <v>3299208.42</v>
      </c>
      <c r="E668" s="6">
        <v>3299208.42</v>
      </c>
      <c r="F668" s="5">
        <v>0</v>
      </c>
      <c r="G668" s="5">
        <v>4</v>
      </c>
    </row>
    <row r="669" spans="1:9" ht="15" customHeight="1" x14ac:dyDescent="0.25">
      <c r="A669" s="5" t="s">
        <v>318</v>
      </c>
      <c r="B669" s="5" t="s">
        <v>1001</v>
      </c>
      <c r="C669" s="5">
        <v>0</v>
      </c>
      <c r="D669" s="6">
        <v>410587.43</v>
      </c>
      <c r="E669" s="6">
        <v>410587.43</v>
      </c>
      <c r="F669" s="5">
        <v>0</v>
      </c>
      <c r="G669" s="5">
        <v>4</v>
      </c>
    </row>
    <row r="670" spans="1:9" ht="15" customHeight="1" x14ac:dyDescent="0.25">
      <c r="A670" s="5" t="s">
        <v>319</v>
      </c>
      <c r="B670" s="5" t="s">
        <v>1002</v>
      </c>
      <c r="C670" s="5">
        <v>0</v>
      </c>
      <c r="D670" s="6">
        <v>42871318.759999998</v>
      </c>
      <c r="E670" s="6">
        <v>42871318.759999998</v>
      </c>
      <c r="F670" s="5">
        <v>0</v>
      </c>
      <c r="G670" s="5">
        <v>4</v>
      </c>
    </row>
    <row r="671" spans="1:9" ht="15" customHeight="1" x14ac:dyDescent="0.25">
      <c r="A671" s="5" t="s">
        <v>320</v>
      </c>
      <c r="B671" s="5" t="s">
        <v>1003</v>
      </c>
      <c r="C671" s="5">
        <v>0</v>
      </c>
      <c r="D671" s="6">
        <v>5421985.3200000003</v>
      </c>
      <c r="E671" s="6">
        <v>5421985.3200000003</v>
      </c>
      <c r="F671" s="5">
        <v>0</v>
      </c>
      <c r="G671" s="5">
        <v>4</v>
      </c>
    </row>
    <row r="672" spans="1:9" ht="15" customHeight="1" x14ac:dyDescent="0.25">
      <c r="A672" s="5" t="s">
        <v>321</v>
      </c>
      <c r="B672" s="5" t="s">
        <v>1004</v>
      </c>
      <c r="C672" s="5">
        <v>0</v>
      </c>
      <c r="D672" s="6">
        <v>9688740.1500000004</v>
      </c>
      <c r="E672" s="6">
        <v>9688740.1500000004</v>
      </c>
      <c r="F672" s="5">
        <v>0</v>
      </c>
      <c r="G672" s="5">
        <v>4</v>
      </c>
    </row>
    <row r="673" spans="1:7" ht="15" customHeight="1" x14ac:dyDescent="0.25">
      <c r="A673" s="5" t="s">
        <v>322</v>
      </c>
      <c r="B673" s="5" t="s">
        <v>1005</v>
      </c>
      <c r="C673" s="5">
        <v>0</v>
      </c>
      <c r="D673" s="6">
        <v>5596392.5999999996</v>
      </c>
      <c r="E673" s="6">
        <v>5596392.5999999996</v>
      </c>
      <c r="F673" s="5">
        <v>0</v>
      </c>
      <c r="G673" s="5">
        <v>4</v>
      </c>
    </row>
    <row r="674" spans="1:7" ht="15" customHeight="1" x14ac:dyDescent="0.25">
      <c r="A674" s="5" t="s">
        <v>323</v>
      </c>
      <c r="B674" s="5" t="s">
        <v>1006</v>
      </c>
      <c r="C674" s="5">
        <v>0</v>
      </c>
      <c r="D674" s="6">
        <v>22186415.16</v>
      </c>
      <c r="E674" s="6">
        <v>22186415.16</v>
      </c>
      <c r="F674" s="5">
        <v>0</v>
      </c>
      <c r="G674" s="5">
        <v>4</v>
      </c>
    </row>
    <row r="675" spans="1:7" ht="15" customHeight="1" x14ac:dyDescent="0.25">
      <c r="A675" s="5" t="s">
        <v>551</v>
      </c>
      <c r="B675" s="5" t="s">
        <v>1007</v>
      </c>
      <c r="C675" s="5">
        <v>0</v>
      </c>
      <c r="D675" s="6">
        <v>3906174.91</v>
      </c>
      <c r="E675" s="6">
        <v>3906174.91</v>
      </c>
      <c r="F675" s="5">
        <v>0</v>
      </c>
      <c r="G675" s="5">
        <v>4</v>
      </c>
    </row>
    <row r="676" spans="1:7" ht="15" customHeight="1" x14ac:dyDescent="0.25">
      <c r="A676" s="5" t="s">
        <v>324</v>
      </c>
      <c r="B676" s="5" t="s">
        <v>1008</v>
      </c>
      <c r="C676" s="5">
        <v>0</v>
      </c>
      <c r="D676" s="6">
        <v>1466600</v>
      </c>
      <c r="E676" s="6">
        <v>1466600</v>
      </c>
      <c r="F676" s="5">
        <v>0</v>
      </c>
      <c r="G676" s="5">
        <v>4</v>
      </c>
    </row>
    <row r="677" spans="1:7" ht="15" customHeight="1" x14ac:dyDescent="0.25">
      <c r="A677" s="5" t="s">
        <v>325</v>
      </c>
      <c r="B677" s="5" t="s">
        <v>1009</v>
      </c>
      <c r="C677" s="5">
        <v>0</v>
      </c>
      <c r="D677" s="6">
        <v>2969449.85</v>
      </c>
      <c r="E677" s="6">
        <v>2969449.85</v>
      </c>
      <c r="F677" s="5">
        <v>0</v>
      </c>
      <c r="G677" s="5">
        <v>4</v>
      </c>
    </row>
    <row r="678" spans="1:7" ht="15" customHeight="1" x14ac:dyDescent="0.25">
      <c r="A678" s="5" t="s">
        <v>516</v>
      </c>
      <c r="B678" s="5" t="s">
        <v>1010</v>
      </c>
      <c r="C678" s="5">
        <v>0</v>
      </c>
      <c r="D678" s="6">
        <v>3261181.41</v>
      </c>
      <c r="E678" s="6">
        <v>3261181.41</v>
      </c>
      <c r="F678" s="5">
        <v>0</v>
      </c>
      <c r="G678" s="5">
        <v>4</v>
      </c>
    </row>
    <row r="679" spans="1:7" ht="15" customHeight="1" x14ac:dyDescent="0.25">
      <c r="A679" s="5" t="s">
        <v>326</v>
      </c>
      <c r="B679" s="5" t="s">
        <v>1011</v>
      </c>
      <c r="C679" s="5">
        <v>0</v>
      </c>
      <c r="D679" s="6">
        <v>205660.14</v>
      </c>
      <c r="E679" s="6">
        <v>205660.14</v>
      </c>
      <c r="F679" s="5">
        <v>0</v>
      </c>
      <c r="G679" s="5">
        <v>4</v>
      </c>
    </row>
    <row r="680" spans="1:7" ht="15" customHeight="1" x14ac:dyDescent="0.25">
      <c r="A680" s="5" t="s">
        <v>1348</v>
      </c>
      <c r="B680" s="5" t="s">
        <v>2104</v>
      </c>
      <c r="C680" s="5">
        <v>0</v>
      </c>
      <c r="D680" s="6">
        <v>103543.13</v>
      </c>
      <c r="E680" s="6">
        <v>103543.13</v>
      </c>
      <c r="F680" s="5">
        <v>0</v>
      </c>
      <c r="G680" s="5">
        <v>4</v>
      </c>
    </row>
    <row r="681" spans="1:7" ht="15" customHeight="1" x14ac:dyDescent="0.25">
      <c r="A681" s="5" t="s">
        <v>517</v>
      </c>
      <c r="B681" s="5" t="s">
        <v>1012</v>
      </c>
      <c r="C681" s="5">
        <v>0</v>
      </c>
      <c r="D681" s="6">
        <v>3520670.29</v>
      </c>
      <c r="E681" s="6">
        <v>3520670.29</v>
      </c>
      <c r="F681" s="5">
        <v>0</v>
      </c>
      <c r="G681" s="5">
        <v>4</v>
      </c>
    </row>
    <row r="682" spans="1:7" ht="15" customHeight="1" x14ac:dyDescent="0.25">
      <c r="A682" s="5" t="s">
        <v>327</v>
      </c>
      <c r="B682" s="5" t="s">
        <v>1013</v>
      </c>
      <c r="C682" s="5">
        <v>0</v>
      </c>
      <c r="D682" s="6">
        <v>2752461.75</v>
      </c>
      <c r="E682" s="6">
        <v>2752461.75</v>
      </c>
      <c r="F682" s="5">
        <v>0</v>
      </c>
      <c r="G682" s="5">
        <v>4</v>
      </c>
    </row>
    <row r="683" spans="1:7" ht="15" customHeight="1" x14ac:dyDescent="0.25">
      <c r="A683" s="5" t="s">
        <v>868</v>
      </c>
      <c r="B683" s="5" t="s">
        <v>1241</v>
      </c>
      <c r="C683" s="5">
        <v>0</v>
      </c>
      <c r="D683" s="6">
        <v>8400</v>
      </c>
      <c r="E683" s="6">
        <v>8400</v>
      </c>
      <c r="F683" s="5">
        <v>0</v>
      </c>
      <c r="G683" s="5">
        <v>4</v>
      </c>
    </row>
    <row r="684" spans="1:7" ht="15" customHeight="1" x14ac:dyDescent="0.25">
      <c r="A684" s="5" t="s">
        <v>1705</v>
      </c>
      <c r="B684" s="5" t="s">
        <v>2010</v>
      </c>
      <c r="C684" s="5">
        <v>0</v>
      </c>
      <c r="D684" s="6">
        <v>2109975.54</v>
      </c>
      <c r="E684" s="6">
        <v>2109975.54</v>
      </c>
      <c r="F684" s="5">
        <v>0</v>
      </c>
      <c r="G684" s="5">
        <v>4</v>
      </c>
    </row>
    <row r="685" spans="1:7" ht="15" customHeight="1" x14ac:dyDescent="0.25">
      <c r="A685" s="5" t="s">
        <v>1289</v>
      </c>
      <c r="B685" s="5" t="s">
        <v>1293</v>
      </c>
      <c r="C685" s="5">
        <v>0</v>
      </c>
      <c r="D685" s="6">
        <v>160050</v>
      </c>
      <c r="E685" s="6">
        <v>160050</v>
      </c>
      <c r="F685" s="5">
        <v>0</v>
      </c>
      <c r="G685" s="5">
        <v>4</v>
      </c>
    </row>
    <row r="686" spans="1:7" ht="15" customHeight="1" x14ac:dyDescent="0.25">
      <c r="A686" s="5" t="s">
        <v>1879</v>
      </c>
      <c r="B686" s="5" t="s">
        <v>1880</v>
      </c>
      <c r="C686" s="5">
        <v>0</v>
      </c>
      <c r="D686" s="6">
        <v>1244250</v>
      </c>
      <c r="E686" s="6">
        <v>1244250</v>
      </c>
      <c r="F686" s="5">
        <v>0</v>
      </c>
      <c r="G686" s="5">
        <v>4</v>
      </c>
    </row>
    <row r="687" spans="1:7" ht="15" customHeight="1" x14ac:dyDescent="0.25">
      <c r="A687" s="5" t="s">
        <v>1881</v>
      </c>
      <c r="B687" s="5" t="s">
        <v>1882</v>
      </c>
      <c r="C687" s="5">
        <v>0</v>
      </c>
      <c r="D687" s="6">
        <v>1456300</v>
      </c>
      <c r="E687" s="6">
        <v>1456300</v>
      </c>
      <c r="F687" s="5">
        <v>0</v>
      </c>
      <c r="G687" s="5">
        <v>4</v>
      </c>
    </row>
    <row r="688" spans="1:7" ht="15" customHeight="1" x14ac:dyDescent="0.25">
      <c r="A688" s="5" t="s">
        <v>328</v>
      </c>
      <c r="B688" s="5" t="s">
        <v>1014</v>
      </c>
      <c r="C688" s="5">
        <v>0</v>
      </c>
      <c r="D688" s="6">
        <v>1153927.8700000001</v>
      </c>
      <c r="E688" s="6">
        <v>1153927.8700000001</v>
      </c>
      <c r="F688" s="5">
        <v>0</v>
      </c>
      <c r="G688" s="5">
        <v>4</v>
      </c>
    </row>
    <row r="689" spans="1:7" ht="15" customHeight="1" x14ac:dyDescent="0.25">
      <c r="A689" s="5" t="s">
        <v>329</v>
      </c>
      <c r="B689" s="5" t="s">
        <v>1283</v>
      </c>
      <c r="C689" s="5">
        <v>0</v>
      </c>
      <c r="D689" s="6">
        <v>366030.87</v>
      </c>
      <c r="E689" s="6">
        <v>366030.87</v>
      </c>
      <c r="F689" s="5">
        <v>0</v>
      </c>
      <c r="G689" s="5">
        <v>4</v>
      </c>
    </row>
    <row r="690" spans="1:7" ht="15" customHeight="1" x14ac:dyDescent="0.25">
      <c r="A690" s="5" t="s">
        <v>330</v>
      </c>
      <c r="B690" s="5" t="s">
        <v>1015</v>
      </c>
      <c r="C690" s="5">
        <v>0</v>
      </c>
      <c r="D690" s="6">
        <v>35801</v>
      </c>
      <c r="E690" s="6">
        <v>35801</v>
      </c>
      <c r="F690" s="5">
        <v>0</v>
      </c>
      <c r="G690" s="5">
        <v>4</v>
      </c>
    </row>
    <row r="691" spans="1:7" ht="15" customHeight="1" x14ac:dyDescent="0.25">
      <c r="A691" s="5" t="s">
        <v>331</v>
      </c>
      <c r="B691" s="5" t="s">
        <v>1016</v>
      </c>
      <c r="C691" s="5">
        <v>0</v>
      </c>
      <c r="D691" s="6">
        <v>323892.28999999998</v>
      </c>
      <c r="E691" s="6">
        <v>323892.28999999998</v>
      </c>
      <c r="F691" s="5">
        <v>0</v>
      </c>
      <c r="G691" s="5">
        <v>4</v>
      </c>
    </row>
    <row r="692" spans="1:7" ht="15" customHeight="1" x14ac:dyDescent="0.25">
      <c r="A692" s="5" t="s">
        <v>1349</v>
      </c>
      <c r="B692" s="5" t="s">
        <v>1478</v>
      </c>
      <c r="C692" s="5">
        <v>0</v>
      </c>
      <c r="D692" s="6">
        <v>4702.38</v>
      </c>
      <c r="E692" s="6">
        <v>4702.38</v>
      </c>
      <c r="F692" s="5">
        <v>0</v>
      </c>
      <c r="G692" s="5">
        <v>4</v>
      </c>
    </row>
    <row r="693" spans="1:7" ht="15" customHeight="1" x14ac:dyDescent="0.25">
      <c r="A693" s="5" t="s">
        <v>332</v>
      </c>
      <c r="B693" s="5" t="s">
        <v>1017</v>
      </c>
      <c r="C693" s="5">
        <v>0</v>
      </c>
      <c r="D693" s="6">
        <v>626000.04</v>
      </c>
      <c r="E693" s="6">
        <v>626000.04</v>
      </c>
      <c r="F693" s="5">
        <v>0</v>
      </c>
      <c r="G693" s="5">
        <v>4</v>
      </c>
    </row>
    <row r="694" spans="1:7" ht="15" customHeight="1" x14ac:dyDescent="0.25">
      <c r="A694" s="5" t="s">
        <v>1883</v>
      </c>
      <c r="B694" s="5" t="s">
        <v>2011</v>
      </c>
      <c r="C694" s="5">
        <v>0</v>
      </c>
      <c r="D694" s="6">
        <v>39000</v>
      </c>
      <c r="E694" s="6">
        <v>39000</v>
      </c>
      <c r="F694" s="5">
        <v>0</v>
      </c>
      <c r="G694" s="5">
        <v>4</v>
      </c>
    </row>
    <row r="695" spans="1:7" ht="15" customHeight="1" x14ac:dyDescent="0.25">
      <c r="A695" s="5" t="s">
        <v>333</v>
      </c>
      <c r="B695" s="5" t="s">
        <v>1018</v>
      </c>
      <c r="C695" s="5">
        <v>0</v>
      </c>
      <c r="D695" s="6">
        <v>197703.11</v>
      </c>
      <c r="E695" s="6">
        <v>197703.11</v>
      </c>
      <c r="F695" s="5">
        <v>0</v>
      </c>
      <c r="G695" s="5">
        <v>4</v>
      </c>
    </row>
    <row r="696" spans="1:7" ht="15" customHeight="1" x14ac:dyDescent="0.25">
      <c r="A696" s="5" t="s">
        <v>1553</v>
      </c>
      <c r="B696" s="5" t="s">
        <v>1554</v>
      </c>
      <c r="C696" s="5">
        <v>0</v>
      </c>
      <c r="D696" s="6">
        <v>113570</v>
      </c>
      <c r="E696" s="6">
        <v>113570</v>
      </c>
      <c r="F696" s="5">
        <v>0</v>
      </c>
      <c r="G696" s="5">
        <v>4</v>
      </c>
    </row>
    <row r="697" spans="1:7" ht="15" customHeight="1" x14ac:dyDescent="0.25">
      <c r="A697" s="5" t="s">
        <v>334</v>
      </c>
      <c r="B697" s="5" t="s">
        <v>1019</v>
      </c>
      <c r="C697" s="5">
        <v>0</v>
      </c>
      <c r="D697" s="6">
        <v>264087.28000000003</v>
      </c>
      <c r="E697" s="6">
        <v>264087.28000000003</v>
      </c>
      <c r="F697" s="5">
        <v>0</v>
      </c>
      <c r="G697" s="5">
        <v>4</v>
      </c>
    </row>
    <row r="698" spans="1:7" ht="15" customHeight="1" x14ac:dyDescent="0.25">
      <c r="A698" s="5" t="s">
        <v>335</v>
      </c>
      <c r="B698" s="5" t="s">
        <v>1020</v>
      </c>
      <c r="C698" s="5">
        <v>0</v>
      </c>
      <c r="D698" s="6">
        <v>635886.01</v>
      </c>
      <c r="E698" s="6">
        <v>635886.01</v>
      </c>
      <c r="F698" s="5">
        <v>0</v>
      </c>
      <c r="G698" s="5">
        <v>4</v>
      </c>
    </row>
    <row r="699" spans="1:7" ht="15" customHeight="1" x14ac:dyDescent="0.25">
      <c r="A699" s="5" t="s">
        <v>1509</v>
      </c>
      <c r="B699" s="5" t="s">
        <v>1518</v>
      </c>
      <c r="C699" s="5">
        <v>0</v>
      </c>
      <c r="D699" s="5">
        <v>935.29</v>
      </c>
      <c r="E699" s="5">
        <v>935.29</v>
      </c>
      <c r="F699" s="5">
        <v>0</v>
      </c>
      <c r="G699" s="5">
        <v>4</v>
      </c>
    </row>
    <row r="700" spans="1:7" ht="15" customHeight="1" x14ac:dyDescent="0.25">
      <c r="A700" s="5" t="s">
        <v>336</v>
      </c>
      <c r="B700" s="5" t="s">
        <v>1021</v>
      </c>
      <c r="C700" s="5">
        <v>0</v>
      </c>
      <c r="D700" s="6">
        <v>18162.02</v>
      </c>
      <c r="E700" s="6">
        <v>18162.02</v>
      </c>
      <c r="F700" s="5">
        <v>0</v>
      </c>
      <c r="G700" s="5">
        <v>4</v>
      </c>
    </row>
    <row r="701" spans="1:7" ht="15" customHeight="1" x14ac:dyDescent="0.25">
      <c r="A701" s="5" t="s">
        <v>552</v>
      </c>
      <c r="B701" s="5" t="s">
        <v>1022</v>
      </c>
      <c r="C701" s="5">
        <v>0</v>
      </c>
      <c r="D701" s="5">
        <v>788.8</v>
      </c>
      <c r="E701" s="5">
        <v>788.8</v>
      </c>
      <c r="F701" s="5">
        <v>0</v>
      </c>
      <c r="G701" s="5">
        <v>4</v>
      </c>
    </row>
    <row r="702" spans="1:7" ht="15" customHeight="1" x14ac:dyDescent="0.25">
      <c r="A702" s="5" t="s">
        <v>337</v>
      </c>
      <c r="B702" s="5" t="s">
        <v>1023</v>
      </c>
      <c r="C702" s="5">
        <v>0</v>
      </c>
      <c r="D702" s="6">
        <v>365606.2</v>
      </c>
      <c r="E702" s="6">
        <v>365606.2</v>
      </c>
      <c r="F702" s="5">
        <v>0</v>
      </c>
      <c r="G702" s="5">
        <v>4</v>
      </c>
    </row>
    <row r="703" spans="1:7" ht="15" customHeight="1" x14ac:dyDescent="0.25">
      <c r="A703" s="5" t="s">
        <v>338</v>
      </c>
      <c r="B703" s="5" t="s">
        <v>1242</v>
      </c>
      <c r="C703" s="5">
        <v>0</v>
      </c>
      <c r="D703" s="6">
        <v>3845931.8</v>
      </c>
      <c r="E703" s="6">
        <v>3845931.8</v>
      </c>
      <c r="F703" s="5">
        <v>0</v>
      </c>
      <c r="G703" s="5">
        <v>4</v>
      </c>
    </row>
    <row r="704" spans="1:7" ht="15" customHeight="1" x14ac:dyDescent="0.25">
      <c r="A704" s="5" t="s">
        <v>1706</v>
      </c>
      <c r="B704" s="5" t="s">
        <v>1738</v>
      </c>
      <c r="C704" s="5">
        <v>0</v>
      </c>
      <c r="D704" s="6">
        <v>278710.27</v>
      </c>
      <c r="E704" s="6">
        <v>278710.27</v>
      </c>
      <c r="F704" s="5">
        <v>0</v>
      </c>
      <c r="G704" s="5">
        <v>4</v>
      </c>
    </row>
    <row r="705" spans="1:7" ht="15" customHeight="1" x14ac:dyDescent="0.25">
      <c r="A705" s="5" t="s">
        <v>489</v>
      </c>
      <c r="B705" s="5" t="s">
        <v>1024</v>
      </c>
      <c r="C705" s="5">
        <v>0</v>
      </c>
      <c r="D705" s="6">
        <v>230859</v>
      </c>
      <c r="E705" s="6">
        <v>230859</v>
      </c>
      <c r="F705" s="5">
        <v>0</v>
      </c>
      <c r="G705" s="5">
        <v>4</v>
      </c>
    </row>
    <row r="706" spans="1:7" ht="15" customHeight="1" x14ac:dyDescent="0.25">
      <c r="A706" s="5" t="s">
        <v>339</v>
      </c>
      <c r="B706" s="5" t="s">
        <v>1025</v>
      </c>
      <c r="C706" s="5">
        <v>0</v>
      </c>
      <c r="D706" s="6">
        <v>245367.5</v>
      </c>
      <c r="E706" s="6">
        <v>245367.5</v>
      </c>
      <c r="F706" s="5">
        <v>0</v>
      </c>
      <c r="G706" s="5">
        <v>4</v>
      </c>
    </row>
    <row r="707" spans="1:7" ht="15" customHeight="1" x14ac:dyDescent="0.25">
      <c r="A707" s="5" t="s">
        <v>869</v>
      </c>
      <c r="B707" s="5" t="s">
        <v>1026</v>
      </c>
      <c r="C707" s="5">
        <v>0</v>
      </c>
      <c r="D707" s="6">
        <v>117941.84</v>
      </c>
      <c r="E707" s="6">
        <v>117941.84</v>
      </c>
      <c r="F707" s="5">
        <v>0</v>
      </c>
      <c r="G707" s="5">
        <v>4</v>
      </c>
    </row>
    <row r="708" spans="1:7" ht="15" customHeight="1" x14ac:dyDescent="0.25">
      <c r="A708" s="5" t="s">
        <v>340</v>
      </c>
      <c r="B708" s="5" t="s">
        <v>1027</v>
      </c>
      <c r="C708" s="5">
        <v>0</v>
      </c>
      <c r="D708" s="6">
        <v>69808.47</v>
      </c>
      <c r="E708" s="6">
        <v>69808.47</v>
      </c>
      <c r="F708" s="5">
        <v>0</v>
      </c>
      <c r="G708" s="5">
        <v>4</v>
      </c>
    </row>
    <row r="709" spans="1:7" ht="15" customHeight="1" x14ac:dyDescent="0.25">
      <c r="A709" s="5" t="s">
        <v>341</v>
      </c>
      <c r="B709" s="5" t="s">
        <v>1028</v>
      </c>
      <c r="C709" s="5">
        <v>0</v>
      </c>
      <c r="D709" s="6">
        <v>10619.25</v>
      </c>
      <c r="E709" s="6">
        <v>10619.25</v>
      </c>
      <c r="F709" s="5">
        <v>0</v>
      </c>
      <c r="G709" s="5">
        <v>4</v>
      </c>
    </row>
    <row r="710" spans="1:7" ht="15" customHeight="1" x14ac:dyDescent="0.25">
      <c r="A710" s="5" t="s">
        <v>2080</v>
      </c>
      <c r="B710" s="5" t="s">
        <v>2081</v>
      </c>
      <c r="C710" s="5">
        <v>0</v>
      </c>
      <c r="D710" s="6">
        <v>1132.22</v>
      </c>
      <c r="E710" s="6">
        <v>1132.22</v>
      </c>
      <c r="F710" s="5">
        <v>0</v>
      </c>
      <c r="G710" s="5">
        <v>4</v>
      </c>
    </row>
    <row r="711" spans="1:7" ht="15" customHeight="1" x14ac:dyDescent="0.25">
      <c r="A711" s="5" t="s">
        <v>342</v>
      </c>
      <c r="B711" s="5" t="s">
        <v>1029</v>
      </c>
      <c r="C711" s="5">
        <v>0</v>
      </c>
      <c r="D711" s="6">
        <v>14781.11</v>
      </c>
      <c r="E711" s="6">
        <v>14781.11</v>
      </c>
      <c r="F711" s="5">
        <v>0</v>
      </c>
      <c r="G711" s="5">
        <v>4</v>
      </c>
    </row>
    <row r="712" spans="1:7" ht="15" customHeight="1" x14ac:dyDescent="0.25">
      <c r="A712" s="5" t="s">
        <v>570</v>
      </c>
      <c r="B712" s="5" t="s">
        <v>1030</v>
      </c>
      <c r="C712" s="5">
        <v>0</v>
      </c>
      <c r="D712" s="6">
        <v>1729926.59</v>
      </c>
      <c r="E712" s="6">
        <v>1729926.59</v>
      </c>
      <c r="F712" s="5">
        <v>0</v>
      </c>
      <c r="G712" s="5">
        <v>4</v>
      </c>
    </row>
    <row r="713" spans="1:7" ht="15" customHeight="1" x14ac:dyDescent="0.25">
      <c r="A713" s="5" t="s">
        <v>1380</v>
      </c>
      <c r="B713" s="5" t="s">
        <v>1381</v>
      </c>
      <c r="C713" s="5">
        <v>0</v>
      </c>
      <c r="D713" s="6">
        <v>64337.38</v>
      </c>
      <c r="E713" s="6">
        <v>64337.38</v>
      </c>
      <c r="F713" s="5">
        <v>0</v>
      </c>
      <c r="G713" s="5">
        <v>4</v>
      </c>
    </row>
    <row r="714" spans="1:7" ht="15" customHeight="1" x14ac:dyDescent="0.25">
      <c r="A714" s="5" t="s">
        <v>343</v>
      </c>
      <c r="B714" s="5" t="s">
        <v>1031</v>
      </c>
      <c r="C714" s="5">
        <v>0</v>
      </c>
      <c r="D714" s="6">
        <v>1646906.76</v>
      </c>
      <c r="E714" s="6">
        <v>1646906.76</v>
      </c>
      <c r="F714" s="5">
        <v>0</v>
      </c>
      <c r="G714" s="5">
        <v>4</v>
      </c>
    </row>
    <row r="715" spans="1:7" ht="15" customHeight="1" x14ac:dyDescent="0.25">
      <c r="A715" s="5" t="s">
        <v>1884</v>
      </c>
      <c r="B715" s="5" t="s">
        <v>1024</v>
      </c>
      <c r="C715" s="5">
        <v>0</v>
      </c>
      <c r="D715" s="6">
        <v>1154295</v>
      </c>
      <c r="E715" s="6">
        <v>1154295</v>
      </c>
      <c r="F715" s="5">
        <v>0</v>
      </c>
      <c r="G715" s="5">
        <v>4</v>
      </c>
    </row>
    <row r="716" spans="1:7" ht="15" customHeight="1" x14ac:dyDescent="0.25">
      <c r="A716" s="5" t="s">
        <v>1885</v>
      </c>
      <c r="B716" s="5" t="s">
        <v>1025</v>
      </c>
      <c r="C716" s="5">
        <v>0</v>
      </c>
      <c r="D716" s="6">
        <v>723941.52</v>
      </c>
      <c r="E716" s="6">
        <v>723941.52</v>
      </c>
      <c r="F716" s="5">
        <v>0</v>
      </c>
      <c r="G716" s="5">
        <v>4</v>
      </c>
    </row>
    <row r="717" spans="1:7" ht="15" customHeight="1" x14ac:dyDescent="0.25">
      <c r="A717" s="5" t="s">
        <v>1988</v>
      </c>
      <c r="B717" s="5" t="s">
        <v>1026</v>
      </c>
      <c r="C717" s="5">
        <v>0</v>
      </c>
      <c r="D717" s="6">
        <v>2464096.36</v>
      </c>
      <c r="E717" s="6">
        <v>2464096.36</v>
      </c>
      <c r="F717" s="5">
        <v>0</v>
      </c>
      <c r="G717" s="5">
        <v>4</v>
      </c>
    </row>
    <row r="718" spans="1:7" ht="15" customHeight="1" x14ac:dyDescent="0.25">
      <c r="A718" s="5" t="s">
        <v>2029</v>
      </c>
      <c r="B718" s="5" t="s">
        <v>2057</v>
      </c>
      <c r="C718" s="5">
        <v>0</v>
      </c>
      <c r="D718" s="6">
        <v>1259312.3999999999</v>
      </c>
      <c r="E718" s="6">
        <v>1259312.3999999999</v>
      </c>
      <c r="F718" s="5">
        <v>0</v>
      </c>
      <c r="G718" s="5">
        <v>4</v>
      </c>
    </row>
    <row r="719" spans="1:7" ht="15" customHeight="1" x14ac:dyDescent="0.25">
      <c r="A719" s="5" t="s">
        <v>1886</v>
      </c>
      <c r="B719" s="5" t="s">
        <v>1027</v>
      </c>
      <c r="C719" s="5">
        <v>0</v>
      </c>
      <c r="D719" s="6">
        <v>3387.31</v>
      </c>
      <c r="E719" s="6">
        <v>3387.31</v>
      </c>
      <c r="F719" s="5">
        <v>0</v>
      </c>
      <c r="G719" s="5">
        <v>4</v>
      </c>
    </row>
    <row r="720" spans="1:7" ht="15" customHeight="1" x14ac:dyDescent="0.25">
      <c r="A720" s="5" t="s">
        <v>1781</v>
      </c>
      <c r="B720" s="5" t="s">
        <v>1802</v>
      </c>
      <c r="C720" s="5">
        <v>0</v>
      </c>
      <c r="D720" s="6">
        <v>21437.4</v>
      </c>
      <c r="E720" s="6">
        <v>21437.4</v>
      </c>
      <c r="F720" s="5">
        <v>0</v>
      </c>
      <c r="G720" s="5">
        <v>4</v>
      </c>
    </row>
    <row r="721" spans="1:7" ht="15" customHeight="1" x14ac:dyDescent="0.25">
      <c r="A721" s="5" t="s">
        <v>344</v>
      </c>
      <c r="B721" s="5" t="s">
        <v>1032</v>
      </c>
      <c r="C721" s="5">
        <v>0</v>
      </c>
      <c r="D721" s="6">
        <v>4790125.3</v>
      </c>
      <c r="E721" s="6">
        <v>4790125.3</v>
      </c>
      <c r="F721" s="5">
        <v>0</v>
      </c>
      <c r="G721" s="5">
        <v>4</v>
      </c>
    </row>
    <row r="722" spans="1:7" ht="15" customHeight="1" x14ac:dyDescent="0.25">
      <c r="A722" s="5" t="s">
        <v>345</v>
      </c>
      <c r="B722" s="5" t="s">
        <v>1033</v>
      </c>
      <c r="C722" s="5">
        <v>0</v>
      </c>
      <c r="D722" s="6">
        <v>420627.62</v>
      </c>
      <c r="E722" s="6">
        <v>420627.62</v>
      </c>
      <c r="F722" s="5">
        <v>0</v>
      </c>
      <c r="G722" s="5">
        <v>4</v>
      </c>
    </row>
    <row r="723" spans="1:7" ht="15" customHeight="1" x14ac:dyDescent="0.25">
      <c r="A723" s="5" t="s">
        <v>629</v>
      </c>
      <c r="B723" s="5" t="s">
        <v>1034</v>
      </c>
      <c r="C723" s="5">
        <v>0</v>
      </c>
      <c r="D723" s="6">
        <v>50765.73</v>
      </c>
      <c r="E723" s="6">
        <v>50765.73</v>
      </c>
      <c r="F723" s="5">
        <v>0</v>
      </c>
      <c r="G723" s="5">
        <v>4</v>
      </c>
    </row>
    <row r="724" spans="1:7" ht="15" customHeight="1" x14ac:dyDescent="0.25">
      <c r="A724" s="5" t="s">
        <v>490</v>
      </c>
      <c r="B724" s="5" t="s">
        <v>1035</v>
      </c>
      <c r="C724" s="5">
        <v>0</v>
      </c>
      <c r="D724" s="6">
        <v>110272.47</v>
      </c>
      <c r="E724" s="6">
        <v>110272.47</v>
      </c>
      <c r="F724" s="5">
        <v>0</v>
      </c>
      <c r="G724" s="5">
        <v>4</v>
      </c>
    </row>
    <row r="725" spans="1:7" ht="15" customHeight="1" x14ac:dyDescent="0.25">
      <c r="A725" s="5" t="s">
        <v>1887</v>
      </c>
      <c r="B725" s="5" t="s">
        <v>1888</v>
      </c>
      <c r="C725" s="5">
        <v>0</v>
      </c>
      <c r="D725" s="6">
        <v>41192.47</v>
      </c>
      <c r="E725" s="6">
        <v>41192.47</v>
      </c>
      <c r="F725" s="5">
        <v>0</v>
      </c>
      <c r="G725" s="5">
        <v>4</v>
      </c>
    </row>
    <row r="726" spans="1:7" ht="15" customHeight="1" x14ac:dyDescent="0.25">
      <c r="A726" s="5" t="s">
        <v>346</v>
      </c>
      <c r="B726" s="5" t="s">
        <v>1036</v>
      </c>
      <c r="C726" s="5">
        <v>0</v>
      </c>
      <c r="D726" s="6">
        <v>209660.45</v>
      </c>
      <c r="E726" s="6">
        <v>209660.45</v>
      </c>
      <c r="F726" s="5">
        <v>0</v>
      </c>
      <c r="G726" s="5">
        <v>4</v>
      </c>
    </row>
    <row r="727" spans="1:7" ht="15" customHeight="1" x14ac:dyDescent="0.25">
      <c r="A727" s="5" t="s">
        <v>347</v>
      </c>
      <c r="B727" s="5" t="s">
        <v>1037</v>
      </c>
      <c r="C727" s="5">
        <v>0</v>
      </c>
      <c r="D727" s="6">
        <v>13836.79</v>
      </c>
      <c r="E727" s="6">
        <v>13836.79</v>
      </c>
      <c r="F727" s="5">
        <v>0</v>
      </c>
      <c r="G727" s="5">
        <v>4</v>
      </c>
    </row>
    <row r="728" spans="1:7" ht="15" customHeight="1" x14ac:dyDescent="0.25">
      <c r="A728" s="5" t="s">
        <v>2030</v>
      </c>
      <c r="B728" s="5" t="s">
        <v>2031</v>
      </c>
      <c r="C728" s="5">
        <v>0</v>
      </c>
      <c r="D728" s="5">
        <v>230.77</v>
      </c>
      <c r="E728" s="5">
        <v>230.77</v>
      </c>
      <c r="F728" s="5">
        <v>0</v>
      </c>
      <c r="G728" s="5">
        <v>4</v>
      </c>
    </row>
    <row r="729" spans="1:7" ht="15" customHeight="1" x14ac:dyDescent="0.25">
      <c r="A729" s="5" t="s">
        <v>491</v>
      </c>
      <c r="B729" s="5" t="s">
        <v>1038</v>
      </c>
      <c r="C729" s="5">
        <v>0</v>
      </c>
      <c r="D729" s="6">
        <v>29565.69</v>
      </c>
      <c r="E729" s="6">
        <v>29565.69</v>
      </c>
      <c r="F729" s="5">
        <v>0</v>
      </c>
      <c r="G729" s="5">
        <v>4</v>
      </c>
    </row>
    <row r="730" spans="1:7" ht="15" customHeight="1" x14ac:dyDescent="0.25">
      <c r="A730" s="5" t="s">
        <v>492</v>
      </c>
      <c r="B730" s="5" t="s">
        <v>1039</v>
      </c>
      <c r="C730" s="5">
        <v>0</v>
      </c>
      <c r="D730" s="6">
        <v>171330.09</v>
      </c>
      <c r="E730" s="6">
        <v>171330.09</v>
      </c>
      <c r="F730" s="5">
        <v>0</v>
      </c>
      <c r="G730" s="5">
        <v>4</v>
      </c>
    </row>
    <row r="731" spans="1:7" ht="15" customHeight="1" x14ac:dyDescent="0.25">
      <c r="A731" s="5" t="s">
        <v>348</v>
      </c>
      <c r="B731" s="5" t="s">
        <v>1243</v>
      </c>
      <c r="C731" s="5">
        <v>0</v>
      </c>
      <c r="D731" s="6">
        <v>419336.17</v>
      </c>
      <c r="E731" s="6">
        <v>419336.17</v>
      </c>
      <c r="F731" s="5">
        <v>0</v>
      </c>
      <c r="G731" s="5">
        <v>4</v>
      </c>
    </row>
    <row r="732" spans="1:7" ht="15" customHeight="1" x14ac:dyDescent="0.25">
      <c r="A732" s="5" t="s">
        <v>349</v>
      </c>
      <c r="B732" s="5" t="s">
        <v>1244</v>
      </c>
      <c r="C732" s="5">
        <v>0</v>
      </c>
      <c r="D732" s="6">
        <v>1809339.61</v>
      </c>
      <c r="E732" s="6">
        <v>1809339.61</v>
      </c>
      <c r="F732" s="5">
        <v>0</v>
      </c>
      <c r="G732" s="5">
        <v>4</v>
      </c>
    </row>
    <row r="733" spans="1:7" ht="15" customHeight="1" x14ac:dyDescent="0.25">
      <c r="A733" s="5" t="s">
        <v>350</v>
      </c>
      <c r="B733" s="5" t="s">
        <v>1245</v>
      </c>
      <c r="C733" s="5">
        <v>0</v>
      </c>
      <c r="D733" s="6">
        <v>19684.349999999999</v>
      </c>
      <c r="E733" s="6">
        <v>19684.349999999999</v>
      </c>
      <c r="F733" s="5">
        <v>0</v>
      </c>
      <c r="G733" s="5">
        <v>4</v>
      </c>
    </row>
    <row r="734" spans="1:7" ht="15" customHeight="1" x14ac:dyDescent="0.25">
      <c r="A734" s="5" t="s">
        <v>351</v>
      </c>
      <c r="B734" s="5" t="s">
        <v>1040</v>
      </c>
      <c r="C734" s="5">
        <v>0</v>
      </c>
      <c r="D734" s="6">
        <v>151217106.40000001</v>
      </c>
      <c r="E734" s="6">
        <v>151217106.40000001</v>
      </c>
      <c r="F734" s="5">
        <v>0</v>
      </c>
      <c r="G734" s="5">
        <v>4</v>
      </c>
    </row>
    <row r="735" spans="1:7" ht="15" customHeight="1" x14ac:dyDescent="0.25">
      <c r="A735" s="5" t="s">
        <v>352</v>
      </c>
      <c r="B735" s="5" t="s">
        <v>1041</v>
      </c>
      <c r="C735" s="5">
        <v>0</v>
      </c>
      <c r="D735" s="6">
        <v>966200.25</v>
      </c>
      <c r="E735" s="6">
        <v>966200.25</v>
      </c>
      <c r="F735" s="5">
        <v>0</v>
      </c>
      <c r="G735" s="5">
        <v>4</v>
      </c>
    </row>
    <row r="736" spans="1:7" ht="15" customHeight="1" x14ac:dyDescent="0.25">
      <c r="A736" s="5" t="s">
        <v>493</v>
      </c>
      <c r="B736" s="5" t="s">
        <v>1042</v>
      </c>
      <c r="C736" s="5">
        <v>0</v>
      </c>
      <c r="D736" s="6">
        <v>350336.69</v>
      </c>
      <c r="E736" s="6">
        <v>350336.69</v>
      </c>
      <c r="F736" s="5">
        <v>0</v>
      </c>
      <c r="G736" s="5">
        <v>4</v>
      </c>
    </row>
    <row r="737" spans="1:7" ht="15" customHeight="1" x14ac:dyDescent="0.25">
      <c r="A737" s="5" t="s">
        <v>538</v>
      </c>
      <c r="B737" s="5" t="s">
        <v>1043</v>
      </c>
      <c r="C737" s="5">
        <v>0</v>
      </c>
      <c r="D737" s="6">
        <v>4421.3100000000004</v>
      </c>
      <c r="E737" s="6">
        <v>4421.3100000000004</v>
      </c>
      <c r="F737" s="5">
        <v>0</v>
      </c>
      <c r="G737" s="5">
        <v>4</v>
      </c>
    </row>
    <row r="738" spans="1:7" ht="15" customHeight="1" x14ac:dyDescent="0.25">
      <c r="A738" s="5" t="s">
        <v>353</v>
      </c>
      <c r="B738" s="5" t="s">
        <v>1044</v>
      </c>
      <c r="C738" s="5">
        <v>0</v>
      </c>
      <c r="D738" s="6">
        <v>256848.6</v>
      </c>
      <c r="E738" s="6">
        <v>256848.6</v>
      </c>
      <c r="F738" s="5">
        <v>0</v>
      </c>
      <c r="G738" s="5">
        <v>4</v>
      </c>
    </row>
    <row r="739" spans="1:7" ht="15" customHeight="1" x14ac:dyDescent="0.25">
      <c r="A739" s="5" t="s">
        <v>354</v>
      </c>
      <c r="B739" s="5" t="s">
        <v>1045</v>
      </c>
      <c r="C739" s="5">
        <v>0</v>
      </c>
      <c r="D739" s="6">
        <v>8812787.5</v>
      </c>
      <c r="E739" s="6">
        <v>8812787.5</v>
      </c>
      <c r="F739" s="5">
        <v>0</v>
      </c>
      <c r="G739" s="5">
        <v>4</v>
      </c>
    </row>
    <row r="740" spans="1:7" ht="15" customHeight="1" x14ac:dyDescent="0.25">
      <c r="A740" s="5" t="s">
        <v>355</v>
      </c>
      <c r="B740" s="5" t="s">
        <v>1046</v>
      </c>
      <c r="C740" s="5">
        <v>0</v>
      </c>
      <c r="D740" s="6">
        <v>1548244.67</v>
      </c>
      <c r="E740" s="6">
        <v>1548244.67</v>
      </c>
      <c r="F740" s="5">
        <v>0</v>
      </c>
      <c r="G740" s="5">
        <v>4</v>
      </c>
    </row>
    <row r="741" spans="1:7" ht="15" customHeight="1" x14ac:dyDescent="0.25">
      <c r="A741" s="5" t="s">
        <v>494</v>
      </c>
      <c r="B741" s="5" t="s">
        <v>1047</v>
      </c>
      <c r="C741" s="5">
        <v>0</v>
      </c>
      <c r="D741" s="6">
        <v>1054520</v>
      </c>
      <c r="E741" s="6">
        <v>1054520</v>
      </c>
      <c r="F741" s="5">
        <v>0</v>
      </c>
      <c r="G741" s="5">
        <v>4</v>
      </c>
    </row>
    <row r="742" spans="1:7" ht="15" customHeight="1" x14ac:dyDescent="0.25">
      <c r="A742" s="5" t="s">
        <v>2167</v>
      </c>
      <c r="B742" s="5" t="s">
        <v>2168</v>
      </c>
      <c r="C742" s="5">
        <v>0</v>
      </c>
      <c r="D742" s="6">
        <v>4025</v>
      </c>
      <c r="E742" s="6">
        <v>4025</v>
      </c>
      <c r="F742" s="5">
        <v>0</v>
      </c>
      <c r="G742" s="5">
        <v>4</v>
      </c>
    </row>
    <row r="743" spans="1:7" ht="15" customHeight="1" x14ac:dyDescent="0.25">
      <c r="A743" s="5" t="s">
        <v>630</v>
      </c>
      <c r="B743" s="5" t="s">
        <v>1246</v>
      </c>
      <c r="C743" s="5">
        <v>0</v>
      </c>
      <c r="D743" s="6">
        <v>46696.26</v>
      </c>
      <c r="E743" s="6">
        <v>46696.26</v>
      </c>
      <c r="F743" s="5">
        <v>0</v>
      </c>
      <c r="G743" s="5">
        <v>4</v>
      </c>
    </row>
    <row r="744" spans="1:7" ht="15" customHeight="1" x14ac:dyDescent="0.25">
      <c r="A744" s="5" t="s">
        <v>1989</v>
      </c>
      <c r="B744" s="5" t="s">
        <v>1990</v>
      </c>
      <c r="C744" s="5">
        <v>0</v>
      </c>
      <c r="D744" s="6">
        <v>40000</v>
      </c>
      <c r="E744" s="6">
        <v>40000</v>
      </c>
      <c r="F744" s="5">
        <v>0</v>
      </c>
      <c r="G744" s="5">
        <v>4</v>
      </c>
    </row>
    <row r="745" spans="1:7" ht="15" customHeight="1" x14ac:dyDescent="0.25">
      <c r="A745" s="5" t="s">
        <v>356</v>
      </c>
      <c r="B745" s="5" t="s">
        <v>1247</v>
      </c>
      <c r="C745" s="5">
        <v>0</v>
      </c>
      <c r="D745" s="6">
        <v>977065</v>
      </c>
      <c r="E745" s="6">
        <v>977065</v>
      </c>
      <c r="F745" s="5">
        <v>0</v>
      </c>
      <c r="G745" s="5">
        <v>4</v>
      </c>
    </row>
    <row r="746" spans="1:7" ht="15" customHeight="1" x14ac:dyDescent="0.25">
      <c r="A746" s="5" t="s">
        <v>1889</v>
      </c>
      <c r="B746" s="5" t="s">
        <v>1890</v>
      </c>
      <c r="C746" s="5">
        <v>0</v>
      </c>
      <c r="D746" s="6">
        <v>37233.300000000003</v>
      </c>
      <c r="E746" s="6">
        <v>37233.300000000003</v>
      </c>
      <c r="F746" s="5">
        <v>0</v>
      </c>
      <c r="G746" s="5">
        <v>4</v>
      </c>
    </row>
    <row r="747" spans="1:7" ht="15" customHeight="1" x14ac:dyDescent="0.25">
      <c r="A747" s="5" t="s">
        <v>357</v>
      </c>
      <c r="B747" s="5" t="s">
        <v>1248</v>
      </c>
      <c r="C747" s="5">
        <v>0</v>
      </c>
      <c r="D747" s="6">
        <v>770045.1</v>
      </c>
      <c r="E747" s="6">
        <v>770045.1</v>
      </c>
      <c r="F747" s="5">
        <v>0</v>
      </c>
      <c r="G747" s="5">
        <v>4</v>
      </c>
    </row>
    <row r="748" spans="1:7" ht="15" customHeight="1" x14ac:dyDescent="0.25">
      <c r="A748" s="5" t="s">
        <v>1296</v>
      </c>
      <c r="B748" s="5" t="s">
        <v>1522</v>
      </c>
      <c r="C748" s="5">
        <v>0</v>
      </c>
      <c r="D748" s="6">
        <v>81950.460000000006</v>
      </c>
      <c r="E748" s="6">
        <v>81950.460000000006</v>
      </c>
      <c r="F748" s="5">
        <v>0</v>
      </c>
      <c r="G748" s="5">
        <v>4</v>
      </c>
    </row>
    <row r="749" spans="1:7" ht="15" customHeight="1" x14ac:dyDescent="0.25">
      <c r="A749" s="5" t="s">
        <v>593</v>
      </c>
      <c r="B749" s="5" t="s">
        <v>1048</v>
      </c>
      <c r="C749" s="5">
        <v>0</v>
      </c>
      <c r="D749" s="6">
        <v>2124801.67</v>
      </c>
      <c r="E749" s="6">
        <v>2124801.67</v>
      </c>
      <c r="F749" s="5">
        <v>0</v>
      </c>
      <c r="G749" s="5">
        <v>4</v>
      </c>
    </row>
    <row r="750" spans="1:7" ht="15" customHeight="1" x14ac:dyDescent="0.25">
      <c r="A750" s="5" t="s">
        <v>358</v>
      </c>
      <c r="B750" s="5" t="s">
        <v>1049</v>
      </c>
      <c r="C750" s="5">
        <v>0</v>
      </c>
      <c r="D750" s="6">
        <v>106922.11</v>
      </c>
      <c r="E750" s="6">
        <v>106922.11</v>
      </c>
      <c r="F750" s="5">
        <v>0</v>
      </c>
      <c r="G750" s="5">
        <v>4</v>
      </c>
    </row>
    <row r="751" spans="1:7" ht="15" customHeight="1" x14ac:dyDescent="0.25">
      <c r="A751" s="5" t="s">
        <v>359</v>
      </c>
      <c r="B751" s="5" t="s">
        <v>1050</v>
      </c>
      <c r="C751" s="5">
        <v>0</v>
      </c>
      <c r="D751" s="6">
        <v>1528102.32</v>
      </c>
      <c r="E751" s="6">
        <v>1528102.32</v>
      </c>
      <c r="F751" s="5">
        <v>0</v>
      </c>
      <c r="G751" s="5">
        <v>4</v>
      </c>
    </row>
    <row r="752" spans="1:7" ht="15" customHeight="1" x14ac:dyDescent="0.25">
      <c r="A752" s="5" t="s">
        <v>1782</v>
      </c>
      <c r="B752" s="5" t="s">
        <v>1803</v>
      </c>
      <c r="C752" s="5">
        <v>0</v>
      </c>
      <c r="D752" s="6">
        <v>8780</v>
      </c>
      <c r="E752" s="6">
        <v>8780</v>
      </c>
      <c r="F752" s="5">
        <v>0</v>
      </c>
      <c r="G752" s="5">
        <v>4</v>
      </c>
    </row>
    <row r="753" spans="1:7" ht="15" customHeight="1" x14ac:dyDescent="0.25">
      <c r="A753" s="5" t="s">
        <v>1891</v>
      </c>
      <c r="B753" s="5" t="s">
        <v>1892</v>
      </c>
      <c r="C753" s="5">
        <v>0</v>
      </c>
      <c r="D753" s="6">
        <v>1156779.6599999999</v>
      </c>
      <c r="E753" s="6">
        <v>1156779.6599999999</v>
      </c>
      <c r="F753" s="5">
        <v>0</v>
      </c>
      <c r="G753" s="5">
        <v>4</v>
      </c>
    </row>
    <row r="754" spans="1:7" ht="15" customHeight="1" x14ac:dyDescent="0.25">
      <c r="A754" s="5" t="s">
        <v>553</v>
      </c>
      <c r="B754" s="5" t="s">
        <v>1249</v>
      </c>
      <c r="C754" s="5">
        <v>0</v>
      </c>
      <c r="D754" s="6">
        <v>270594.98</v>
      </c>
      <c r="E754" s="6">
        <v>270594.98</v>
      </c>
      <c r="F754" s="5">
        <v>0</v>
      </c>
      <c r="G754" s="5">
        <v>4</v>
      </c>
    </row>
    <row r="755" spans="1:7" ht="15" customHeight="1" x14ac:dyDescent="0.25">
      <c r="A755" s="5" t="s">
        <v>2082</v>
      </c>
      <c r="B755" s="5" t="s">
        <v>2083</v>
      </c>
      <c r="C755" s="5">
        <v>0</v>
      </c>
      <c r="D755" s="5">
        <v>258.62</v>
      </c>
      <c r="E755" s="5">
        <v>258.62</v>
      </c>
      <c r="F755" s="5">
        <v>0</v>
      </c>
      <c r="G755" s="5">
        <v>4</v>
      </c>
    </row>
    <row r="756" spans="1:7" ht="15" customHeight="1" x14ac:dyDescent="0.25">
      <c r="A756" s="5" t="s">
        <v>631</v>
      </c>
      <c r="B756" s="5" t="s">
        <v>1250</v>
      </c>
      <c r="C756" s="5">
        <v>0</v>
      </c>
      <c r="D756" s="6">
        <v>168966</v>
      </c>
      <c r="E756" s="6">
        <v>168966</v>
      </c>
      <c r="F756" s="5">
        <v>0</v>
      </c>
      <c r="G756" s="5">
        <v>4</v>
      </c>
    </row>
    <row r="757" spans="1:7" ht="15" customHeight="1" x14ac:dyDescent="0.25">
      <c r="A757" s="5" t="s">
        <v>360</v>
      </c>
      <c r="B757" s="5" t="s">
        <v>1251</v>
      </c>
      <c r="C757" s="5">
        <v>0</v>
      </c>
      <c r="D757" s="6">
        <v>902004.58</v>
      </c>
      <c r="E757" s="6">
        <v>902004.58</v>
      </c>
      <c r="F757" s="5">
        <v>0</v>
      </c>
      <c r="G757" s="5">
        <v>4</v>
      </c>
    </row>
    <row r="758" spans="1:7" ht="15" customHeight="1" x14ac:dyDescent="0.25">
      <c r="A758" s="5" t="s">
        <v>2169</v>
      </c>
      <c r="B758" s="5" t="s">
        <v>2170</v>
      </c>
      <c r="C758" s="5">
        <v>0</v>
      </c>
      <c r="D758" s="6">
        <v>723686.07</v>
      </c>
      <c r="E758" s="6">
        <v>723686.07</v>
      </c>
      <c r="F758" s="5">
        <v>0</v>
      </c>
      <c r="G758" s="5">
        <v>4</v>
      </c>
    </row>
    <row r="759" spans="1:7" ht="15" customHeight="1" x14ac:dyDescent="0.25">
      <c r="A759" s="5" t="s">
        <v>361</v>
      </c>
      <c r="B759" s="5" t="s">
        <v>1252</v>
      </c>
      <c r="C759" s="5">
        <v>0</v>
      </c>
      <c r="D759" s="6">
        <v>1203556.3799999999</v>
      </c>
      <c r="E759" s="6">
        <v>1203556.3799999999</v>
      </c>
      <c r="F759" s="5">
        <v>0</v>
      </c>
      <c r="G759" s="5">
        <v>4</v>
      </c>
    </row>
    <row r="760" spans="1:7" ht="15" customHeight="1" x14ac:dyDescent="0.25">
      <c r="A760" s="5" t="s">
        <v>2201</v>
      </c>
      <c r="B760" s="5" t="s">
        <v>2202</v>
      </c>
      <c r="C760" s="5">
        <v>0</v>
      </c>
      <c r="D760" s="6">
        <v>1500</v>
      </c>
      <c r="E760" s="6">
        <v>1500</v>
      </c>
      <c r="F760" s="5">
        <v>0</v>
      </c>
      <c r="G760" s="5">
        <v>4</v>
      </c>
    </row>
    <row r="761" spans="1:7" ht="15" customHeight="1" x14ac:dyDescent="0.25">
      <c r="A761" s="5" t="s">
        <v>1893</v>
      </c>
      <c r="B761" s="5" t="s">
        <v>1894</v>
      </c>
      <c r="C761" s="5">
        <v>0</v>
      </c>
      <c r="D761" s="6">
        <v>262948.95</v>
      </c>
      <c r="E761" s="6">
        <v>262948.95</v>
      </c>
      <c r="F761" s="5">
        <v>0</v>
      </c>
      <c r="G761" s="5">
        <v>4</v>
      </c>
    </row>
    <row r="762" spans="1:7" ht="15" customHeight="1" x14ac:dyDescent="0.25">
      <c r="A762" s="5" t="s">
        <v>606</v>
      </c>
      <c r="B762" s="5" t="s">
        <v>1253</v>
      </c>
      <c r="C762" s="5">
        <v>0</v>
      </c>
      <c r="D762" s="6">
        <v>131756.89000000001</v>
      </c>
      <c r="E762" s="6">
        <v>131756.89000000001</v>
      </c>
      <c r="F762" s="5">
        <v>0</v>
      </c>
      <c r="G762" s="5">
        <v>4</v>
      </c>
    </row>
    <row r="763" spans="1:7" ht="15" customHeight="1" x14ac:dyDescent="0.25">
      <c r="A763" s="5" t="s">
        <v>2084</v>
      </c>
      <c r="B763" s="5" t="s">
        <v>2085</v>
      </c>
      <c r="C763" s="5">
        <v>0</v>
      </c>
      <c r="D763" s="6">
        <v>230940</v>
      </c>
      <c r="E763" s="6">
        <v>230940</v>
      </c>
      <c r="F763" s="5">
        <v>0</v>
      </c>
      <c r="G763" s="5">
        <v>4</v>
      </c>
    </row>
    <row r="764" spans="1:7" ht="15" customHeight="1" x14ac:dyDescent="0.25">
      <c r="A764" s="5" t="s">
        <v>1707</v>
      </c>
      <c r="B764" s="5" t="s">
        <v>1708</v>
      </c>
      <c r="C764" s="5">
        <v>0</v>
      </c>
      <c r="D764" s="6">
        <v>3318572.19</v>
      </c>
      <c r="E764" s="6">
        <v>3318572.19</v>
      </c>
      <c r="F764" s="5">
        <v>0</v>
      </c>
      <c r="G764" s="5">
        <v>4</v>
      </c>
    </row>
    <row r="765" spans="1:7" ht="15" customHeight="1" x14ac:dyDescent="0.25">
      <c r="A765" s="5" t="s">
        <v>2086</v>
      </c>
      <c r="B765" s="5" t="s">
        <v>2087</v>
      </c>
      <c r="C765" s="5">
        <v>0</v>
      </c>
      <c r="D765" s="6">
        <v>12204.66</v>
      </c>
      <c r="E765" s="6">
        <v>12204.66</v>
      </c>
      <c r="F765" s="5">
        <v>0</v>
      </c>
      <c r="G765" s="5">
        <v>4</v>
      </c>
    </row>
    <row r="766" spans="1:7" ht="15" customHeight="1" x14ac:dyDescent="0.25">
      <c r="A766" s="5" t="s">
        <v>1991</v>
      </c>
      <c r="B766" s="5" t="s">
        <v>2032</v>
      </c>
      <c r="C766" s="5">
        <v>0</v>
      </c>
      <c r="D766" s="6">
        <v>6500</v>
      </c>
      <c r="E766" s="6">
        <v>6500</v>
      </c>
      <c r="F766" s="5">
        <v>0</v>
      </c>
      <c r="G766" s="5">
        <v>4</v>
      </c>
    </row>
    <row r="767" spans="1:7" ht="15" customHeight="1" x14ac:dyDescent="0.25">
      <c r="A767" s="5" t="s">
        <v>1350</v>
      </c>
      <c r="B767" s="5" t="s">
        <v>1465</v>
      </c>
      <c r="C767" s="5">
        <v>0</v>
      </c>
      <c r="D767" s="6">
        <v>45280</v>
      </c>
      <c r="E767" s="6">
        <v>45280</v>
      </c>
      <c r="F767" s="5">
        <v>0</v>
      </c>
      <c r="G767" s="5">
        <v>4</v>
      </c>
    </row>
    <row r="768" spans="1:7" ht="15" customHeight="1" x14ac:dyDescent="0.25">
      <c r="A768" s="5" t="s">
        <v>362</v>
      </c>
      <c r="B768" s="5" t="s">
        <v>1051</v>
      </c>
      <c r="C768" s="5">
        <v>0</v>
      </c>
      <c r="D768" s="6">
        <v>8555.2099999999991</v>
      </c>
      <c r="E768" s="6">
        <v>8555.2099999999991</v>
      </c>
      <c r="F768" s="5">
        <v>0</v>
      </c>
      <c r="G768" s="5">
        <v>4</v>
      </c>
    </row>
    <row r="769" spans="1:7" ht="15" customHeight="1" x14ac:dyDescent="0.25">
      <c r="A769" s="5" t="s">
        <v>363</v>
      </c>
      <c r="B769" s="5" t="s">
        <v>1052</v>
      </c>
      <c r="C769" s="5">
        <v>0</v>
      </c>
      <c r="D769" s="6">
        <v>555401.06000000006</v>
      </c>
      <c r="E769" s="6">
        <v>555401.06000000006</v>
      </c>
      <c r="F769" s="5">
        <v>0</v>
      </c>
      <c r="G769" s="5">
        <v>4</v>
      </c>
    </row>
    <row r="770" spans="1:7" ht="15" customHeight="1" x14ac:dyDescent="0.25">
      <c r="A770" s="5" t="s">
        <v>1405</v>
      </c>
      <c r="B770" s="5" t="s">
        <v>1427</v>
      </c>
      <c r="C770" s="5">
        <v>0</v>
      </c>
      <c r="D770" s="6">
        <v>1820.34</v>
      </c>
      <c r="E770" s="6">
        <v>1820.34</v>
      </c>
      <c r="F770" s="5">
        <v>0</v>
      </c>
      <c r="G770" s="5">
        <v>4</v>
      </c>
    </row>
    <row r="771" spans="1:7" ht="15" customHeight="1" x14ac:dyDescent="0.25">
      <c r="A771" s="5" t="s">
        <v>1406</v>
      </c>
      <c r="B771" s="5" t="s">
        <v>1423</v>
      </c>
      <c r="C771" s="5">
        <v>0</v>
      </c>
      <c r="D771" s="6">
        <v>15563.05</v>
      </c>
      <c r="E771" s="6">
        <v>15563.05</v>
      </c>
      <c r="F771" s="5">
        <v>0</v>
      </c>
      <c r="G771" s="5">
        <v>4</v>
      </c>
    </row>
    <row r="772" spans="1:7" ht="15" customHeight="1" x14ac:dyDescent="0.25">
      <c r="A772" s="5" t="s">
        <v>1407</v>
      </c>
      <c r="B772" s="5" t="s">
        <v>1435</v>
      </c>
      <c r="C772" s="5">
        <v>0</v>
      </c>
      <c r="D772" s="6">
        <v>24186.03</v>
      </c>
      <c r="E772" s="6">
        <v>24186.03</v>
      </c>
      <c r="F772" s="5">
        <v>0</v>
      </c>
      <c r="G772" s="5">
        <v>4</v>
      </c>
    </row>
    <row r="773" spans="1:7" ht="15" customHeight="1" x14ac:dyDescent="0.25">
      <c r="A773" s="5" t="s">
        <v>1783</v>
      </c>
      <c r="B773" s="5" t="s">
        <v>1817</v>
      </c>
      <c r="C773" s="5">
        <v>0</v>
      </c>
      <c r="D773" s="5">
        <v>380</v>
      </c>
      <c r="E773" s="5">
        <v>380</v>
      </c>
      <c r="F773" s="5">
        <v>0</v>
      </c>
      <c r="G773" s="5">
        <v>4</v>
      </c>
    </row>
    <row r="774" spans="1:7" ht="15" customHeight="1" x14ac:dyDescent="0.25">
      <c r="A774" s="5" t="s">
        <v>609</v>
      </c>
      <c r="B774" s="5" t="s">
        <v>1804</v>
      </c>
      <c r="C774" s="5">
        <v>0</v>
      </c>
      <c r="D774" s="6">
        <v>12737.48</v>
      </c>
      <c r="E774" s="6">
        <v>12737.48</v>
      </c>
      <c r="F774" s="5">
        <v>0</v>
      </c>
      <c r="G774" s="5">
        <v>4</v>
      </c>
    </row>
    <row r="775" spans="1:7" ht="15" customHeight="1" x14ac:dyDescent="0.25">
      <c r="A775" s="5" t="s">
        <v>1408</v>
      </c>
      <c r="B775" s="5" t="s">
        <v>1447</v>
      </c>
      <c r="C775" s="5">
        <v>0</v>
      </c>
      <c r="D775" s="6">
        <v>1687.81</v>
      </c>
      <c r="E775" s="6">
        <v>1687.81</v>
      </c>
      <c r="F775" s="5">
        <v>0</v>
      </c>
      <c r="G775" s="5">
        <v>4</v>
      </c>
    </row>
    <row r="776" spans="1:7" ht="15" customHeight="1" x14ac:dyDescent="0.25">
      <c r="A776" s="5" t="s">
        <v>1409</v>
      </c>
      <c r="B776" s="5" t="s">
        <v>1441</v>
      </c>
      <c r="C776" s="5">
        <v>0</v>
      </c>
      <c r="D776" s="5">
        <v>155.04</v>
      </c>
      <c r="E776" s="5">
        <v>155.04</v>
      </c>
      <c r="F776" s="5">
        <v>0</v>
      </c>
      <c r="G776" s="5">
        <v>4</v>
      </c>
    </row>
    <row r="777" spans="1:7" ht="15" customHeight="1" x14ac:dyDescent="0.25">
      <c r="A777" s="5" t="s">
        <v>1510</v>
      </c>
      <c r="B777" s="5" t="s">
        <v>1511</v>
      </c>
      <c r="C777" s="5">
        <v>0</v>
      </c>
      <c r="D777" s="6">
        <v>270800</v>
      </c>
      <c r="E777" s="6">
        <v>270800</v>
      </c>
      <c r="F777" s="5">
        <v>0</v>
      </c>
      <c r="G777" s="5">
        <v>4</v>
      </c>
    </row>
    <row r="778" spans="1:7" ht="15" customHeight="1" x14ac:dyDescent="0.25">
      <c r="A778" s="5" t="s">
        <v>1895</v>
      </c>
      <c r="B778" s="5" t="s">
        <v>1896</v>
      </c>
      <c r="C778" s="5">
        <v>0</v>
      </c>
      <c r="D778" s="6">
        <v>15879188</v>
      </c>
      <c r="E778" s="6">
        <v>15879188</v>
      </c>
      <c r="F778" s="5">
        <v>0</v>
      </c>
      <c r="G778" s="5">
        <v>4</v>
      </c>
    </row>
    <row r="779" spans="1:7" ht="15" customHeight="1" x14ac:dyDescent="0.25">
      <c r="A779" s="5" t="s">
        <v>2213</v>
      </c>
      <c r="B779" s="5" t="s">
        <v>2214</v>
      </c>
      <c r="C779" s="5">
        <v>0</v>
      </c>
      <c r="D779" s="6">
        <v>4335</v>
      </c>
      <c r="E779" s="6">
        <v>4335</v>
      </c>
      <c r="F779" s="5">
        <v>0</v>
      </c>
      <c r="G779" s="5">
        <v>4</v>
      </c>
    </row>
    <row r="780" spans="1:7" ht="15" customHeight="1" x14ac:dyDescent="0.25">
      <c r="A780" s="5" t="s">
        <v>364</v>
      </c>
      <c r="B780" s="5" t="s">
        <v>1254</v>
      </c>
      <c r="C780" s="5">
        <v>0</v>
      </c>
      <c r="D780" s="6">
        <v>4221494.62</v>
      </c>
      <c r="E780" s="6">
        <v>4221494.62</v>
      </c>
      <c r="F780" s="5">
        <v>0</v>
      </c>
      <c r="G780" s="5">
        <v>4</v>
      </c>
    </row>
    <row r="781" spans="1:7" ht="15" customHeight="1" x14ac:dyDescent="0.25">
      <c r="A781" s="5" t="s">
        <v>571</v>
      </c>
      <c r="B781" s="5" t="s">
        <v>1053</v>
      </c>
      <c r="C781" s="5">
        <v>0</v>
      </c>
      <c r="D781" s="6">
        <v>4286080.87</v>
      </c>
      <c r="E781" s="6">
        <v>4286080.87</v>
      </c>
      <c r="F781" s="5">
        <v>0</v>
      </c>
      <c r="G781" s="5">
        <v>4</v>
      </c>
    </row>
    <row r="782" spans="1:7" ht="15" customHeight="1" x14ac:dyDescent="0.25">
      <c r="A782" s="5" t="s">
        <v>572</v>
      </c>
      <c r="B782" s="5" t="s">
        <v>1054</v>
      </c>
      <c r="C782" s="5">
        <v>0</v>
      </c>
      <c r="D782" s="6">
        <v>271205</v>
      </c>
      <c r="E782" s="6">
        <v>271205</v>
      </c>
      <c r="F782" s="5">
        <v>0</v>
      </c>
      <c r="G782" s="5">
        <v>4</v>
      </c>
    </row>
    <row r="783" spans="1:7" ht="15" customHeight="1" x14ac:dyDescent="0.25">
      <c r="A783" s="5" t="s">
        <v>365</v>
      </c>
      <c r="B783" s="5" t="s">
        <v>1255</v>
      </c>
      <c r="C783" s="5">
        <v>0</v>
      </c>
      <c r="D783" s="6">
        <v>5355.85</v>
      </c>
      <c r="E783" s="6">
        <v>5355.85</v>
      </c>
      <c r="F783" s="5">
        <v>0</v>
      </c>
      <c r="G783" s="5">
        <v>4</v>
      </c>
    </row>
    <row r="784" spans="1:7" ht="15" customHeight="1" x14ac:dyDescent="0.25">
      <c r="A784" s="5" t="s">
        <v>366</v>
      </c>
      <c r="B784" s="5" t="s">
        <v>1055</v>
      </c>
      <c r="C784" s="5">
        <v>0</v>
      </c>
      <c r="D784" s="6">
        <v>638602.15</v>
      </c>
      <c r="E784" s="6">
        <v>638602.15</v>
      </c>
      <c r="F784" s="5">
        <v>0</v>
      </c>
      <c r="G784" s="5">
        <v>4</v>
      </c>
    </row>
    <row r="785" spans="1:7" ht="15" customHeight="1" x14ac:dyDescent="0.25">
      <c r="A785" s="5" t="s">
        <v>367</v>
      </c>
      <c r="B785" s="5" t="s">
        <v>1056</v>
      </c>
      <c r="C785" s="5">
        <v>0</v>
      </c>
      <c r="D785" s="6">
        <v>638602.15</v>
      </c>
      <c r="E785" s="6">
        <v>638602.15</v>
      </c>
      <c r="F785" s="5">
        <v>0</v>
      </c>
      <c r="G785" s="5">
        <v>4</v>
      </c>
    </row>
    <row r="786" spans="1:7" ht="15" customHeight="1" x14ac:dyDescent="0.25">
      <c r="A786" s="5" t="s">
        <v>368</v>
      </c>
      <c r="B786" s="5" t="s">
        <v>1057</v>
      </c>
      <c r="C786" s="5">
        <v>0</v>
      </c>
      <c r="D786" s="6">
        <v>4257312.8499999996</v>
      </c>
      <c r="E786" s="6">
        <v>4257312.8499999996</v>
      </c>
      <c r="F786" s="5">
        <v>0</v>
      </c>
      <c r="G786" s="5">
        <v>4</v>
      </c>
    </row>
    <row r="787" spans="1:7" ht="15" customHeight="1" x14ac:dyDescent="0.25">
      <c r="A787" s="5" t="s">
        <v>369</v>
      </c>
      <c r="B787" s="5" t="s">
        <v>1058</v>
      </c>
      <c r="C787" s="5">
        <v>0</v>
      </c>
      <c r="D787" s="6">
        <v>638602.15</v>
      </c>
      <c r="E787" s="6">
        <v>638602.15</v>
      </c>
      <c r="F787" s="5">
        <v>0</v>
      </c>
      <c r="G787" s="5">
        <v>4</v>
      </c>
    </row>
    <row r="788" spans="1:7" ht="15" customHeight="1" x14ac:dyDescent="0.25">
      <c r="A788" s="5" t="s">
        <v>1533</v>
      </c>
      <c r="B788" s="5" t="s">
        <v>1543</v>
      </c>
      <c r="C788" s="5">
        <v>0</v>
      </c>
      <c r="D788" s="6">
        <v>168448.3</v>
      </c>
      <c r="E788" s="6">
        <v>168448.3</v>
      </c>
      <c r="F788" s="5">
        <v>0</v>
      </c>
      <c r="G788" s="5">
        <v>4</v>
      </c>
    </row>
    <row r="789" spans="1:7" ht="15" customHeight="1" x14ac:dyDescent="0.25">
      <c r="A789" s="5" t="s">
        <v>2171</v>
      </c>
      <c r="B789" s="5" t="s">
        <v>2188</v>
      </c>
      <c r="C789" s="5">
        <v>0</v>
      </c>
      <c r="D789" s="6">
        <v>64466.02</v>
      </c>
      <c r="E789" s="6">
        <v>64466.02</v>
      </c>
      <c r="F789" s="5">
        <v>0</v>
      </c>
      <c r="G789" s="5">
        <v>4</v>
      </c>
    </row>
    <row r="790" spans="1:7" ht="15" customHeight="1" x14ac:dyDescent="0.25">
      <c r="A790" s="5" t="s">
        <v>370</v>
      </c>
      <c r="B790" s="5" t="s">
        <v>1059</v>
      </c>
      <c r="C790" s="5">
        <v>0</v>
      </c>
      <c r="D790" s="6">
        <v>18000</v>
      </c>
      <c r="E790" s="6">
        <v>18000</v>
      </c>
      <c r="F790" s="5">
        <v>0</v>
      </c>
      <c r="G790" s="5">
        <v>4</v>
      </c>
    </row>
    <row r="791" spans="1:7" ht="15" customHeight="1" x14ac:dyDescent="0.25">
      <c r="A791" s="5" t="s">
        <v>615</v>
      </c>
      <c r="B791" s="5" t="s">
        <v>1060</v>
      </c>
      <c r="C791" s="5">
        <v>0</v>
      </c>
      <c r="D791" s="6">
        <v>297966.27</v>
      </c>
      <c r="E791" s="6">
        <v>297966.27</v>
      </c>
      <c r="F791" s="5">
        <v>0</v>
      </c>
      <c r="G791" s="5">
        <v>4</v>
      </c>
    </row>
    <row r="792" spans="1:7" ht="15" customHeight="1" x14ac:dyDescent="0.25">
      <c r="A792" s="5" t="s">
        <v>371</v>
      </c>
      <c r="B792" s="5" t="s">
        <v>1061</v>
      </c>
      <c r="C792" s="5">
        <v>0</v>
      </c>
      <c r="D792" s="6">
        <v>291644.84999999998</v>
      </c>
      <c r="E792" s="6">
        <v>291644.84999999998</v>
      </c>
      <c r="F792" s="5">
        <v>0</v>
      </c>
      <c r="G792" s="5">
        <v>4</v>
      </c>
    </row>
    <row r="793" spans="1:7" ht="15" customHeight="1" x14ac:dyDescent="0.25">
      <c r="A793" s="5" t="s">
        <v>1992</v>
      </c>
      <c r="B793" s="5" t="s">
        <v>2033</v>
      </c>
      <c r="C793" s="5">
        <v>0</v>
      </c>
      <c r="D793" s="6">
        <v>50000</v>
      </c>
      <c r="E793" s="6">
        <v>50000</v>
      </c>
      <c r="F793" s="5">
        <v>0</v>
      </c>
      <c r="G793" s="5">
        <v>4</v>
      </c>
    </row>
    <row r="794" spans="1:7" ht="15" customHeight="1" x14ac:dyDescent="0.25">
      <c r="A794" s="5" t="s">
        <v>1897</v>
      </c>
      <c r="B794" s="5" t="s">
        <v>1898</v>
      </c>
      <c r="C794" s="5">
        <v>0</v>
      </c>
      <c r="D794" s="6">
        <v>99801.74</v>
      </c>
      <c r="E794" s="6">
        <v>99801.74</v>
      </c>
      <c r="F794" s="5">
        <v>0</v>
      </c>
      <c r="G794" s="5">
        <v>4</v>
      </c>
    </row>
    <row r="795" spans="1:7" ht="15" customHeight="1" x14ac:dyDescent="0.25">
      <c r="A795" s="5" t="s">
        <v>1899</v>
      </c>
      <c r="B795" s="5" t="s">
        <v>1973</v>
      </c>
      <c r="C795" s="5">
        <v>0</v>
      </c>
      <c r="D795" s="6">
        <v>19240.509999999998</v>
      </c>
      <c r="E795" s="6">
        <v>19240.509999999998</v>
      </c>
      <c r="F795" s="5">
        <v>0</v>
      </c>
      <c r="G795" s="5">
        <v>4</v>
      </c>
    </row>
    <row r="796" spans="1:7" ht="15" customHeight="1" x14ac:dyDescent="0.25">
      <c r="A796" s="5" t="s">
        <v>1900</v>
      </c>
      <c r="B796" s="5" t="s">
        <v>1901</v>
      </c>
      <c r="C796" s="5">
        <v>0</v>
      </c>
      <c r="D796" s="6">
        <v>176288.97</v>
      </c>
      <c r="E796" s="6">
        <v>176288.97</v>
      </c>
      <c r="F796" s="5">
        <v>0</v>
      </c>
      <c r="G796" s="5">
        <v>4</v>
      </c>
    </row>
    <row r="797" spans="1:7" ht="15" customHeight="1" x14ac:dyDescent="0.25">
      <c r="A797" s="5" t="s">
        <v>1902</v>
      </c>
      <c r="B797" s="5" t="s">
        <v>1967</v>
      </c>
      <c r="C797" s="5">
        <v>0</v>
      </c>
      <c r="D797" s="6">
        <v>7000</v>
      </c>
      <c r="E797" s="6">
        <v>7000</v>
      </c>
      <c r="F797" s="5">
        <v>0</v>
      </c>
      <c r="G797" s="5">
        <v>4</v>
      </c>
    </row>
    <row r="798" spans="1:7" ht="15" customHeight="1" x14ac:dyDescent="0.25">
      <c r="A798" s="5" t="s">
        <v>2034</v>
      </c>
      <c r="B798" s="5" t="s">
        <v>2035</v>
      </c>
      <c r="C798" s="5">
        <v>0</v>
      </c>
      <c r="D798" s="6">
        <v>2589137.94</v>
      </c>
      <c r="E798" s="6">
        <v>2589137.94</v>
      </c>
      <c r="F798" s="5">
        <v>0</v>
      </c>
      <c r="G798" s="5">
        <v>4</v>
      </c>
    </row>
    <row r="799" spans="1:7" ht="15" customHeight="1" x14ac:dyDescent="0.25">
      <c r="A799" s="5" t="s">
        <v>372</v>
      </c>
      <c r="B799" s="5" t="s">
        <v>1062</v>
      </c>
      <c r="C799" s="5">
        <v>0</v>
      </c>
      <c r="D799" s="6">
        <v>19298615.73</v>
      </c>
      <c r="E799" s="6">
        <v>19298615.73</v>
      </c>
      <c r="F799" s="5">
        <v>0</v>
      </c>
      <c r="G799" s="5">
        <v>4</v>
      </c>
    </row>
    <row r="800" spans="1:7" ht="15" customHeight="1" x14ac:dyDescent="0.25">
      <c r="A800" s="5" t="s">
        <v>373</v>
      </c>
      <c r="B800" s="5" t="s">
        <v>1063</v>
      </c>
      <c r="C800" s="5">
        <v>0</v>
      </c>
      <c r="D800" s="6">
        <v>1529612.38</v>
      </c>
      <c r="E800" s="6">
        <v>1529612.38</v>
      </c>
      <c r="F800" s="5">
        <v>0</v>
      </c>
      <c r="G800" s="5">
        <v>4</v>
      </c>
    </row>
    <row r="801" spans="1:9" x14ac:dyDescent="0.25">
      <c r="A801" s="5" t="s">
        <v>1351</v>
      </c>
      <c r="B801" s="5" t="s">
        <v>1456</v>
      </c>
      <c r="C801" s="5">
        <v>0</v>
      </c>
      <c r="D801" s="6">
        <v>747071.13</v>
      </c>
      <c r="E801" s="6">
        <v>747071.13</v>
      </c>
      <c r="F801" s="5">
        <v>0</v>
      </c>
      <c r="G801" s="5">
        <v>4</v>
      </c>
    </row>
    <row r="802" spans="1:9" x14ac:dyDescent="0.25">
      <c r="A802" s="5" t="s">
        <v>632</v>
      </c>
      <c r="B802" s="5" t="s">
        <v>1064</v>
      </c>
      <c r="C802" s="5">
        <v>0</v>
      </c>
      <c r="D802" s="6">
        <v>18848266.050000001</v>
      </c>
      <c r="E802" s="6">
        <v>18848266.050000001</v>
      </c>
      <c r="F802" s="5">
        <v>0</v>
      </c>
      <c r="G802" s="5">
        <v>4</v>
      </c>
    </row>
    <row r="803" spans="1:9" x14ac:dyDescent="0.25">
      <c r="A803" s="5" t="s">
        <v>1352</v>
      </c>
      <c r="B803" s="5" t="s">
        <v>1500</v>
      </c>
      <c r="C803" s="5">
        <v>0</v>
      </c>
      <c r="D803" s="6">
        <v>2785957</v>
      </c>
      <c r="E803" s="6">
        <v>2785957</v>
      </c>
      <c r="F803" s="5">
        <v>0</v>
      </c>
      <c r="G803" s="5">
        <v>4</v>
      </c>
    </row>
    <row r="804" spans="1:9" x14ac:dyDescent="0.25">
      <c r="A804" s="5" t="s">
        <v>573</v>
      </c>
      <c r="B804" s="5" t="s">
        <v>1065</v>
      </c>
      <c r="C804" s="5">
        <v>0</v>
      </c>
      <c r="D804" s="6">
        <v>893191</v>
      </c>
      <c r="E804" s="6">
        <v>893191</v>
      </c>
      <c r="F804" s="5">
        <v>0</v>
      </c>
      <c r="G804" s="5">
        <v>4</v>
      </c>
    </row>
    <row r="805" spans="1:9" x14ac:dyDescent="0.25">
      <c r="A805" s="5" t="s">
        <v>619</v>
      </c>
      <c r="B805" s="5" t="s">
        <v>1066</v>
      </c>
      <c r="C805" s="5">
        <v>0</v>
      </c>
      <c r="D805" s="6">
        <v>43713324.109999999</v>
      </c>
      <c r="E805" s="6">
        <v>43713324.109999999</v>
      </c>
      <c r="F805" s="5">
        <v>0</v>
      </c>
      <c r="G805" s="5">
        <v>4</v>
      </c>
    </row>
    <row r="806" spans="1:9" x14ac:dyDescent="0.25">
      <c r="A806" s="5" t="s">
        <v>1784</v>
      </c>
      <c r="B806" s="5" t="s">
        <v>1785</v>
      </c>
      <c r="C806" s="5">
        <v>0</v>
      </c>
      <c r="D806" s="6">
        <v>269704.39</v>
      </c>
      <c r="E806" s="6">
        <v>269704.39</v>
      </c>
      <c r="F806" s="5">
        <v>0</v>
      </c>
      <c r="G806" s="5">
        <v>4</v>
      </c>
    </row>
    <row r="807" spans="1:9" x14ac:dyDescent="0.25">
      <c r="A807" s="5" t="s">
        <v>1353</v>
      </c>
      <c r="B807" s="5" t="s">
        <v>1523</v>
      </c>
      <c r="C807" s="5">
        <v>0</v>
      </c>
      <c r="D807" s="6">
        <v>174417.58</v>
      </c>
      <c r="E807" s="6">
        <v>174417.58</v>
      </c>
      <c r="F807" s="5">
        <v>0</v>
      </c>
      <c r="G807" s="5">
        <v>4</v>
      </c>
    </row>
    <row r="808" spans="1:9" x14ac:dyDescent="0.25">
      <c r="A808" s="5" t="s">
        <v>1903</v>
      </c>
      <c r="B808" s="5" t="s">
        <v>1974</v>
      </c>
      <c r="C808" s="5">
        <v>0</v>
      </c>
      <c r="D808" s="6">
        <v>156960</v>
      </c>
      <c r="E808" s="6">
        <v>156960</v>
      </c>
      <c r="F808" s="5">
        <v>0</v>
      </c>
      <c r="G808" s="5">
        <v>4</v>
      </c>
    </row>
    <row r="809" spans="1:9" x14ac:dyDescent="0.25">
      <c r="A809" s="5" t="s">
        <v>1354</v>
      </c>
      <c r="B809" s="5" t="s">
        <v>1355</v>
      </c>
      <c r="C809" s="5">
        <v>0</v>
      </c>
      <c r="D809" s="6">
        <v>630460851.41999996</v>
      </c>
      <c r="E809" s="6">
        <v>392629930.75</v>
      </c>
      <c r="F809" s="6">
        <v>237830920.66999999</v>
      </c>
      <c r="G809" s="5">
        <v>3</v>
      </c>
      <c r="H809" s="2">
        <v>630460851.42000031</v>
      </c>
      <c r="I809" s="7">
        <f>+D809-H809</f>
        <v>0</v>
      </c>
    </row>
    <row r="810" spans="1:9" x14ac:dyDescent="0.25">
      <c r="A810" s="5" t="s">
        <v>374</v>
      </c>
      <c r="B810" s="5" t="s">
        <v>1067</v>
      </c>
      <c r="C810" s="5">
        <v>0</v>
      </c>
      <c r="D810" s="6">
        <v>64321808.729999997</v>
      </c>
      <c r="E810" s="6">
        <v>64204011.840000004</v>
      </c>
      <c r="F810" s="6">
        <v>117796.89</v>
      </c>
      <c r="G810" s="5">
        <v>4</v>
      </c>
    </row>
    <row r="811" spans="1:9" x14ac:dyDescent="0.25">
      <c r="A811" s="5" t="s">
        <v>375</v>
      </c>
      <c r="B811" s="5" t="s">
        <v>1068</v>
      </c>
      <c r="C811" s="5">
        <v>0</v>
      </c>
      <c r="D811" s="6">
        <v>62298182.210000001</v>
      </c>
      <c r="E811" s="6">
        <v>62185033.729999997</v>
      </c>
      <c r="F811" s="6">
        <v>113148.48</v>
      </c>
      <c r="G811" s="5">
        <v>4</v>
      </c>
    </row>
    <row r="812" spans="1:9" x14ac:dyDescent="0.25">
      <c r="A812" s="5" t="s">
        <v>376</v>
      </c>
      <c r="B812" s="5" t="s">
        <v>1069</v>
      </c>
      <c r="C812" s="5">
        <v>0</v>
      </c>
      <c r="D812" s="6">
        <v>5299995.21</v>
      </c>
      <c r="E812" s="6">
        <v>5293479.8499999996</v>
      </c>
      <c r="F812" s="6">
        <v>6515.36</v>
      </c>
      <c r="G812" s="5">
        <v>4</v>
      </c>
    </row>
    <row r="813" spans="1:9" x14ac:dyDescent="0.25">
      <c r="A813" s="5" t="s">
        <v>377</v>
      </c>
      <c r="B813" s="5" t="s">
        <v>1070</v>
      </c>
      <c r="C813" s="5">
        <v>0</v>
      </c>
      <c r="D813" s="6">
        <v>53293365.600000001</v>
      </c>
      <c r="E813" s="6">
        <v>53287210.049999997</v>
      </c>
      <c r="F813" s="6">
        <v>6155.55</v>
      </c>
      <c r="G813" s="5">
        <v>4</v>
      </c>
    </row>
    <row r="814" spans="1:9" x14ac:dyDescent="0.25">
      <c r="A814" s="5" t="s">
        <v>378</v>
      </c>
      <c r="B814" s="5" t="s">
        <v>1071</v>
      </c>
      <c r="C814" s="5">
        <v>0</v>
      </c>
      <c r="D814" s="6">
        <v>4190467.71</v>
      </c>
      <c r="E814" s="6">
        <v>4182563.12</v>
      </c>
      <c r="F814" s="6">
        <v>7904.59</v>
      </c>
      <c r="G814" s="5">
        <v>4</v>
      </c>
    </row>
    <row r="815" spans="1:9" x14ac:dyDescent="0.25">
      <c r="A815" s="5" t="s">
        <v>594</v>
      </c>
      <c r="B815" s="5" t="s">
        <v>1072</v>
      </c>
      <c r="C815" s="5">
        <v>0</v>
      </c>
      <c r="D815" s="6">
        <v>3299208.42</v>
      </c>
      <c r="E815" s="6">
        <v>6669.29</v>
      </c>
      <c r="F815" s="6">
        <v>3292539.13</v>
      </c>
      <c r="G815" s="5">
        <v>4</v>
      </c>
    </row>
    <row r="816" spans="1:9" x14ac:dyDescent="0.25">
      <c r="A816" s="5" t="s">
        <v>379</v>
      </c>
      <c r="B816" s="5" t="s">
        <v>1073</v>
      </c>
      <c r="C816" s="5">
        <v>0</v>
      </c>
      <c r="D816" s="6">
        <v>410587.43</v>
      </c>
      <c r="E816" s="6">
        <v>409411.88</v>
      </c>
      <c r="F816" s="6">
        <v>1175.55</v>
      </c>
      <c r="G816" s="5">
        <v>4</v>
      </c>
    </row>
    <row r="817" spans="1:10" ht="15" customHeight="1" x14ac:dyDescent="0.25">
      <c r="A817" s="5" t="s">
        <v>595</v>
      </c>
      <c r="B817" s="5" t="s">
        <v>1074</v>
      </c>
      <c r="C817" s="5">
        <v>0</v>
      </c>
      <c r="D817" s="6">
        <v>42871318.759999998</v>
      </c>
      <c r="E817" s="6">
        <v>45058.11</v>
      </c>
      <c r="F817" s="6">
        <v>42826260.649999999</v>
      </c>
      <c r="G817" s="5">
        <v>4</v>
      </c>
    </row>
    <row r="818" spans="1:10" ht="15" customHeight="1" x14ac:dyDescent="0.25">
      <c r="A818" s="5" t="s">
        <v>380</v>
      </c>
      <c r="B818" s="5" t="s">
        <v>1075</v>
      </c>
      <c r="C818" s="5">
        <v>0</v>
      </c>
      <c r="D818" s="6">
        <v>5421985.3200000003</v>
      </c>
      <c r="E818" s="6">
        <v>5415375.7000000002</v>
      </c>
      <c r="F818" s="6">
        <v>6609.62</v>
      </c>
      <c r="G818" s="5">
        <v>4</v>
      </c>
    </row>
    <row r="819" spans="1:10" ht="15" customHeight="1" x14ac:dyDescent="0.25">
      <c r="A819" s="5" t="s">
        <v>381</v>
      </c>
      <c r="B819" s="5" t="s">
        <v>1076</v>
      </c>
      <c r="C819" s="5">
        <v>0</v>
      </c>
      <c r="D819" s="6">
        <v>9688740.1500000004</v>
      </c>
      <c r="E819" s="6">
        <v>9678001.0800000001</v>
      </c>
      <c r="F819" s="6">
        <v>10739.07</v>
      </c>
      <c r="G819" s="5">
        <v>4</v>
      </c>
      <c r="H819" s="90">
        <v>564.37</v>
      </c>
      <c r="I819" s="1">
        <f>+F819-H819</f>
        <v>10174.699999999999</v>
      </c>
    </row>
    <row r="820" spans="1:10" ht="15" customHeight="1" x14ac:dyDescent="0.25">
      <c r="A820" s="8" t="s">
        <v>382</v>
      </c>
      <c r="B820" s="8" t="s">
        <v>1077</v>
      </c>
      <c r="C820" s="8">
        <v>0</v>
      </c>
      <c r="D820" s="93">
        <v>5596392.5999999996</v>
      </c>
      <c r="E820" s="93">
        <v>5586183.5499999998</v>
      </c>
      <c r="F820" s="93">
        <v>10209.049999999999</v>
      </c>
      <c r="G820" s="8">
        <v>4</v>
      </c>
      <c r="H820" t="s">
        <v>1311</v>
      </c>
      <c r="I820" s="3">
        <v>5596392.5999999996</v>
      </c>
      <c r="J820" s="7">
        <f>+D820-I820</f>
        <v>0</v>
      </c>
    </row>
    <row r="821" spans="1:10" ht="15" customHeight="1" x14ac:dyDescent="0.25">
      <c r="A821" s="8" t="s">
        <v>383</v>
      </c>
      <c r="B821" s="8" t="s">
        <v>1078</v>
      </c>
      <c r="C821" s="8">
        <v>0</v>
      </c>
      <c r="D821" s="93">
        <v>22186415.16</v>
      </c>
      <c r="E821" s="93">
        <v>22145999.739999998</v>
      </c>
      <c r="F821" s="93">
        <v>40415.42</v>
      </c>
      <c r="G821" s="8">
        <v>4</v>
      </c>
      <c r="H821" t="s">
        <v>1311</v>
      </c>
      <c r="I821" s="3">
        <v>22186415.16</v>
      </c>
      <c r="J821" s="7">
        <f>+D821-I821</f>
        <v>0</v>
      </c>
    </row>
    <row r="822" spans="1:10" ht="15" customHeight="1" x14ac:dyDescent="0.25">
      <c r="A822" s="5" t="s">
        <v>554</v>
      </c>
      <c r="B822" s="5" t="s">
        <v>1079</v>
      </c>
      <c r="C822" s="5">
        <v>0</v>
      </c>
      <c r="D822" s="6">
        <v>3906174.91</v>
      </c>
      <c r="E822" s="6">
        <v>3905341.36</v>
      </c>
      <c r="F822" s="5">
        <v>833.55</v>
      </c>
      <c r="G822" s="5">
        <v>4</v>
      </c>
    </row>
    <row r="823" spans="1:10" ht="15" customHeight="1" x14ac:dyDescent="0.25">
      <c r="A823" s="5" t="s">
        <v>384</v>
      </c>
      <c r="B823" s="5" t="s">
        <v>1080</v>
      </c>
      <c r="C823" s="5">
        <v>0</v>
      </c>
      <c r="D823" s="6">
        <v>1466600</v>
      </c>
      <c r="E823" s="5">
        <v>0</v>
      </c>
      <c r="F823" s="6">
        <v>1466600</v>
      </c>
      <c r="G823" s="5">
        <v>4</v>
      </c>
    </row>
    <row r="824" spans="1:10" ht="15" customHeight="1" x14ac:dyDescent="0.25">
      <c r="A824" s="5" t="s">
        <v>385</v>
      </c>
      <c r="B824" s="5" t="s">
        <v>1081</v>
      </c>
      <c r="C824" s="5">
        <v>0</v>
      </c>
      <c r="D824" s="6">
        <v>2969449.85</v>
      </c>
      <c r="E824" s="6">
        <v>656926.16</v>
      </c>
      <c r="F824" s="6">
        <v>2312523.69</v>
      </c>
      <c r="G824" s="5">
        <v>4</v>
      </c>
    </row>
    <row r="825" spans="1:10" ht="15" customHeight="1" x14ac:dyDescent="0.25">
      <c r="A825" s="5" t="s">
        <v>518</v>
      </c>
      <c r="B825" s="5" t="s">
        <v>1082</v>
      </c>
      <c r="C825" s="5">
        <v>0</v>
      </c>
      <c r="D825" s="6">
        <v>3261181.41</v>
      </c>
      <c r="E825" s="6">
        <v>6013.89</v>
      </c>
      <c r="F825" s="6">
        <v>3255167.52</v>
      </c>
      <c r="G825" s="5">
        <v>4</v>
      </c>
    </row>
    <row r="826" spans="1:10" ht="15" customHeight="1" x14ac:dyDescent="0.25">
      <c r="A826" s="5" t="s">
        <v>386</v>
      </c>
      <c r="B826" s="5" t="s">
        <v>1083</v>
      </c>
      <c r="C826" s="5">
        <v>0</v>
      </c>
      <c r="D826" s="6">
        <v>205660.14</v>
      </c>
      <c r="E826" s="6">
        <v>115629.02</v>
      </c>
      <c r="F826" s="6">
        <v>90031.12</v>
      </c>
      <c r="G826" s="5">
        <v>4</v>
      </c>
    </row>
    <row r="827" spans="1:10" ht="15" customHeight="1" x14ac:dyDescent="0.25">
      <c r="A827" s="5" t="s">
        <v>1356</v>
      </c>
      <c r="B827" s="5" t="s">
        <v>1466</v>
      </c>
      <c r="C827" s="5">
        <v>0</v>
      </c>
      <c r="D827" s="6">
        <v>103543.13</v>
      </c>
      <c r="E827" s="5">
        <v>0</v>
      </c>
      <c r="F827" s="6">
        <v>103543.13</v>
      </c>
      <c r="G827" s="5">
        <v>4</v>
      </c>
    </row>
    <row r="828" spans="1:10" ht="15" customHeight="1" x14ac:dyDescent="0.25">
      <c r="A828" s="5" t="s">
        <v>596</v>
      </c>
      <c r="B828" s="5" t="s">
        <v>1084</v>
      </c>
      <c r="C828" s="5">
        <v>0</v>
      </c>
      <c r="D828" s="6">
        <v>3520670.29</v>
      </c>
      <c r="E828" s="5">
        <v>0</v>
      </c>
      <c r="F828" s="6">
        <v>3520670.29</v>
      </c>
      <c r="G828" s="5">
        <v>4</v>
      </c>
    </row>
    <row r="829" spans="1:10" ht="15" customHeight="1" x14ac:dyDescent="0.25">
      <c r="A829" s="5" t="s">
        <v>387</v>
      </c>
      <c r="B829" s="5" t="s">
        <v>1085</v>
      </c>
      <c r="C829" s="5">
        <v>0</v>
      </c>
      <c r="D829" s="6">
        <v>2752461.75</v>
      </c>
      <c r="E829" s="6">
        <v>2747404.12</v>
      </c>
      <c r="F829" s="6">
        <v>5057.63</v>
      </c>
      <c r="G829" s="5">
        <v>4</v>
      </c>
    </row>
    <row r="830" spans="1:10" ht="15" customHeight="1" x14ac:dyDescent="0.25">
      <c r="A830" s="8" t="s">
        <v>870</v>
      </c>
      <c r="B830" s="8" t="s">
        <v>1256</v>
      </c>
      <c r="C830" s="8">
        <v>0</v>
      </c>
      <c r="D830" s="93">
        <v>8400</v>
      </c>
      <c r="E830" s="93">
        <v>8390.66</v>
      </c>
      <c r="F830" s="8">
        <v>9.34</v>
      </c>
      <c r="G830" s="8">
        <v>4</v>
      </c>
      <c r="H830" t="s">
        <v>2230</v>
      </c>
    </row>
    <row r="831" spans="1:10" ht="15" customHeight="1" x14ac:dyDescent="0.25">
      <c r="A831" s="5" t="s">
        <v>1709</v>
      </c>
      <c r="B831" s="5" t="s">
        <v>1710</v>
      </c>
      <c r="C831" s="5">
        <v>0</v>
      </c>
      <c r="D831" s="6">
        <v>2109975.54</v>
      </c>
      <c r="E831" s="6">
        <v>2106104.15</v>
      </c>
      <c r="F831" s="6">
        <v>3871.39</v>
      </c>
      <c r="G831" s="5">
        <v>4</v>
      </c>
    </row>
    <row r="832" spans="1:10" ht="15" customHeight="1" x14ac:dyDescent="0.25">
      <c r="A832" s="5" t="s">
        <v>1290</v>
      </c>
      <c r="B832" s="5" t="s">
        <v>1294</v>
      </c>
      <c r="C832" s="5">
        <v>0</v>
      </c>
      <c r="D832" s="6">
        <v>160050</v>
      </c>
      <c r="E832" s="6">
        <v>160050</v>
      </c>
      <c r="F832" s="5">
        <v>0</v>
      </c>
      <c r="G832" s="5">
        <v>4</v>
      </c>
    </row>
    <row r="833" spans="1:7" ht="15" customHeight="1" x14ac:dyDescent="0.25">
      <c r="A833" s="5" t="s">
        <v>1904</v>
      </c>
      <c r="B833" s="5" t="s">
        <v>1905</v>
      </c>
      <c r="C833" s="5">
        <v>0</v>
      </c>
      <c r="D833" s="6">
        <v>1244250</v>
      </c>
      <c r="E833" s="6">
        <v>1244250</v>
      </c>
      <c r="F833" s="5">
        <v>0</v>
      </c>
      <c r="G833" s="5">
        <v>4</v>
      </c>
    </row>
    <row r="834" spans="1:7" ht="15" customHeight="1" x14ac:dyDescent="0.25">
      <c r="A834" s="5" t="s">
        <v>1906</v>
      </c>
      <c r="B834" s="5" t="s">
        <v>1907</v>
      </c>
      <c r="C834" s="5">
        <v>0</v>
      </c>
      <c r="D834" s="6">
        <v>1456300</v>
      </c>
      <c r="E834" s="6">
        <v>1456300</v>
      </c>
      <c r="F834" s="5">
        <v>0</v>
      </c>
      <c r="G834" s="5">
        <v>4</v>
      </c>
    </row>
    <row r="835" spans="1:7" ht="15" customHeight="1" x14ac:dyDescent="0.25">
      <c r="A835" s="5" t="s">
        <v>388</v>
      </c>
      <c r="B835" s="5" t="s">
        <v>1086</v>
      </c>
      <c r="C835" s="5">
        <v>0</v>
      </c>
      <c r="D835" s="6">
        <v>1153927.8700000001</v>
      </c>
      <c r="E835" s="6">
        <v>1153927.8700000001</v>
      </c>
      <c r="F835" s="5">
        <v>0</v>
      </c>
      <c r="G835" s="5">
        <v>4</v>
      </c>
    </row>
    <row r="836" spans="1:7" ht="15" customHeight="1" x14ac:dyDescent="0.25">
      <c r="A836" s="5" t="s">
        <v>389</v>
      </c>
      <c r="B836" s="5" t="s">
        <v>1284</v>
      </c>
      <c r="C836" s="5">
        <v>0</v>
      </c>
      <c r="D836" s="6">
        <v>366030.87</v>
      </c>
      <c r="E836" s="6">
        <v>288849.57</v>
      </c>
      <c r="F836" s="6">
        <v>77181.3</v>
      </c>
      <c r="G836" s="5">
        <v>4</v>
      </c>
    </row>
    <row r="837" spans="1:7" ht="15" customHeight="1" x14ac:dyDescent="0.25">
      <c r="A837" s="5" t="s">
        <v>390</v>
      </c>
      <c r="B837" s="5" t="s">
        <v>1087</v>
      </c>
      <c r="C837" s="5">
        <v>0</v>
      </c>
      <c r="D837" s="6">
        <v>35801</v>
      </c>
      <c r="E837" s="6">
        <v>35801</v>
      </c>
      <c r="F837" s="5">
        <v>0</v>
      </c>
      <c r="G837" s="5">
        <v>4</v>
      </c>
    </row>
    <row r="838" spans="1:7" ht="15" customHeight="1" x14ac:dyDescent="0.25">
      <c r="A838" s="5" t="s">
        <v>391</v>
      </c>
      <c r="B838" s="5" t="s">
        <v>1088</v>
      </c>
      <c r="C838" s="5">
        <v>0</v>
      </c>
      <c r="D838" s="6">
        <v>323892.28999999998</v>
      </c>
      <c r="E838" s="6">
        <v>203858.61</v>
      </c>
      <c r="F838" s="6">
        <v>120033.68</v>
      </c>
      <c r="G838" s="5">
        <v>4</v>
      </c>
    </row>
    <row r="839" spans="1:7" ht="15" customHeight="1" x14ac:dyDescent="0.25">
      <c r="A839" s="5" t="s">
        <v>1357</v>
      </c>
      <c r="B839" s="5" t="s">
        <v>2036</v>
      </c>
      <c r="C839" s="5">
        <v>0</v>
      </c>
      <c r="D839" s="6">
        <v>4702.38</v>
      </c>
      <c r="E839" s="6">
        <v>4702.38</v>
      </c>
      <c r="F839" s="5">
        <v>0</v>
      </c>
      <c r="G839" s="5">
        <v>4</v>
      </c>
    </row>
    <row r="840" spans="1:7" ht="15" customHeight="1" x14ac:dyDescent="0.25">
      <c r="A840" s="5" t="s">
        <v>392</v>
      </c>
      <c r="B840" s="5" t="s">
        <v>1089</v>
      </c>
      <c r="C840" s="5">
        <v>0</v>
      </c>
      <c r="D840" s="6">
        <v>626000.04</v>
      </c>
      <c r="E840" s="6">
        <v>620922.46</v>
      </c>
      <c r="F840" s="6">
        <v>5077.58</v>
      </c>
      <c r="G840" s="5">
        <v>4</v>
      </c>
    </row>
    <row r="841" spans="1:7" ht="15" customHeight="1" x14ac:dyDescent="0.25">
      <c r="A841" s="5" t="s">
        <v>1908</v>
      </c>
      <c r="B841" s="5" t="s">
        <v>1975</v>
      </c>
      <c r="C841" s="5">
        <v>0</v>
      </c>
      <c r="D841" s="6">
        <v>39000</v>
      </c>
      <c r="E841" s="6">
        <v>39000</v>
      </c>
      <c r="F841" s="5">
        <v>0</v>
      </c>
      <c r="G841" s="5">
        <v>4</v>
      </c>
    </row>
    <row r="842" spans="1:7" ht="15" customHeight="1" x14ac:dyDescent="0.25">
      <c r="A842" s="5" t="s">
        <v>393</v>
      </c>
      <c r="B842" s="5" t="s">
        <v>1090</v>
      </c>
      <c r="C842" s="5">
        <v>0</v>
      </c>
      <c r="D842" s="6">
        <v>197703.11</v>
      </c>
      <c r="E842" s="6">
        <v>166095.10999999999</v>
      </c>
      <c r="F842" s="6">
        <v>31608</v>
      </c>
      <c r="G842" s="5">
        <v>4</v>
      </c>
    </row>
    <row r="843" spans="1:7" ht="15" customHeight="1" x14ac:dyDescent="0.25">
      <c r="A843" s="5" t="s">
        <v>1555</v>
      </c>
      <c r="B843" s="5" t="s">
        <v>1556</v>
      </c>
      <c r="C843" s="5">
        <v>0</v>
      </c>
      <c r="D843" s="6">
        <v>113570</v>
      </c>
      <c r="E843" s="6">
        <v>113570</v>
      </c>
      <c r="F843" s="5">
        <v>0</v>
      </c>
      <c r="G843" s="5">
        <v>4</v>
      </c>
    </row>
    <row r="844" spans="1:7" ht="15" customHeight="1" x14ac:dyDescent="0.25">
      <c r="A844" s="5" t="s">
        <v>394</v>
      </c>
      <c r="B844" s="5" t="s">
        <v>1091</v>
      </c>
      <c r="C844" s="5">
        <v>0</v>
      </c>
      <c r="D844" s="6">
        <v>264087.28000000003</v>
      </c>
      <c r="E844" s="6">
        <v>236397.14</v>
      </c>
      <c r="F844" s="6">
        <v>27690.14</v>
      </c>
      <c r="G844" s="5">
        <v>4</v>
      </c>
    </row>
    <row r="845" spans="1:7" ht="15" customHeight="1" x14ac:dyDescent="0.25">
      <c r="A845" s="5" t="s">
        <v>395</v>
      </c>
      <c r="B845" s="5" t="s">
        <v>1092</v>
      </c>
      <c r="C845" s="5">
        <v>0</v>
      </c>
      <c r="D845" s="6">
        <v>635886.01</v>
      </c>
      <c r="E845" s="6">
        <v>507450.65</v>
      </c>
      <c r="F845" s="6">
        <v>128435.36</v>
      </c>
      <c r="G845" s="5">
        <v>4</v>
      </c>
    </row>
    <row r="846" spans="1:7" ht="15" customHeight="1" x14ac:dyDescent="0.25">
      <c r="A846" s="5" t="s">
        <v>1512</v>
      </c>
      <c r="B846" s="5" t="s">
        <v>1519</v>
      </c>
      <c r="C846" s="5">
        <v>0</v>
      </c>
      <c r="D846" s="5">
        <v>935.29</v>
      </c>
      <c r="E846" s="5">
        <v>935.29</v>
      </c>
      <c r="F846" s="5">
        <v>0</v>
      </c>
      <c r="G846" s="5">
        <v>4</v>
      </c>
    </row>
    <row r="847" spans="1:7" ht="15" customHeight="1" x14ac:dyDescent="0.25">
      <c r="A847" s="5" t="s">
        <v>396</v>
      </c>
      <c r="B847" s="5" t="s">
        <v>1093</v>
      </c>
      <c r="C847" s="5">
        <v>0</v>
      </c>
      <c r="D847" s="6">
        <v>18162.02</v>
      </c>
      <c r="E847" s="6">
        <v>18162.02</v>
      </c>
      <c r="F847" s="5">
        <v>0</v>
      </c>
      <c r="G847" s="5">
        <v>4</v>
      </c>
    </row>
    <row r="848" spans="1:7" ht="15" customHeight="1" x14ac:dyDescent="0.25">
      <c r="A848" s="5" t="s">
        <v>604</v>
      </c>
      <c r="B848" s="5" t="s">
        <v>1094</v>
      </c>
      <c r="C848" s="5">
        <v>0</v>
      </c>
      <c r="D848" s="5">
        <v>788.8</v>
      </c>
      <c r="E848" s="5">
        <v>788.8</v>
      </c>
      <c r="F848" s="5">
        <v>0</v>
      </c>
      <c r="G848" s="5">
        <v>4</v>
      </c>
    </row>
    <row r="849" spans="1:8" ht="15" customHeight="1" x14ac:dyDescent="0.25">
      <c r="A849" s="5" t="s">
        <v>397</v>
      </c>
      <c r="B849" s="5" t="s">
        <v>1095</v>
      </c>
      <c r="C849" s="5">
        <v>0</v>
      </c>
      <c r="D849" s="6">
        <v>365606.2</v>
      </c>
      <c r="E849" s="6">
        <v>261727.1</v>
      </c>
      <c r="F849" s="6">
        <v>103879.1</v>
      </c>
      <c r="G849" s="5">
        <v>4</v>
      </c>
    </row>
    <row r="850" spans="1:8" ht="15" customHeight="1" x14ac:dyDescent="0.25">
      <c r="A850" s="5" t="s">
        <v>398</v>
      </c>
      <c r="B850" s="5" t="s">
        <v>1221</v>
      </c>
      <c r="C850" s="5">
        <v>0</v>
      </c>
      <c r="D850" s="6">
        <v>3845931.8</v>
      </c>
      <c r="E850" s="6">
        <v>2818839.72</v>
      </c>
      <c r="F850" s="6">
        <v>1027092.08</v>
      </c>
      <c r="G850" s="5">
        <v>4</v>
      </c>
    </row>
    <row r="851" spans="1:8" ht="15" customHeight="1" x14ac:dyDescent="0.25">
      <c r="A851" s="5" t="s">
        <v>1711</v>
      </c>
      <c r="B851" s="5" t="s">
        <v>1739</v>
      </c>
      <c r="C851" s="5">
        <v>0</v>
      </c>
      <c r="D851" s="6">
        <v>278710.27</v>
      </c>
      <c r="E851" s="6">
        <v>229119.42</v>
      </c>
      <c r="F851" s="6">
        <v>49590.85</v>
      </c>
      <c r="G851" s="5">
        <v>4</v>
      </c>
    </row>
    <row r="852" spans="1:8" ht="15" customHeight="1" x14ac:dyDescent="0.25">
      <c r="A852" s="5" t="s">
        <v>495</v>
      </c>
      <c r="B852" s="5" t="s">
        <v>1096</v>
      </c>
      <c r="C852" s="5">
        <v>0</v>
      </c>
      <c r="D852" s="6">
        <v>230859</v>
      </c>
      <c r="E852" s="6">
        <v>230859</v>
      </c>
      <c r="F852" s="5">
        <v>0</v>
      </c>
      <c r="G852" s="5">
        <v>4</v>
      </c>
    </row>
    <row r="853" spans="1:8" ht="15" customHeight="1" x14ac:dyDescent="0.25">
      <c r="A853" s="5" t="s">
        <v>399</v>
      </c>
      <c r="B853" s="5" t="s">
        <v>1097</v>
      </c>
      <c r="C853" s="5">
        <v>0</v>
      </c>
      <c r="D853" s="6">
        <v>245367.5</v>
      </c>
      <c r="E853" s="6">
        <v>245367.5</v>
      </c>
      <c r="F853" s="5">
        <v>0</v>
      </c>
      <c r="G853" s="5">
        <v>4</v>
      </c>
    </row>
    <row r="854" spans="1:8" ht="15" customHeight="1" x14ac:dyDescent="0.25">
      <c r="A854" s="5" t="s">
        <v>871</v>
      </c>
      <c r="B854" s="5" t="s">
        <v>1098</v>
      </c>
      <c r="C854" s="5">
        <v>0</v>
      </c>
      <c r="D854" s="6">
        <v>117941.84</v>
      </c>
      <c r="E854" s="6">
        <v>117941.84</v>
      </c>
      <c r="F854" s="5">
        <v>0</v>
      </c>
      <c r="G854" s="5">
        <v>4</v>
      </c>
    </row>
    <row r="855" spans="1:8" ht="15" customHeight="1" x14ac:dyDescent="0.25">
      <c r="A855" s="5" t="s">
        <v>400</v>
      </c>
      <c r="B855" s="5" t="s">
        <v>1099</v>
      </c>
      <c r="C855" s="5">
        <v>0</v>
      </c>
      <c r="D855" s="6">
        <v>69808.47</v>
      </c>
      <c r="E855" s="6">
        <v>69808.47</v>
      </c>
      <c r="F855" s="5">
        <v>0</v>
      </c>
      <c r="G855" s="5">
        <v>4</v>
      </c>
    </row>
    <row r="856" spans="1:8" ht="15" customHeight="1" x14ac:dyDescent="0.25">
      <c r="A856" s="8" t="s">
        <v>401</v>
      </c>
      <c r="B856" s="8" t="s">
        <v>1100</v>
      </c>
      <c r="C856" s="8">
        <v>0</v>
      </c>
      <c r="D856" s="93">
        <v>10619.25</v>
      </c>
      <c r="E856" s="93">
        <v>9506.25</v>
      </c>
      <c r="F856" s="93">
        <v>1113</v>
      </c>
      <c r="G856" s="8">
        <v>4</v>
      </c>
      <c r="H856" t="s">
        <v>2229</v>
      </c>
    </row>
    <row r="857" spans="1:8" ht="15" customHeight="1" x14ac:dyDescent="0.25">
      <c r="A857" s="5" t="s">
        <v>2088</v>
      </c>
      <c r="B857" s="5" t="s">
        <v>2089</v>
      </c>
      <c r="C857" s="5">
        <v>0</v>
      </c>
      <c r="D857" s="6">
        <v>1132.22</v>
      </c>
      <c r="E857" s="6">
        <v>1132.22</v>
      </c>
      <c r="F857" s="5">
        <v>0</v>
      </c>
      <c r="G857" s="5">
        <v>4</v>
      </c>
    </row>
    <row r="858" spans="1:8" ht="15" customHeight="1" x14ac:dyDescent="0.25">
      <c r="A858" s="5" t="s">
        <v>597</v>
      </c>
      <c r="B858" s="5" t="s">
        <v>1101</v>
      </c>
      <c r="C858" s="5">
        <v>0</v>
      </c>
      <c r="D858" s="6">
        <v>14781.11</v>
      </c>
      <c r="E858" s="6">
        <v>14781.11</v>
      </c>
      <c r="F858" s="5">
        <v>0</v>
      </c>
      <c r="G858" s="5">
        <v>4</v>
      </c>
    </row>
    <row r="859" spans="1:8" ht="15" customHeight="1" x14ac:dyDescent="0.25">
      <c r="A859" s="5" t="s">
        <v>574</v>
      </c>
      <c r="B859" s="5" t="s">
        <v>1102</v>
      </c>
      <c r="C859" s="5">
        <v>0</v>
      </c>
      <c r="D859" s="6">
        <v>1729926.59</v>
      </c>
      <c r="E859" s="6">
        <v>1489926.55</v>
      </c>
      <c r="F859" s="6">
        <v>240000.04</v>
      </c>
      <c r="G859" s="5">
        <v>4</v>
      </c>
    </row>
    <row r="860" spans="1:8" ht="15" customHeight="1" x14ac:dyDescent="0.25">
      <c r="A860" s="5" t="s">
        <v>1382</v>
      </c>
      <c r="B860" s="5" t="s">
        <v>1383</v>
      </c>
      <c r="C860" s="5">
        <v>0</v>
      </c>
      <c r="D860" s="6">
        <v>64337.38</v>
      </c>
      <c r="E860" s="6">
        <v>64337.38</v>
      </c>
      <c r="F860" s="5">
        <v>0</v>
      </c>
      <c r="G860" s="5">
        <v>4</v>
      </c>
    </row>
    <row r="861" spans="1:8" ht="15" customHeight="1" x14ac:dyDescent="0.25">
      <c r="A861" s="5" t="s">
        <v>402</v>
      </c>
      <c r="B861" s="5" t="s">
        <v>1103</v>
      </c>
      <c r="C861" s="5">
        <v>0</v>
      </c>
      <c r="D861" s="6">
        <v>1646906.76</v>
      </c>
      <c r="E861" s="6">
        <v>1316246.8999999999</v>
      </c>
      <c r="F861" s="6">
        <v>330659.86</v>
      </c>
      <c r="G861" s="5">
        <v>4</v>
      </c>
    </row>
    <row r="862" spans="1:8" ht="15" customHeight="1" x14ac:dyDescent="0.25">
      <c r="A862" s="5" t="s">
        <v>1909</v>
      </c>
      <c r="B862" s="5" t="s">
        <v>1096</v>
      </c>
      <c r="C862" s="5">
        <v>0</v>
      </c>
      <c r="D862" s="6">
        <v>1154295</v>
      </c>
      <c r="E862" s="6">
        <v>923435.98</v>
      </c>
      <c r="F862" s="6">
        <v>230859.02</v>
      </c>
      <c r="G862" s="5">
        <v>4</v>
      </c>
    </row>
    <row r="863" spans="1:8" ht="15" customHeight="1" x14ac:dyDescent="0.25">
      <c r="A863" s="5" t="s">
        <v>1910</v>
      </c>
      <c r="B863" s="5" t="s">
        <v>1097</v>
      </c>
      <c r="C863" s="5">
        <v>0</v>
      </c>
      <c r="D863" s="6">
        <v>723941.52</v>
      </c>
      <c r="E863" s="6">
        <v>630700.77</v>
      </c>
      <c r="F863" s="6">
        <v>93240.75</v>
      </c>
      <c r="G863" s="5">
        <v>4</v>
      </c>
    </row>
    <row r="864" spans="1:8" ht="15" customHeight="1" x14ac:dyDescent="0.25">
      <c r="A864" s="5" t="s">
        <v>1993</v>
      </c>
      <c r="B864" s="5" t="s">
        <v>1098</v>
      </c>
      <c r="C864" s="5">
        <v>0</v>
      </c>
      <c r="D864" s="6">
        <v>2464096.36</v>
      </c>
      <c r="E864" s="6">
        <v>1530064.93</v>
      </c>
      <c r="F864" s="6">
        <v>934031.43</v>
      </c>
      <c r="G864" s="5">
        <v>4</v>
      </c>
    </row>
    <row r="865" spans="1:7" ht="15" customHeight="1" x14ac:dyDescent="0.25">
      <c r="A865" s="5" t="s">
        <v>2037</v>
      </c>
      <c r="B865" s="5" t="s">
        <v>2058</v>
      </c>
      <c r="C865" s="5">
        <v>0</v>
      </c>
      <c r="D865" s="6">
        <v>1259312.3999999999</v>
      </c>
      <c r="E865" s="6">
        <v>899456.38</v>
      </c>
      <c r="F865" s="6">
        <v>359856.02</v>
      </c>
      <c r="G865" s="5">
        <v>4</v>
      </c>
    </row>
    <row r="866" spans="1:7" ht="15" customHeight="1" x14ac:dyDescent="0.25">
      <c r="A866" s="5" t="s">
        <v>1911</v>
      </c>
      <c r="B866" s="5" t="s">
        <v>1099</v>
      </c>
      <c r="C866" s="5">
        <v>0</v>
      </c>
      <c r="D866" s="6">
        <v>3387.31</v>
      </c>
      <c r="E866" s="6">
        <v>3312.31</v>
      </c>
      <c r="F866" s="5">
        <v>75</v>
      </c>
      <c r="G866" s="5">
        <v>4</v>
      </c>
    </row>
    <row r="867" spans="1:7" ht="15" customHeight="1" x14ac:dyDescent="0.25">
      <c r="A867" s="5" t="s">
        <v>1786</v>
      </c>
      <c r="B867" s="5" t="s">
        <v>1805</v>
      </c>
      <c r="C867" s="5">
        <v>0</v>
      </c>
      <c r="D867" s="6">
        <v>21437.4</v>
      </c>
      <c r="E867" s="6">
        <v>21437.4</v>
      </c>
      <c r="F867" s="5">
        <v>0</v>
      </c>
      <c r="G867" s="5">
        <v>4</v>
      </c>
    </row>
    <row r="868" spans="1:7" ht="15" customHeight="1" x14ac:dyDescent="0.25">
      <c r="A868" s="5" t="s">
        <v>403</v>
      </c>
      <c r="B868" s="5" t="s">
        <v>1104</v>
      </c>
      <c r="C868" s="5">
        <v>0</v>
      </c>
      <c r="D868" s="6">
        <v>4790125.3</v>
      </c>
      <c r="E868" s="6">
        <v>4779507.41</v>
      </c>
      <c r="F868" s="6">
        <v>10617.89</v>
      </c>
      <c r="G868" s="5">
        <v>4</v>
      </c>
    </row>
    <row r="869" spans="1:7" ht="15" customHeight="1" x14ac:dyDescent="0.25">
      <c r="A869" s="5" t="s">
        <v>404</v>
      </c>
      <c r="B869" s="5" t="s">
        <v>1105</v>
      </c>
      <c r="C869" s="5">
        <v>0</v>
      </c>
      <c r="D869" s="6">
        <v>420627.62</v>
      </c>
      <c r="E869" s="6">
        <v>418860.47</v>
      </c>
      <c r="F869" s="6">
        <v>1767.15</v>
      </c>
      <c r="G869" s="5">
        <v>4</v>
      </c>
    </row>
    <row r="870" spans="1:7" ht="15" customHeight="1" x14ac:dyDescent="0.25">
      <c r="A870" s="5" t="s">
        <v>633</v>
      </c>
      <c r="B870" s="5" t="s">
        <v>1106</v>
      </c>
      <c r="C870" s="5">
        <v>0</v>
      </c>
      <c r="D870" s="6">
        <v>50765.73</v>
      </c>
      <c r="E870" s="6">
        <v>50127.79</v>
      </c>
      <c r="F870" s="5">
        <v>637.94000000000005</v>
      </c>
      <c r="G870" s="5">
        <v>4</v>
      </c>
    </row>
    <row r="871" spans="1:7" ht="15" customHeight="1" x14ac:dyDescent="0.25">
      <c r="A871" s="5" t="s">
        <v>496</v>
      </c>
      <c r="B871" s="5" t="s">
        <v>1107</v>
      </c>
      <c r="C871" s="5">
        <v>0</v>
      </c>
      <c r="D871" s="6">
        <v>110272.47</v>
      </c>
      <c r="E871" s="6">
        <v>70186.259999999995</v>
      </c>
      <c r="F871" s="6">
        <v>40086.21</v>
      </c>
      <c r="G871" s="5">
        <v>4</v>
      </c>
    </row>
    <row r="872" spans="1:7" ht="15" customHeight="1" x14ac:dyDescent="0.25">
      <c r="A872" s="5" t="s">
        <v>1912</v>
      </c>
      <c r="B872" s="5" t="s">
        <v>1913</v>
      </c>
      <c r="C872" s="5">
        <v>0</v>
      </c>
      <c r="D872" s="6">
        <v>41192.47</v>
      </c>
      <c r="E872" s="6">
        <v>36942.47</v>
      </c>
      <c r="F872" s="6">
        <v>4250</v>
      </c>
      <c r="G872" s="5">
        <v>4</v>
      </c>
    </row>
    <row r="873" spans="1:7" ht="15" customHeight="1" x14ac:dyDescent="0.25">
      <c r="A873" s="5" t="s">
        <v>405</v>
      </c>
      <c r="B873" s="5" t="s">
        <v>1108</v>
      </c>
      <c r="C873" s="5">
        <v>0</v>
      </c>
      <c r="D873" s="6">
        <v>209660.45</v>
      </c>
      <c r="E873" s="6">
        <v>126724.2</v>
      </c>
      <c r="F873" s="6">
        <v>82936.25</v>
      </c>
      <c r="G873" s="5">
        <v>4</v>
      </c>
    </row>
    <row r="874" spans="1:7" ht="15" customHeight="1" x14ac:dyDescent="0.25">
      <c r="A874" s="5" t="s">
        <v>406</v>
      </c>
      <c r="B874" s="5" t="s">
        <v>1109</v>
      </c>
      <c r="C874" s="5">
        <v>0</v>
      </c>
      <c r="D874" s="6">
        <v>13836.79</v>
      </c>
      <c r="E874" s="6">
        <v>13745.55</v>
      </c>
      <c r="F874" s="5">
        <v>91.24</v>
      </c>
      <c r="G874" s="5">
        <v>4</v>
      </c>
    </row>
    <row r="875" spans="1:7" ht="15" customHeight="1" x14ac:dyDescent="0.25">
      <c r="A875" s="5" t="s">
        <v>2038</v>
      </c>
      <c r="B875" s="5" t="s">
        <v>2039</v>
      </c>
      <c r="C875" s="5">
        <v>0</v>
      </c>
      <c r="D875" s="5">
        <v>230.77</v>
      </c>
      <c r="E875" s="5">
        <v>230.77</v>
      </c>
      <c r="F875" s="5">
        <v>0</v>
      </c>
      <c r="G875" s="5">
        <v>4</v>
      </c>
    </row>
    <row r="876" spans="1:7" ht="15" customHeight="1" x14ac:dyDescent="0.25">
      <c r="A876" s="5" t="s">
        <v>497</v>
      </c>
      <c r="B876" s="5" t="s">
        <v>1110</v>
      </c>
      <c r="C876" s="5">
        <v>0</v>
      </c>
      <c r="D876" s="6">
        <v>29565.69</v>
      </c>
      <c r="E876" s="6">
        <v>27713.29</v>
      </c>
      <c r="F876" s="6">
        <v>1852.4</v>
      </c>
      <c r="G876" s="5">
        <v>4</v>
      </c>
    </row>
    <row r="877" spans="1:7" ht="15" customHeight="1" x14ac:dyDescent="0.25">
      <c r="A877" s="5" t="s">
        <v>498</v>
      </c>
      <c r="B877" s="5" t="s">
        <v>1111</v>
      </c>
      <c r="C877" s="5">
        <v>0</v>
      </c>
      <c r="D877" s="6">
        <v>171330.09</v>
      </c>
      <c r="E877" s="6">
        <v>156499.91</v>
      </c>
      <c r="F877" s="6">
        <v>14830.18</v>
      </c>
      <c r="G877" s="5">
        <v>4</v>
      </c>
    </row>
    <row r="878" spans="1:7" ht="15" customHeight="1" x14ac:dyDescent="0.25">
      <c r="A878" s="5" t="s">
        <v>598</v>
      </c>
      <c r="B878" s="5" t="s">
        <v>1222</v>
      </c>
      <c r="C878" s="5">
        <v>0</v>
      </c>
      <c r="D878" s="6">
        <v>419336.17</v>
      </c>
      <c r="E878" s="6">
        <v>352250.47</v>
      </c>
      <c r="F878" s="6">
        <v>67085.7</v>
      </c>
      <c r="G878" s="5">
        <v>4</v>
      </c>
    </row>
    <row r="879" spans="1:7" ht="15" customHeight="1" x14ac:dyDescent="0.25">
      <c r="A879" s="5" t="s">
        <v>407</v>
      </c>
      <c r="B879" s="5" t="s">
        <v>1223</v>
      </c>
      <c r="C879" s="5">
        <v>0</v>
      </c>
      <c r="D879" s="6">
        <v>1809339.61</v>
      </c>
      <c r="E879" s="6">
        <v>506402.7</v>
      </c>
      <c r="F879" s="6">
        <v>1302936.9099999999</v>
      </c>
      <c r="G879" s="5">
        <v>4</v>
      </c>
    </row>
    <row r="880" spans="1:7" ht="15" customHeight="1" x14ac:dyDescent="0.25">
      <c r="A880" s="5" t="s">
        <v>408</v>
      </c>
      <c r="B880" s="5" t="s">
        <v>1224</v>
      </c>
      <c r="C880" s="5">
        <v>0</v>
      </c>
      <c r="D880" s="6">
        <v>19684.349999999999</v>
      </c>
      <c r="E880" s="6">
        <v>19684.349999999999</v>
      </c>
      <c r="F880" s="5">
        <v>0</v>
      </c>
      <c r="G880" s="5">
        <v>4</v>
      </c>
    </row>
    <row r="881" spans="1:9" ht="15" customHeight="1" x14ac:dyDescent="0.25">
      <c r="A881" s="5" t="s">
        <v>409</v>
      </c>
      <c r="B881" s="5" t="s">
        <v>1225</v>
      </c>
      <c r="C881" s="5">
        <v>0</v>
      </c>
      <c r="D881" s="6">
        <v>151217106.40000001</v>
      </c>
      <c r="E881" s="6">
        <v>7718921.6600000001</v>
      </c>
      <c r="F881" s="6">
        <v>143498184.74000001</v>
      </c>
      <c r="G881" s="5">
        <v>4</v>
      </c>
      <c r="H881" s="2">
        <v>143502912.93103451</v>
      </c>
      <c r="I881" s="2">
        <f>+H881-F881</f>
        <v>4728.1910344958305</v>
      </c>
    </row>
    <row r="882" spans="1:9" ht="15" customHeight="1" x14ac:dyDescent="0.25">
      <c r="A882" s="5" t="s">
        <v>410</v>
      </c>
      <c r="B882" s="5" t="s">
        <v>1112</v>
      </c>
      <c r="C882" s="5">
        <v>0</v>
      </c>
      <c r="D882" s="6">
        <v>966200.25</v>
      </c>
      <c r="E882" s="6">
        <v>863851.99</v>
      </c>
      <c r="F882" s="6">
        <v>102348.26</v>
      </c>
      <c r="G882" s="5">
        <v>4</v>
      </c>
      <c r="H882">
        <v>102347.97413793104</v>
      </c>
      <c r="I882" s="2">
        <f>+H882-F882</f>
        <v>-0.28586206895124633</v>
      </c>
    </row>
    <row r="883" spans="1:9" ht="15" customHeight="1" x14ac:dyDescent="0.25">
      <c r="A883" s="5" t="s">
        <v>499</v>
      </c>
      <c r="B883" s="5" t="s">
        <v>1113</v>
      </c>
      <c r="C883" s="5">
        <v>0</v>
      </c>
      <c r="D883" s="6">
        <v>350336.69</v>
      </c>
      <c r="E883" s="6">
        <v>307373.06</v>
      </c>
      <c r="F883" s="6">
        <v>42963.63</v>
      </c>
      <c r="G883" s="5">
        <v>4</v>
      </c>
      <c r="H883" s="2">
        <v>42963.629310344826</v>
      </c>
      <c r="I883" s="2">
        <f>+H883-F883</f>
        <v>-6.896551712998189E-4</v>
      </c>
    </row>
    <row r="884" spans="1:9" ht="15" customHeight="1" x14ac:dyDescent="0.25">
      <c r="A884" s="5" t="s">
        <v>539</v>
      </c>
      <c r="B884" s="5" t="s">
        <v>1114</v>
      </c>
      <c r="C884" s="5">
        <v>0</v>
      </c>
      <c r="D884" s="6">
        <v>4421.3100000000004</v>
      </c>
      <c r="E884" s="6">
        <v>4421.3100000000004</v>
      </c>
      <c r="F884" s="5">
        <v>0</v>
      </c>
      <c r="G884" s="5">
        <v>4</v>
      </c>
    </row>
    <row r="885" spans="1:9" ht="15" customHeight="1" x14ac:dyDescent="0.25">
      <c r="A885" s="5" t="s">
        <v>599</v>
      </c>
      <c r="B885" s="5" t="s">
        <v>1115</v>
      </c>
      <c r="C885" s="5">
        <v>0</v>
      </c>
      <c r="D885" s="6">
        <v>256848.6</v>
      </c>
      <c r="E885" s="6">
        <v>174055.45</v>
      </c>
      <c r="F885" s="6">
        <v>82793.149999999994</v>
      </c>
      <c r="G885" s="5">
        <v>4</v>
      </c>
    </row>
    <row r="886" spans="1:9" ht="15" customHeight="1" x14ac:dyDescent="0.25">
      <c r="A886" s="5" t="s">
        <v>411</v>
      </c>
      <c r="B886" s="5" t="s">
        <v>1116</v>
      </c>
      <c r="C886" s="5">
        <v>0</v>
      </c>
      <c r="D886" s="6">
        <v>8812787.5</v>
      </c>
      <c r="E886" s="6">
        <v>4726984.93</v>
      </c>
      <c r="F886" s="6">
        <v>4085802.57</v>
      </c>
      <c r="G886" s="5">
        <v>4</v>
      </c>
    </row>
    <row r="887" spans="1:9" ht="15" customHeight="1" x14ac:dyDescent="0.25">
      <c r="A887" s="5" t="s">
        <v>412</v>
      </c>
      <c r="B887" s="5" t="s">
        <v>1117</v>
      </c>
      <c r="C887" s="5">
        <v>0</v>
      </c>
      <c r="D887" s="6">
        <v>1548244.67</v>
      </c>
      <c r="E887" s="6">
        <v>617895.77</v>
      </c>
      <c r="F887" s="6">
        <v>930348.9</v>
      </c>
      <c r="G887" s="5">
        <v>4</v>
      </c>
    </row>
    <row r="888" spans="1:9" ht="15" customHeight="1" x14ac:dyDescent="0.25">
      <c r="A888" s="5" t="s">
        <v>500</v>
      </c>
      <c r="B888" s="5" t="s">
        <v>1118</v>
      </c>
      <c r="C888" s="5">
        <v>0</v>
      </c>
      <c r="D888" s="6">
        <v>1054520</v>
      </c>
      <c r="E888" s="6">
        <v>475820</v>
      </c>
      <c r="F888" s="6">
        <v>578700</v>
      </c>
      <c r="G888" s="5">
        <v>4</v>
      </c>
    </row>
    <row r="889" spans="1:9" ht="15" customHeight="1" x14ac:dyDescent="0.25">
      <c r="A889" s="5" t="s">
        <v>2172</v>
      </c>
      <c r="B889" s="5" t="s">
        <v>2173</v>
      </c>
      <c r="C889" s="5">
        <v>0</v>
      </c>
      <c r="D889" s="6">
        <v>4025</v>
      </c>
      <c r="E889" s="6">
        <v>4025</v>
      </c>
      <c r="F889" s="5">
        <v>0</v>
      </c>
      <c r="G889" s="5">
        <v>4</v>
      </c>
    </row>
    <row r="890" spans="1:9" ht="15" customHeight="1" x14ac:dyDescent="0.25">
      <c r="A890" s="5" t="s">
        <v>634</v>
      </c>
      <c r="B890" s="5" t="s">
        <v>1226</v>
      </c>
      <c r="C890" s="5">
        <v>0</v>
      </c>
      <c r="D890" s="6">
        <v>46696.26</v>
      </c>
      <c r="E890" s="6">
        <v>16960.38</v>
      </c>
      <c r="F890" s="6">
        <v>29735.88</v>
      </c>
      <c r="G890" s="5">
        <v>4</v>
      </c>
    </row>
    <row r="891" spans="1:9" ht="15" customHeight="1" x14ac:dyDescent="0.25">
      <c r="A891" s="5" t="s">
        <v>1994</v>
      </c>
      <c r="B891" s="5" t="s">
        <v>1995</v>
      </c>
      <c r="C891" s="5">
        <v>0</v>
      </c>
      <c r="D891" s="6">
        <v>40000</v>
      </c>
      <c r="E891" s="6">
        <v>40000</v>
      </c>
      <c r="F891" s="5">
        <v>0</v>
      </c>
      <c r="G891" s="5">
        <v>4</v>
      </c>
    </row>
    <row r="892" spans="1:9" ht="15" customHeight="1" x14ac:dyDescent="0.25">
      <c r="A892" s="5" t="s">
        <v>413</v>
      </c>
      <c r="B892" s="5" t="s">
        <v>1227</v>
      </c>
      <c r="C892" s="5">
        <v>0</v>
      </c>
      <c r="D892" s="6">
        <v>977065</v>
      </c>
      <c r="E892" s="6">
        <v>524829.4</v>
      </c>
      <c r="F892" s="6">
        <v>452235.6</v>
      </c>
      <c r="G892" s="5">
        <v>4</v>
      </c>
    </row>
    <row r="893" spans="1:9" ht="15" customHeight="1" x14ac:dyDescent="0.25">
      <c r="A893" s="5" t="s">
        <v>1914</v>
      </c>
      <c r="B893" s="5" t="s">
        <v>1915</v>
      </c>
      <c r="C893" s="5">
        <v>0</v>
      </c>
      <c r="D893" s="6">
        <v>37233.300000000003</v>
      </c>
      <c r="E893" s="6">
        <v>37233.300000000003</v>
      </c>
      <c r="F893" s="5">
        <v>0</v>
      </c>
      <c r="G893" s="5">
        <v>4</v>
      </c>
    </row>
    <row r="894" spans="1:9" ht="15" customHeight="1" x14ac:dyDescent="0.25">
      <c r="A894" s="5" t="s">
        <v>414</v>
      </c>
      <c r="B894" s="5" t="s">
        <v>1228</v>
      </c>
      <c r="C894" s="5">
        <v>0</v>
      </c>
      <c r="D894" s="6">
        <v>770045.1</v>
      </c>
      <c r="E894" s="6">
        <v>520550.26</v>
      </c>
      <c r="F894" s="6">
        <v>249494.84</v>
      </c>
      <c r="G894" s="5">
        <v>4</v>
      </c>
    </row>
    <row r="895" spans="1:9" ht="15" customHeight="1" x14ac:dyDescent="0.25">
      <c r="A895" s="5" t="s">
        <v>1297</v>
      </c>
      <c r="B895" s="5" t="s">
        <v>1467</v>
      </c>
      <c r="C895" s="5">
        <v>0</v>
      </c>
      <c r="D895" s="6">
        <v>81950.460000000006</v>
      </c>
      <c r="E895" s="6">
        <v>81950.460000000006</v>
      </c>
      <c r="F895" s="5">
        <v>0</v>
      </c>
      <c r="G895" s="5">
        <v>4</v>
      </c>
    </row>
    <row r="896" spans="1:9" ht="15" customHeight="1" x14ac:dyDescent="0.25">
      <c r="A896" s="5" t="s">
        <v>600</v>
      </c>
      <c r="B896" s="5" t="s">
        <v>1119</v>
      </c>
      <c r="C896" s="5">
        <v>0</v>
      </c>
      <c r="D896" s="6">
        <v>2124801.67</v>
      </c>
      <c r="E896" s="6">
        <v>2124801.67</v>
      </c>
      <c r="F896" s="5">
        <v>0</v>
      </c>
      <c r="G896" s="5">
        <v>4</v>
      </c>
    </row>
    <row r="897" spans="1:7" ht="15" customHeight="1" x14ac:dyDescent="0.25">
      <c r="A897" s="5" t="s">
        <v>415</v>
      </c>
      <c r="B897" s="5" t="s">
        <v>1120</v>
      </c>
      <c r="C897" s="5">
        <v>0</v>
      </c>
      <c r="D897" s="6">
        <v>106922.11</v>
      </c>
      <c r="E897" s="6">
        <v>106922.11</v>
      </c>
      <c r="F897" s="5">
        <v>0</v>
      </c>
      <c r="G897" s="5">
        <v>4</v>
      </c>
    </row>
    <row r="898" spans="1:7" ht="15" customHeight="1" x14ac:dyDescent="0.25">
      <c r="A898" s="5" t="s">
        <v>416</v>
      </c>
      <c r="B898" s="5" t="s">
        <v>1121</v>
      </c>
      <c r="C898" s="5">
        <v>0</v>
      </c>
      <c r="D898" s="6">
        <v>1528102.32</v>
      </c>
      <c r="E898" s="6">
        <v>1223282.48</v>
      </c>
      <c r="F898" s="6">
        <v>304819.84000000003</v>
      </c>
      <c r="G898" s="5">
        <v>4</v>
      </c>
    </row>
    <row r="899" spans="1:7" ht="15" customHeight="1" x14ac:dyDescent="0.25">
      <c r="A899" s="5" t="s">
        <v>1787</v>
      </c>
      <c r="B899" s="5" t="s">
        <v>1806</v>
      </c>
      <c r="C899" s="5">
        <v>0</v>
      </c>
      <c r="D899" s="6">
        <v>8780</v>
      </c>
      <c r="E899" s="6">
        <v>8780</v>
      </c>
      <c r="F899" s="5">
        <v>0</v>
      </c>
      <c r="G899" s="5">
        <v>4</v>
      </c>
    </row>
    <row r="900" spans="1:7" ht="15" customHeight="1" x14ac:dyDescent="0.25">
      <c r="A900" s="5" t="s">
        <v>1916</v>
      </c>
      <c r="B900" s="5" t="s">
        <v>1917</v>
      </c>
      <c r="C900" s="5">
        <v>0</v>
      </c>
      <c r="D900" s="6">
        <v>1156779.6599999999</v>
      </c>
      <c r="E900" s="6">
        <v>731833.5</v>
      </c>
      <c r="F900" s="6">
        <v>424946.16</v>
      </c>
      <c r="G900" s="5">
        <v>4</v>
      </c>
    </row>
    <row r="901" spans="1:7" ht="15" customHeight="1" x14ac:dyDescent="0.25">
      <c r="A901" s="5" t="s">
        <v>555</v>
      </c>
      <c r="B901" s="5" t="s">
        <v>1229</v>
      </c>
      <c r="C901" s="5">
        <v>0</v>
      </c>
      <c r="D901" s="6">
        <v>270594.98</v>
      </c>
      <c r="E901" s="6">
        <v>270594.98</v>
      </c>
      <c r="F901" s="5">
        <v>0</v>
      </c>
      <c r="G901" s="5">
        <v>4</v>
      </c>
    </row>
    <row r="902" spans="1:7" ht="15" customHeight="1" x14ac:dyDescent="0.25">
      <c r="A902" s="5" t="s">
        <v>2090</v>
      </c>
      <c r="B902" s="5" t="s">
        <v>2091</v>
      </c>
      <c r="C902" s="5">
        <v>0</v>
      </c>
      <c r="D902" s="5">
        <v>258.62</v>
      </c>
      <c r="E902" s="5">
        <v>258.62</v>
      </c>
      <c r="F902" s="5">
        <v>0</v>
      </c>
      <c r="G902" s="5">
        <v>4</v>
      </c>
    </row>
    <row r="903" spans="1:7" ht="15" customHeight="1" x14ac:dyDescent="0.25">
      <c r="A903" s="5" t="s">
        <v>635</v>
      </c>
      <c r="B903" s="5" t="s">
        <v>1230</v>
      </c>
      <c r="C903" s="5">
        <v>0</v>
      </c>
      <c r="D903" s="6">
        <v>168966</v>
      </c>
      <c r="E903" s="6">
        <v>86206.88</v>
      </c>
      <c r="F903" s="6">
        <v>82759.12</v>
      </c>
      <c r="G903" s="5">
        <v>4</v>
      </c>
    </row>
    <row r="904" spans="1:7" ht="15" customHeight="1" x14ac:dyDescent="0.25">
      <c r="A904" s="5" t="s">
        <v>417</v>
      </c>
      <c r="B904" s="5" t="s">
        <v>1231</v>
      </c>
      <c r="C904" s="5">
        <v>0</v>
      </c>
      <c r="D904" s="6">
        <v>902004.58</v>
      </c>
      <c r="E904" s="6">
        <v>678196.58</v>
      </c>
      <c r="F904" s="6">
        <v>223808</v>
      </c>
      <c r="G904" s="5">
        <v>4</v>
      </c>
    </row>
    <row r="905" spans="1:7" ht="15" customHeight="1" x14ac:dyDescent="0.25">
      <c r="A905" s="5" t="s">
        <v>2174</v>
      </c>
      <c r="B905" s="5" t="s">
        <v>2175</v>
      </c>
      <c r="C905" s="5">
        <v>0</v>
      </c>
      <c r="D905" s="6">
        <v>723686.07</v>
      </c>
      <c r="E905" s="6">
        <v>723686.07</v>
      </c>
      <c r="F905" s="5">
        <v>0</v>
      </c>
      <c r="G905" s="5">
        <v>4</v>
      </c>
    </row>
    <row r="906" spans="1:7" ht="15" customHeight="1" x14ac:dyDescent="0.25">
      <c r="A906" s="5" t="s">
        <v>418</v>
      </c>
      <c r="B906" s="5" t="s">
        <v>1232</v>
      </c>
      <c r="C906" s="5">
        <v>0</v>
      </c>
      <c r="D906" s="6">
        <v>1203556.3799999999</v>
      </c>
      <c r="E906" s="6">
        <v>1006823.23</v>
      </c>
      <c r="F906" s="6">
        <v>196733.15</v>
      </c>
      <c r="G906" s="5">
        <v>4</v>
      </c>
    </row>
    <row r="907" spans="1:7" ht="15" customHeight="1" x14ac:dyDescent="0.25">
      <c r="A907" s="5" t="s">
        <v>2203</v>
      </c>
      <c r="B907" s="5" t="s">
        <v>2204</v>
      </c>
      <c r="C907" s="5">
        <v>0</v>
      </c>
      <c r="D907" s="6">
        <v>1500</v>
      </c>
      <c r="E907" s="6">
        <v>1500</v>
      </c>
      <c r="F907" s="5">
        <v>0</v>
      </c>
      <c r="G907" s="5">
        <v>4</v>
      </c>
    </row>
    <row r="908" spans="1:7" ht="15" customHeight="1" x14ac:dyDescent="0.25">
      <c r="A908" s="5" t="s">
        <v>1918</v>
      </c>
      <c r="B908" s="5" t="s">
        <v>1919</v>
      </c>
      <c r="C908" s="5">
        <v>0</v>
      </c>
      <c r="D908" s="6">
        <v>262948.95</v>
      </c>
      <c r="E908" s="6">
        <v>262948.95</v>
      </c>
      <c r="F908" s="5">
        <v>0</v>
      </c>
      <c r="G908" s="5">
        <v>4</v>
      </c>
    </row>
    <row r="909" spans="1:7" ht="15" customHeight="1" x14ac:dyDescent="0.25">
      <c r="A909" s="5" t="s">
        <v>607</v>
      </c>
      <c r="B909" s="5" t="s">
        <v>1233</v>
      </c>
      <c r="C909" s="5">
        <v>0</v>
      </c>
      <c r="D909" s="6">
        <v>131756.89000000001</v>
      </c>
      <c r="E909" s="6">
        <v>131756.89000000001</v>
      </c>
      <c r="F909" s="5">
        <v>0</v>
      </c>
      <c r="G909" s="5">
        <v>4</v>
      </c>
    </row>
    <row r="910" spans="1:7" ht="15" customHeight="1" x14ac:dyDescent="0.25">
      <c r="A910" s="5" t="s">
        <v>2092</v>
      </c>
      <c r="B910" s="5" t="s">
        <v>2093</v>
      </c>
      <c r="C910" s="5">
        <v>0</v>
      </c>
      <c r="D910" s="6">
        <v>230940</v>
      </c>
      <c r="E910" s="6">
        <v>230940</v>
      </c>
      <c r="F910" s="5">
        <v>0</v>
      </c>
      <c r="G910" s="5">
        <v>4</v>
      </c>
    </row>
    <row r="911" spans="1:7" ht="15" customHeight="1" x14ac:dyDescent="0.25">
      <c r="A911" s="5" t="s">
        <v>1712</v>
      </c>
      <c r="B911" s="5" t="s">
        <v>1713</v>
      </c>
      <c r="C911" s="5">
        <v>0</v>
      </c>
      <c r="D911" s="6">
        <v>3318572.19</v>
      </c>
      <c r="E911" s="6">
        <v>3318572.19</v>
      </c>
      <c r="F911" s="5">
        <v>0</v>
      </c>
      <c r="G911" s="5">
        <v>4</v>
      </c>
    </row>
    <row r="912" spans="1:7" ht="15" customHeight="1" x14ac:dyDescent="0.25">
      <c r="A912" s="5" t="s">
        <v>2094</v>
      </c>
      <c r="B912" s="5" t="s">
        <v>2095</v>
      </c>
      <c r="C912" s="5">
        <v>0</v>
      </c>
      <c r="D912" s="6">
        <v>12204.66</v>
      </c>
      <c r="E912" s="6">
        <v>12204.66</v>
      </c>
      <c r="F912" s="5">
        <v>0</v>
      </c>
      <c r="G912" s="5">
        <v>4</v>
      </c>
    </row>
    <row r="913" spans="1:10" ht="15" customHeight="1" x14ac:dyDescent="0.25">
      <c r="A913" s="5" t="s">
        <v>1996</v>
      </c>
      <c r="B913" s="5" t="s">
        <v>2040</v>
      </c>
      <c r="C913" s="5">
        <v>0</v>
      </c>
      <c r="D913" s="6">
        <v>6500</v>
      </c>
      <c r="E913" s="6">
        <v>6500</v>
      </c>
      <c r="F913" s="5">
        <v>0</v>
      </c>
      <c r="G913" s="5">
        <v>4</v>
      </c>
    </row>
    <row r="914" spans="1:10" ht="15" customHeight="1" x14ac:dyDescent="0.25">
      <c r="A914" s="5" t="s">
        <v>1358</v>
      </c>
      <c r="B914" s="5" t="s">
        <v>1479</v>
      </c>
      <c r="C914" s="5">
        <v>0</v>
      </c>
      <c r="D914" s="6">
        <v>45280</v>
      </c>
      <c r="E914" s="6">
        <v>45280</v>
      </c>
      <c r="F914" s="5">
        <v>0</v>
      </c>
      <c r="G914" s="5">
        <v>4</v>
      </c>
    </row>
    <row r="915" spans="1:10" ht="15" customHeight="1" x14ac:dyDescent="0.25">
      <c r="A915" s="5" t="s">
        <v>419</v>
      </c>
      <c r="B915" s="5" t="s">
        <v>1122</v>
      </c>
      <c r="C915" s="5">
        <v>0</v>
      </c>
      <c r="D915" s="6">
        <v>8555.2099999999991</v>
      </c>
      <c r="E915" s="6">
        <v>8555.2099999999991</v>
      </c>
      <c r="F915" s="5">
        <v>0</v>
      </c>
      <c r="G915" s="5">
        <v>4</v>
      </c>
    </row>
    <row r="916" spans="1:10" ht="15" customHeight="1" x14ac:dyDescent="0.25">
      <c r="A916" s="5" t="s">
        <v>420</v>
      </c>
      <c r="B916" s="5" t="s">
        <v>1123</v>
      </c>
      <c r="C916" s="5">
        <v>0</v>
      </c>
      <c r="D916" s="6">
        <v>555401.06000000006</v>
      </c>
      <c r="E916" s="6">
        <v>555351.06000000006</v>
      </c>
      <c r="F916" s="5">
        <v>50</v>
      </c>
      <c r="G916" s="5">
        <v>4</v>
      </c>
    </row>
    <row r="917" spans="1:10" ht="15" customHeight="1" x14ac:dyDescent="0.25">
      <c r="A917" s="5" t="s">
        <v>1410</v>
      </c>
      <c r="B917" s="5" t="s">
        <v>1428</v>
      </c>
      <c r="C917" s="5">
        <v>0</v>
      </c>
      <c r="D917" s="6">
        <v>1820.34</v>
      </c>
      <c r="E917" s="6">
        <v>1739.31</v>
      </c>
      <c r="F917" s="5">
        <v>81.03</v>
      </c>
      <c r="G917" s="5">
        <v>4</v>
      </c>
    </row>
    <row r="918" spans="1:10" ht="15" customHeight="1" x14ac:dyDescent="0.25">
      <c r="A918" s="5" t="s">
        <v>1411</v>
      </c>
      <c r="B918" s="5" t="s">
        <v>1424</v>
      </c>
      <c r="C918" s="5">
        <v>0</v>
      </c>
      <c r="D918" s="6">
        <v>15563.05</v>
      </c>
      <c r="E918" s="6">
        <v>15563.05</v>
      </c>
      <c r="F918" s="5">
        <v>0</v>
      </c>
      <c r="G918" s="5">
        <v>4</v>
      </c>
    </row>
    <row r="919" spans="1:10" ht="15" customHeight="1" x14ac:dyDescent="0.25">
      <c r="A919" s="5" t="s">
        <v>1412</v>
      </c>
      <c r="B919" s="5" t="s">
        <v>1436</v>
      </c>
      <c r="C919" s="5">
        <v>0</v>
      </c>
      <c r="D919" s="6">
        <v>24186.03</v>
      </c>
      <c r="E919" s="6">
        <v>23413.62</v>
      </c>
      <c r="F919" s="5">
        <v>772.41</v>
      </c>
      <c r="G919" s="5">
        <v>4</v>
      </c>
    </row>
    <row r="920" spans="1:10" ht="15" customHeight="1" x14ac:dyDescent="0.25">
      <c r="A920" s="5" t="s">
        <v>1788</v>
      </c>
      <c r="B920" s="5" t="s">
        <v>1818</v>
      </c>
      <c r="C920" s="5">
        <v>0</v>
      </c>
      <c r="D920" s="5">
        <v>380</v>
      </c>
      <c r="E920" s="5">
        <v>380</v>
      </c>
      <c r="F920" s="5">
        <v>0</v>
      </c>
      <c r="G920" s="5">
        <v>4</v>
      </c>
    </row>
    <row r="921" spans="1:10" ht="15" customHeight="1" x14ac:dyDescent="0.25">
      <c r="A921" s="5" t="s">
        <v>610</v>
      </c>
      <c r="B921" s="5" t="s">
        <v>1807</v>
      </c>
      <c r="C921" s="5">
        <v>0</v>
      </c>
      <c r="D921" s="6">
        <v>12737.48</v>
      </c>
      <c r="E921" s="6">
        <v>11831.44</v>
      </c>
      <c r="F921" s="5">
        <v>906.04</v>
      </c>
      <c r="G921" s="5">
        <v>4</v>
      </c>
      <c r="H921" s="94">
        <v>525</v>
      </c>
      <c r="I921" s="92">
        <f>+F921-H921</f>
        <v>381.03999999999996</v>
      </c>
      <c r="J921" t="s">
        <v>2229</v>
      </c>
    </row>
    <row r="922" spans="1:10" ht="15" customHeight="1" x14ac:dyDescent="0.25">
      <c r="A922" s="5" t="s">
        <v>1413</v>
      </c>
      <c r="B922" s="5" t="s">
        <v>1448</v>
      </c>
      <c r="C922" s="5">
        <v>0</v>
      </c>
      <c r="D922" s="6">
        <v>1687.81</v>
      </c>
      <c r="E922" s="6">
        <v>1687.81</v>
      </c>
      <c r="F922" s="5">
        <v>0</v>
      </c>
      <c r="G922" s="5">
        <v>4</v>
      </c>
    </row>
    <row r="923" spans="1:10" ht="15" customHeight="1" x14ac:dyDescent="0.25">
      <c r="A923" s="5" t="s">
        <v>1414</v>
      </c>
      <c r="B923" s="5" t="s">
        <v>1442</v>
      </c>
      <c r="C923" s="5">
        <v>0</v>
      </c>
      <c r="D923" s="5">
        <v>155.04</v>
      </c>
      <c r="E923" s="5">
        <v>155.04</v>
      </c>
      <c r="F923" s="5">
        <v>0</v>
      </c>
      <c r="G923" s="5">
        <v>4</v>
      </c>
    </row>
    <row r="924" spans="1:10" ht="15" customHeight="1" x14ac:dyDescent="0.25">
      <c r="A924" s="5" t="s">
        <v>1513</v>
      </c>
      <c r="B924" s="5" t="s">
        <v>1514</v>
      </c>
      <c r="C924" s="5">
        <v>0</v>
      </c>
      <c r="D924" s="6">
        <v>270800</v>
      </c>
      <c r="E924" s="6">
        <v>243900</v>
      </c>
      <c r="F924" s="6">
        <v>26900</v>
      </c>
      <c r="G924" s="5">
        <v>4</v>
      </c>
    </row>
    <row r="925" spans="1:10" ht="15" customHeight="1" x14ac:dyDescent="0.25">
      <c r="A925" s="8" t="s">
        <v>1920</v>
      </c>
      <c r="B925" s="8" t="s">
        <v>1921</v>
      </c>
      <c r="C925" s="8">
        <v>0</v>
      </c>
      <c r="D925" s="93">
        <v>15879188</v>
      </c>
      <c r="E925" s="93">
        <v>1375562.98</v>
      </c>
      <c r="F925" s="93">
        <v>14503625.02</v>
      </c>
      <c r="G925" s="8">
        <v>4</v>
      </c>
    </row>
    <row r="926" spans="1:10" ht="15" customHeight="1" x14ac:dyDescent="0.25">
      <c r="A926" s="5" t="s">
        <v>2215</v>
      </c>
      <c r="B926" s="5" t="s">
        <v>2216</v>
      </c>
      <c r="C926" s="5">
        <v>0</v>
      </c>
      <c r="D926" s="6">
        <v>4335</v>
      </c>
      <c r="E926" s="6">
        <v>4335</v>
      </c>
      <c r="F926" s="5">
        <v>0</v>
      </c>
      <c r="G926" s="5">
        <v>4</v>
      </c>
    </row>
    <row r="927" spans="1:10" ht="15" customHeight="1" x14ac:dyDescent="0.25">
      <c r="A927" s="5" t="s">
        <v>421</v>
      </c>
      <c r="B927" s="5" t="s">
        <v>1234</v>
      </c>
      <c r="C927" s="5">
        <v>0</v>
      </c>
      <c r="D927" s="6">
        <v>4221494.62</v>
      </c>
      <c r="E927" s="6">
        <v>1397888.65</v>
      </c>
      <c r="F927" s="6">
        <v>2823605.97</v>
      </c>
      <c r="G927" s="5">
        <v>4</v>
      </c>
    </row>
    <row r="928" spans="1:10" ht="15" customHeight="1" x14ac:dyDescent="0.25">
      <c r="A928" s="5" t="s">
        <v>575</v>
      </c>
      <c r="B928" s="5" t="s">
        <v>1124</v>
      </c>
      <c r="C928" s="5">
        <v>0</v>
      </c>
      <c r="D928" s="6">
        <v>4286080.87</v>
      </c>
      <c r="E928" s="6">
        <v>4272740.66</v>
      </c>
      <c r="F928" s="6">
        <v>13340.21</v>
      </c>
      <c r="G928" s="5">
        <v>4</v>
      </c>
    </row>
    <row r="929" spans="1:7" ht="15" customHeight="1" x14ac:dyDescent="0.25">
      <c r="A929" s="5" t="s">
        <v>576</v>
      </c>
      <c r="B929" s="5" t="s">
        <v>1125</v>
      </c>
      <c r="C929" s="5">
        <v>0</v>
      </c>
      <c r="D929" s="6">
        <v>271205</v>
      </c>
      <c r="E929" s="6">
        <v>271205</v>
      </c>
      <c r="F929" s="5">
        <v>0</v>
      </c>
      <c r="G929" s="5">
        <v>4</v>
      </c>
    </row>
    <row r="930" spans="1:7" ht="15" customHeight="1" x14ac:dyDescent="0.25">
      <c r="A930" s="5" t="s">
        <v>601</v>
      </c>
      <c r="B930" s="5" t="s">
        <v>1235</v>
      </c>
      <c r="C930" s="5">
        <v>0</v>
      </c>
      <c r="D930" s="6">
        <v>5355.85</v>
      </c>
      <c r="E930" s="6">
        <v>3355.85</v>
      </c>
      <c r="F930" s="6">
        <v>2000</v>
      </c>
      <c r="G930" s="5">
        <v>4</v>
      </c>
    </row>
    <row r="931" spans="1:7" ht="15" customHeight="1" x14ac:dyDescent="0.25">
      <c r="A931" s="5" t="s">
        <v>422</v>
      </c>
      <c r="B931" s="5" t="s">
        <v>1126</v>
      </c>
      <c r="C931" s="5">
        <v>0</v>
      </c>
      <c r="D931" s="6">
        <v>638602.15</v>
      </c>
      <c r="E931" s="5">
        <v>0</v>
      </c>
      <c r="F931" s="6">
        <v>638602.15</v>
      </c>
      <c r="G931" s="5">
        <v>4</v>
      </c>
    </row>
    <row r="932" spans="1:7" ht="15" customHeight="1" x14ac:dyDescent="0.25">
      <c r="A932" s="5" t="s">
        <v>423</v>
      </c>
      <c r="B932" s="5" t="s">
        <v>1127</v>
      </c>
      <c r="C932" s="5">
        <v>0</v>
      </c>
      <c r="D932" s="6">
        <v>638602.15</v>
      </c>
      <c r="E932" s="5">
        <v>0</v>
      </c>
      <c r="F932" s="6">
        <v>638602.15</v>
      </c>
      <c r="G932" s="5">
        <v>4</v>
      </c>
    </row>
    <row r="933" spans="1:7" ht="15" customHeight="1" x14ac:dyDescent="0.25">
      <c r="A933" s="5" t="s">
        <v>424</v>
      </c>
      <c r="B933" s="5" t="s">
        <v>1128</v>
      </c>
      <c r="C933" s="5">
        <v>0</v>
      </c>
      <c r="D933" s="6">
        <v>4257312.8499999996</v>
      </c>
      <c r="E933" s="5">
        <v>0</v>
      </c>
      <c r="F933" s="6">
        <v>4257312.8499999996</v>
      </c>
      <c r="G933" s="5">
        <v>4</v>
      </c>
    </row>
    <row r="934" spans="1:7" ht="15" customHeight="1" x14ac:dyDescent="0.25">
      <c r="A934" s="5" t="s">
        <v>425</v>
      </c>
      <c r="B934" s="5" t="s">
        <v>1129</v>
      </c>
      <c r="C934" s="5">
        <v>0</v>
      </c>
      <c r="D934" s="6">
        <v>638602.15</v>
      </c>
      <c r="E934" s="5">
        <v>0</v>
      </c>
      <c r="F934" s="6">
        <v>638602.15</v>
      </c>
      <c r="G934" s="5">
        <v>4</v>
      </c>
    </row>
    <row r="935" spans="1:7" ht="15" customHeight="1" x14ac:dyDescent="0.25">
      <c r="A935" s="5" t="s">
        <v>1534</v>
      </c>
      <c r="B935" s="5" t="s">
        <v>1541</v>
      </c>
      <c r="C935" s="5">
        <v>0</v>
      </c>
      <c r="D935" s="6">
        <v>168448.3</v>
      </c>
      <c r="E935" s="6">
        <v>150448.29999999999</v>
      </c>
      <c r="F935" s="6">
        <v>18000</v>
      </c>
      <c r="G935" s="5">
        <v>4</v>
      </c>
    </row>
    <row r="936" spans="1:7" ht="15" customHeight="1" x14ac:dyDescent="0.25">
      <c r="A936" s="5" t="s">
        <v>2176</v>
      </c>
      <c r="B936" s="5" t="s">
        <v>2189</v>
      </c>
      <c r="C936" s="5">
        <v>0</v>
      </c>
      <c r="D936" s="6">
        <v>64466.02</v>
      </c>
      <c r="E936" s="5">
        <v>0</v>
      </c>
      <c r="F936" s="6">
        <v>64466.02</v>
      </c>
      <c r="G936" s="5">
        <v>4</v>
      </c>
    </row>
    <row r="937" spans="1:7" ht="15" customHeight="1" x14ac:dyDescent="0.25">
      <c r="A937" s="5" t="s">
        <v>602</v>
      </c>
      <c r="B937" s="5" t="s">
        <v>1130</v>
      </c>
      <c r="C937" s="5">
        <v>0</v>
      </c>
      <c r="D937" s="6">
        <v>18000</v>
      </c>
      <c r="E937" s="6">
        <v>18000</v>
      </c>
      <c r="F937" s="5">
        <v>0</v>
      </c>
      <c r="G937" s="5">
        <v>4</v>
      </c>
    </row>
    <row r="938" spans="1:7" ht="15" customHeight="1" x14ac:dyDescent="0.25">
      <c r="A938" s="5" t="s">
        <v>616</v>
      </c>
      <c r="B938" s="5" t="s">
        <v>1131</v>
      </c>
      <c r="C938" s="5">
        <v>0</v>
      </c>
      <c r="D938" s="6">
        <v>297966.27</v>
      </c>
      <c r="E938" s="6">
        <v>291766.27</v>
      </c>
      <c r="F938" s="6">
        <v>6200</v>
      </c>
      <c r="G938" s="5">
        <v>4</v>
      </c>
    </row>
    <row r="939" spans="1:7" ht="15" customHeight="1" x14ac:dyDescent="0.25">
      <c r="A939" s="5" t="s">
        <v>426</v>
      </c>
      <c r="B939" s="5" t="s">
        <v>1132</v>
      </c>
      <c r="C939" s="5">
        <v>0</v>
      </c>
      <c r="D939" s="6">
        <v>291644.84999999998</v>
      </c>
      <c r="E939" s="6">
        <v>165579.6</v>
      </c>
      <c r="F939" s="6">
        <v>126065.25</v>
      </c>
      <c r="G939" s="5">
        <v>4</v>
      </c>
    </row>
    <row r="940" spans="1:7" ht="15" customHeight="1" x14ac:dyDescent="0.25">
      <c r="A940" s="5" t="s">
        <v>1997</v>
      </c>
      <c r="B940" s="5" t="s">
        <v>2041</v>
      </c>
      <c r="C940" s="5">
        <v>0</v>
      </c>
      <c r="D940" s="6">
        <v>50000</v>
      </c>
      <c r="E940" s="6">
        <v>50000</v>
      </c>
      <c r="F940" s="5">
        <v>0</v>
      </c>
      <c r="G940" s="5">
        <v>4</v>
      </c>
    </row>
    <row r="941" spans="1:7" ht="15" customHeight="1" x14ac:dyDescent="0.25">
      <c r="A941" s="5" t="s">
        <v>1922</v>
      </c>
      <c r="B941" s="5" t="s">
        <v>1923</v>
      </c>
      <c r="C941" s="5">
        <v>0</v>
      </c>
      <c r="D941" s="6">
        <v>99801.74</v>
      </c>
      <c r="E941" s="6">
        <v>71439.66</v>
      </c>
      <c r="F941" s="6">
        <v>28362.080000000002</v>
      </c>
      <c r="G941" s="5">
        <v>4</v>
      </c>
    </row>
    <row r="942" spans="1:7" ht="15" customHeight="1" x14ac:dyDescent="0.25">
      <c r="A942" s="5" t="s">
        <v>1924</v>
      </c>
      <c r="B942" s="5" t="s">
        <v>1976</v>
      </c>
      <c r="C942" s="5">
        <v>0</v>
      </c>
      <c r="D942" s="6">
        <v>19240.509999999998</v>
      </c>
      <c r="E942" s="6">
        <v>19240.509999999998</v>
      </c>
      <c r="F942" s="5">
        <v>0</v>
      </c>
      <c r="G942" s="5">
        <v>4</v>
      </c>
    </row>
    <row r="943" spans="1:7" ht="15" customHeight="1" x14ac:dyDescent="0.25">
      <c r="A943" s="5" t="s">
        <v>1925</v>
      </c>
      <c r="B943" s="5" t="s">
        <v>1926</v>
      </c>
      <c r="C943" s="5">
        <v>0</v>
      </c>
      <c r="D943" s="6">
        <v>176288.97</v>
      </c>
      <c r="E943" s="6">
        <v>176288.97</v>
      </c>
      <c r="F943" s="5">
        <v>0</v>
      </c>
      <c r="G943" s="5">
        <v>4</v>
      </c>
    </row>
    <row r="944" spans="1:7" ht="15" customHeight="1" x14ac:dyDescent="0.25">
      <c r="A944" s="5" t="s">
        <v>1927</v>
      </c>
      <c r="B944" s="5" t="s">
        <v>2012</v>
      </c>
      <c r="C944" s="5">
        <v>0</v>
      </c>
      <c r="D944" s="6">
        <v>7000</v>
      </c>
      <c r="E944" s="6">
        <v>7000</v>
      </c>
      <c r="F944" s="5">
        <v>0</v>
      </c>
      <c r="G944" s="5">
        <v>4</v>
      </c>
    </row>
    <row r="945" spans="1:7" ht="15" customHeight="1" x14ac:dyDescent="0.25">
      <c r="A945" s="5" t="s">
        <v>2042</v>
      </c>
      <c r="B945" s="5" t="s">
        <v>2043</v>
      </c>
      <c r="C945" s="5">
        <v>0</v>
      </c>
      <c r="D945" s="6">
        <v>2589137.94</v>
      </c>
      <c r="E945" s="6">
        <v>2589137.94</v>
      </c>
      <c r="F945" s="5">
        <v>0</v>
      </c>
      <c r="G945" s="5">
        <v>4</v>
      </c>
    </row>
    <row r="946" spans="1:7" ht="15" customHeight="1" x14ac:dyDescent="0.25">
      <c r="A946" s="5" t="s">
        <v>427</v>
      </c>
      <c r="B946" s="5" t="s">
        <v>1133</v>
      </c>
      <c r="C946" s="5">
        <v>0</v>
      </c>
      <c r="D946" s="6">
        <v>19298615.73</v>
      </c>
      <c r="E946" s="6">
        <v>19298615.73</v>
      </c>
      <c r="F946" s="5">
        <v>0</v>
      </c>
      <c r="G946" s="5">
        <v>4</v>
      </c>
    </row>
    <row r="947" spans="1:7" ht="15" customHeight="1" x14ac:dyDescent="0.25">
      <c r="A947" s="5" t="s">
        <v>428</v>
      </c>
      <c r="B947" s="5" t="s">
        <v>1134</v>
      </c>
      <c r="C947" s="5">
        <v>0</v>
      </c>
      <c r="D947" s="6">
        <v>1529612.38</v>
      </c>
      <c r="E947" s="6">
        <v>1529612.38</v>
      </c>
      <c r="F947" s="5">
        <v>0</v>
      </c>
      <c r="G947" s="5">
        <v>4</v>
      </c>
    </row>
    <row r="948" spans="1:7" ht="15" customHeight="1" x14ac:dyDescent="0.25">
      <c r="A948" s="5" t="s">
        <v>1359</v>
      </c>
      <c r="B948" s="5" t="s">
        <v>1457</v>
      </c>
      <c r="C948" s="5">
        <v>0</v>
      </c>
      <c r="D948" s="6">
        <v>747071.13</v>
      </c>
      <c r="E948" s="6">
        <v>474609.73</v>
      </c>
      <c r="F948" s="6">
        <v>272461.40000000002</v>
      </c>
      <c r="G948" s="5">
        <v>4</v>
      </c>
    </row>
    <row r="949" spans="1:7" ht="15" customHeight="1" x14ac:dyDescent="0.25">
      <c r="A949" s="5" t="s">
        <v>636</v>
      </c>
      <c r="B949" s="5" t="s">
        <v>1135</v>
      </c>
      <c r="C949" s="5">
        <v>0</v>
      </c>
      <c r="D949" s="6">
        <v>18848266.050000001</v>
      </c>
      <c r="E949" s="6">
        <v>18848266.050000001</v>
      </c>
      <c r="F949" s="5">
        <v>0</v>
      </c>
      <c r="G949" s="5">
        <v>4</v>
      </c>
    </row>
    <row r="950" spans="1:7" ht="15" customHeight="1" x14ac:dyDescent="0.25">
      <c r="A950" s="5" t="s">
        <v>1360</v>
      </c>
      <c r="B950" s="5" t="s">
        <v>1468</v>
      </c>
      <c r="C950" s="5">
        <v>0</v>
      </c>
      <c r="D950" s="6">
        <v>2785957</v>
      </c>
      <c r="E950" s="6">
        <v>2785957</v>
      </c>
      <c r="F950" s="5">
        <v>0</v>
      </c>
      <c r="G950" s="5">
        <v>4</v>
      </c>
    </row>
    <row r="951" spans="1:7" ht="15" customHeight="1" x14ac:dyDescent="0.25">
      <c r="A951" s="5" t="s">
        <v>577</v>
      </c>
      <c r="B951" s="5" t="s">
        <v>1236</v>
      </c>
      <c r="C951" s="5">
        <v>0</v>
      </c>
      <c r="D951" s="6">
        <v>893191</v>
      </c>
      <c r="E951" s="6">
        <v>893191</v>
      </c>
      <c r="F951" s="5">
        <v>0</v>
      </c>
      <c r="G951" s="5">
        <v>4</v>
      </c>
    </row>
    <row r="952" spans="1:7" ht="15" customHeight="1" x14ac:dyDescent="0.25">
      <c r="A952" s="5" t="s">
        <v>620</v>
      </c>
      <c r="B952" s="5" t="s">
        <v>1237</v>
      </c>
      <c r="C952" s="5">
        <v>0</v>
      </c>
      <c r="D952" s="6">
        <v>43713324.109999999</v>
      </c>
      <c r="E952" s="6">
        <v>43713324.109999999</v>
      </c>
      <c r="F952" s="5">
        <v>0</v>
      </c>
      <c r="G952" s="5">
        <v>4</v>
      </c>
    </row>
    <row r="953" spans="1:7" ht="15" customHeight="1" x14ac:dyDescent="0.25">
      <c r="A953" s="5" t="s">
        <v>1789</v>
      </c>
      <c r="B953" s="5" t="s">
        <v>1790</v>
      </c>
      <c r="C953" s="5">
        <v>0</v>
      </c>
      <c r="D953" s="6">
        <v>269704.39</v>
      </c>
      <c r="E953" s="6">
        <v>269704.39</v>
      </c>
      <c r="F953" s="5">
        <v>0</v>
      </c>
      <c r="G953" s="5">
        <v>4</v>
      </c>
    </row>
    <row r="954" spans="1:7" ht="15" customHeight="1" x14ac:dyDescent="0.25">
      <c r="A954" s="5" t="s">
        <v>1361</v>
      </c>
      <c r="B954" s="5" t="s">
        <v>1384</v>
      </c>
      <c r="C954" s="5">
        <v>0</v>
      </c>
      <c r="D954" s="6">
        <v>174417.58</v>
      </c>
      <c r="E954" s="6">
        <v>174417.58</v>
      </c>
      <c r="F954" s="5">
        <v>0</v>
      </c>
      <c r="G954" s="5">
        <v>4</v>
      </c>
    </row>
    <row r="955" spans="1:7" ht="15" customHeight="1" x14ac:dyDescent="0.25">
      <c r="A955" s="5" t="s">
        <v>1928</v>
      </c>
      <c r="B955" s="5" t="s">
        <v>1977</v>
      </c>
      <c r="C955" s="5">
        <v>0</v>
      </c>
      <c r="D955" s="6">
        <v>156960</v>
      </c>
      <c r="E955" s="6">
        <v>156960</v>
      </c>
      <c r="F955" s="5">
        <v>0</v>
      </c>
      <c r="G955" s="5">
        <v>4</v>
      </c>
    </row>
    <row r="956" spans="1:7" ht="15" customHeight="1" x14ac:dyDescent="0.25">
      <c r="A956" s="5" t="s">
        <v>1362</v>
      </c>
      <c r="B956" s="5" t="s">
        <v>1363</v>
      </c>
      <c r="C956" s="5">
        <v>0</v>
      </c>
      <c r="D956" s="6">
        <v>392629930.75</v>
      </c>
      <c r="E956" s="5">
        <v>0</v>
      </c>
      <c r="F956" s="6">
        <v>392629930.75</v>
      </c>
      <c r="G956" s="5">
        <v>3</v>
      </c>
    </row>
    <row r="957" spans="1:7" ht="15" customHeight="1" x14ac:dyDescent="0.25">
      <c r="A957" s="5" t="s">
        <v>429</v>
      </c>
      <c r="B957" s="5" t="s">
        <v>1136</v>
      </c>
      <c r="C957" s="5">
        <v>0</v>
      </c>
      <c r="D957" s="6">
        <v>64204011.840000004</v>
      </c>
      <c r="E957" s="5">
        <v>0</v>
      </c>
      <c r="F957" s="6">
        <v>64204011.840000004</v>
      </c>
      <c r="G957" s="5">
        <v>4</v>
      </c>
    </row>
    <row r="958" spans="1:7" ht="15" customHeight="1" x14ac:dyDescent="0.25">
      <c r="A958" s="5" t="s">
        <v>430</v>
      </c>
      <c r="B958" s="5" t="s">
        <v>1137</v>
      </c>
      <c r="C958" s="5">
        <v>0</v>
      </c>
      <c r="D958" s="6">
        <v>62185033.729999997</v>
      </c>
      <c r="E958" s="5">
        <v>0</v>
      </c>
      <c r="F958" s="6">
        <v>62185033.729999997</v>
      </c>
      <c r="G958" s="5">
        <v>4</v>
      </c>
    </row>
    <row r="959" spans="1:7" ht="15" customHeight="1" x14ac:dyDescent="0.25">
      <c r="A959" s="5" t="s">
        <v>431</v>
      </c>
      <c r="B959" s="5" t="s">
        <v>1138</v>
      </c>
      <c r="C959" s="5">
        <v>0</v>
      </c>
      <c r="D959" s="6">
        <v>5293479.8499999996</v>
      </c>
      <c r="E959" s="5">
        <v>0</v>
      </c>
      <c r="F959" s="6">
        <v>5293479.8499999996</v>
      </c>
      <c r="G959" s="5">
        <v>4</v>
      </c>
    </row>
    <row r="960" spans="1:7" ht="15" customHeight="1" x14ac:dyDescent="0.25">
      <c r="A960" s="5" t="s">
        <v>432</v>
      </c>
      <c r="B960" s="5" t="s">
        <v>1139</v>
      </c>
      <c r="C960" s="5">
        <v>0</v>
      </c>
      <c r="D960" s="6">
        <v>53287210.049999997</v>
      </c>
      <c r="E960" s="5">
        <v>0</v>
      </c>
      <c r="F960" s="6">
        <v>53287210.049999997</v>
      </c>
      <c r="G960" s="5">
        <v>4</v>
      </c>
    </row>
    <row r="961" spans="1:7" ht="15" customHeight="1" x14ac:dyDescent="0.25">
      <c r="A961" s="5" t="s">
        <v>433</v>
      </c>
      <c r="B961" s="5" t="s">
        <v>1140</v>
      </c>
      <c r="C961" s="5">
        <v>0</v>
      </c>
      <c r="D961" s="6">
        <v>4182563.12</v>
      </c>
      <c r="E961" s="5">
        <v>0</v>
      </c>
      <c r="F961" s="6">
        <v>4182563.12</v>
      </c>
      <c r="G961" s="5">
        <v>4</v>
      </c>
    </row>
    <row r="962" spans="1:7" ht="15" customHeight="1" x14ac:dyDescent="0.25">
      <c r="A962" s="5" t="s">
        <v>1291</v>
      </c>
      <c r="B962" s="5" t="s">
        <v>1469</v>
      </c>
      <c r="C962" s="5">
        <v>0</v>
      </c>
      <c r="D962" s="6">
        <v>6669.29</v>
      </c>
      <c r="E962" s="5">
        <v>0</v>
      </c>
      <c r="F962" s="6">
        <v>6669.29</v>
      </c>
      <c r="G962" s="5">
        <v>4</v>
      </c>
    </row>
    <row r="963" spans="1:7" ht="15" customHeight="1" x14ac:dyDescent="0.25">
      <c r="A963" s="5" t="s">
        <v>434</v>
      </c>
      <c r="B963" s="5" t="s">
        <v>1141</v>
      </c>
      <c r="C963" s="5">
        <v>0</v>
      </c>
      <c r="D963" s="6">
        <v>409411.88</v>
      </c>
      <c r="E963" s="5">
        <v>0</v>
      </c>
      <c r="F963" s="6">
        <v>409411.88</v>
      </c>
      <c r="G963" s="5">
        <v>4</v>
      </c>
    </row>
    <row r="964" spans="1:7" ht="15" customHeight="1" x14ac:dyDescent="0.25">
      <c r="A964" s="5" t="s">
        <v>1364</v>
      </c>
      <c r="B964" s="5" t="s">
        <v>1470</v>
      </c>
      <c r="C964" s="5">
        <v>0</v>
      </c>
      <c r="D964" s="6">
        <v>45058.11</v>
      </c>
      <c r="E964" s="5">
        <v>0</v>
      </c>
      <c r="F964" s="6">
        <v>45058.11</v>
      </c>
      <c r="G964" s="5">
        <v>4</v>
      </c>
    </row>
    <row r="965" spans="1:7" ht="15" customHeight="1" x14ac:dyDescent="0.25">
      <c r="A965" s="5" t="s">
        <v>435</v>
      </c>
      <c r="B965" s="5" t="s">
        <v>1142</v>
      </c>
      <c r="C965" s="5">
        <v>0</v>
      </c>
      <c r="D965" s="6">
        <v>5415375.7000000002</v>
      </c>
      <c r="E965" s="5">
        <v>0</v>
      </c>
      <c r="F965" s="6">
        <v>5415375.7000000002</v>
      </c>
      <c r="G965" s="5">
        <v>4</v>
      </c>
    </row>
    <row r="966" spans="1:7" ht="15" customHeight="1" x14ac:dyDescent="0.25">
      <c r="A966" s="5" t="s">
        <v>436</v>
      </c>
      <c r="B966" s="5" t="s">
        <v>1143</v>
      </c>
      <c r="C966" s="5">
        <v>0</v>
      </c>
      <c r="D966" s="6">
        <v>9678001.0800000001</v>
      </c>
      <c r="E966" s="5">
        <v>0</v>
      </c>
      <c r="F966" s="6">
        <v>9678001.0800000001</v>
      </c>
      <c r="G966" s="5">
        <v>4</v>
      </c>
    </row>
    <row r="967" spans="1:7" ht="15" customHeight="1" x14ac:dyDescent="0.25">
      <c r="A967" s="5" t="s">
        <v>2217</v>
      </c>
      <c r="B967" s="5" t="s">
        <v>2218</v>
      </c>
      <c r="C967" s="5">
        <v>0</v>
      </c>
      <c r="D967" s="6">
        <v>5586183.5499999998</v>
      </c>
      <c r="E967" s="5">
        <v>0</v>
      </c>
      <c r="F967" s="6">
        <v>5586183.5499999998</v>
      </c>
      <c r="G967" s="5">
        <v>4</v>
      </c>
    </row>
    <row r="968" spans="1:7" ht="15" customHeight="1" x14ac:dyDescent="0.25">
      <c r="A968" s="5" t="s">
        <v>2219</v>
      </c>
      <c r="B968" s="5" t="s">
        <v>2220</v>
      </c>
      <c r="C968" s="5">
        <v>0</v>
      </c>
      <c r="D968" s="6">
        <v>22145999.739999998</v>
      </c>
      <c r="E968" s="5">
        <v>0</v>
      </c>
      <c r="F968" s="6">
        <v>22145999.739999998</v>
      </c>
      <c r="G968" s="5">
        <v>4</v>
      </c>
    </row>
    <row r="969" spans="1:7" ht="15" customHeight="1" x14ac:dyDescent="0.25">
      <c r="A969" s="5" t="s">
        <v>556</v>
      </c>
      <c r="B969" s="5" t="s">
        <v>1144</v>
      </c>
      <c r="C969" s="5">
        <v>0</v>
      </c>
      <c r="D969" s="6">
        <v>3905341.36</v>
      </c>
      <c r="E969" s="5">
        <v>0</v>
      </c>
      <c r="F969" s="6">
        <v>3905341.36</v>
      </c>
      <c r="G969" s="5">
        <v>4</v>
      </c>
    </row>
    <row r="970" spans="1:7" ht="15" customHeight="1" x14ac:dyDescent="0.25">
      <c r="A970" s="5" t="s">
        <v>501</v>
      </c>
      <c r="B970" s="5" t="s">
        <v>1145</v>
      </c>
      <c r="C970" s="5">
        <v>0</v>
      </c>
      <c r="D970" s="6">
        <v>656926.16</v>
      </c>
      <c r="E970" s="5">
        <v>0</v>
      </c>
      <c r="F970" s="6">
        <v>656926.16</v>
      </c>
      <c r="G970" s="5">
        <v>4</v>
      </c>
    </row>
    <row r="971" spans="1:7" ht="15" customHeight="1" x14ac:dyDescent="0.25">
      <c r="A971" s="5" t="s">
        <v>2205</v>
      </c>
      <c r="B971" s="5" t="s">
        <v>2206</v>
      </c>
      <c r="C971" s="5">
        <v>0</v>
      </c>
      <c r="D971" s="6">
        <v>6013.89</v>
      </c>
      <c r="E971" s="5">
        <v>0</v>
      </c>
      <c r="F971" s="6">
        <v>6013.89</v>
      </c>
      <c r="G971" s="5">
        <v>4</v>
      </c>
    </row>
    <row r="972" spans="1:7" ht="15" customHeight="1" x14ac:dyDescent="0.25">
      <c r="A972" s="5" t="s">
        <v>502</v>
      </c>
      <c r="B972" s="5" t="s">
        <v>1146</v>
      </c>
      <c r="C972" s="5">
        <v>0</v>
      </c>
      <c r="D972" s="6">
        <v>115629.02</v>
      </c>
      <c r="E972" s="5">
        <v>0</v>
      </c>
      <c r="F972" s="6">
        <v>115629.02</v>
      </c>
      <c r="G972" s="5">
        <v>4</v>
      </c>
    </row>
    <row r="973" spans="1:7" ht="15" customHeight="1" x14ac:dyDescent="0.25">
      <c r="A973" s="5" t="s">
        <v>437</v>
      </c>
      <c r="B973" s="5" t="s">
        <v>1147</v>
      </c>
      <c r="C973" s="5">
        <v>0</v>
      </c>
      <c r="D973" s="6">
        <v>2747404.12</v>
      </c>
      <c r="E973" s="5">
        <v>0</v>
      </c>
      <c r="F973" s="6">
        <v>2747404.12</v>
      </c>
      <c r="G973" s="5">
        <v>4</v>
      </c>
    </row>
    <row r="974" spans="1:7" ht="15" customHeight="1" x14ac:dyDescent="0.25">
      <c r="A974" s="5" t="s">
        <v>872</v>
      </c>
      <c r="B974" s="5" t="s">
        <v>1257</v>
      </c>
      <c r="C974" s="5">
        <v>0</v>
      </c>
      <c r="D974" s="6">
        <v>8390.66</v>
      </c>
      <c r="E974" s="5">
        <v>0</v>
      </c>
      <c r="F974" s="6">
        <v>8390.66</v>
      </c>
      <c r="G974" s="5">
        <v>4</v>
      </c>
    </row>
    <row r="975" spans="1:7" ht="15" customHeight="1" x14ac:dyDescent="0.25">
      <c r="A975" s="5" t="s">
        <v>1714</v>
      </c>
      <c r="B975" s="5" t="s">
        <v>1715</v>
      </c>
      <c r="C975" s="5">
        <v>0</v>
      </c>
      <c r="D975" s="6">
        <v>2106104.15</v>
      </c>
      <c r="E975" s="5">
        <v>0</v>
      </c>
      <c r="F975" s="6">
        <v>2106104.15</v>
      </c>
      <c r="G975" s="5">
        <v>4</v>
      </c>
    </row>
    <row r="976" spans="1:7" ht="15" customHeight="1" x14ac:dyDescent="0.25">
      <c r="A976" s="5" t="s">
        <v>1929</v>
      </c>
      <c r="B976" s="5" t="s">
        <v>1930</v>
      </c>
      <c r="C976" s="5">
        <v>0</v>
      </c>
      <c r="D976" s="6">
        <v>160050</v>
      </c>
      <c r="E976" s="5">
        <v>0</v>
      </c>
      <c r="F976" s="6">
        <v>160050</v>
      </c>
      <c r="G976" s="5">
        <v>4</v>
      </c>
    </row>
    <row r="977" spans="1:7" ht="15" customHeight="1" x14ac:dyDescent="0.25">
      <c r="A977" s="5" t="s">
        <v>1931</v>
      </c>
      <c r="B977" s="5" t="s">
        <v>1932</v>
      </c>
      <c r="C977" s="5">
        <v>0</v>
      </c>
      <c r="D977" s="6">
        <v>1244250</v>
      </c>
      <c r="E977" s="5">
        <v>0</v>
      </c>
      <c r="F977" s="6">
        <v>1244250</v>
      </c>
      <c r="G977" s="5">
        <v>4</v>
      </c>
    </row>
    <row r="978" spans="1:7" ht="15" customHeight="1" x14ac:dyDescent="0.25">
      <c r="A978" s="5" t="s">
        <v>1933</v>
      </c>
      <c r="B978" s="5" t="s">
        <v>1934</v>
      </c>
      <c r="C978" s="5">
        <v>0</v>
      </c>
      <c r="D978" s="6">
        <v>1456300</v>
      </c>
      <c r="E978" s="5">
        <v>0</v>
      </c>
      <c r="F978" s="6">
        <v>1456300</v>
      </c>
      <c r="G978" s="5">
        <v>4</v>
      </c>
    </row>
    <row r="979" spans="1:7" ht="15" customHeight="1" x14ac:dyDescent="0.25">
      <c r="A979" s="5" t="s">
        <v>438</v>
      </c>
      <c r="B979" s="5" t="s">
        <v>1148</v>
      </c>
      <c r="C979" s="5">
        <v>0</v>
      </c>
      <c r="D979" s="6">
        <v>1153927.8700000001</v>
      </c>
      <c r="E979" s="5">
        <v>0</v>
      </c>
      <c r="F979" s="6">
        <v>1153927.8700000001</v>
      </c>
      <c r="G979" s="5">
        <v>4</v>
      </c>
    </row>
    <row r="980" spans="1:7" ht="15" customHeight="1" x14ac:dyDescent="0.25">
      <c r="A980" s="5" t="s">
        <v>439</v>
      </c>
      <c r="B980" s="5" t="s">
        <v>1285</v>
      </c>
      <c r="C980" s="5">
        <v>0</v>
      </c>
      <c r="D980" s="6">
        <v>288849.57</v>
      </c>
      <c r="E980" s="5">
        <v>0</v>
      </c>
      <c r="F980" s="6">
        <v>288849.57</v>
      </c>
      <c r="G980" s="5">
        <v>4</v>
      </c>
    </row>
    <row r="981" spans="1:7" ht="15" customHeight="1" x14ac:dyDescent="0.25">
      <c r="A981" s="5" t="s">
        <v>1935</v>
      </c>
      <c r="B981" s="5" t="s">
        <v>1936</v>
      </c>
      <c r="C981" s="5">
        <v>0</v>
      </c>
      <c r="D981" s="6">
        <v>35801</v>
      </c>
      <c r="E981" s="5">
        <v>0</v>
      </c>
      <c r="F981" s="6">
        <v>35801</v>
      </c>
      <c r="G981" s="5">
        <v>4</v>
      </c>
    </row>
    <row r="982" spans="1:7" ht="15" customHeight="1" x14ac:dyDescent="0.25">
      <c r="A982" s="5" t="s">
        <v>440</v>
      </c>
      <c r="B982" s="5" t="s">
        <v>1149</v>
      </c>
      <c r="C982" s="5">
        <v>0</v>
      </c>
      <c r="D982" s="6">
        <v>203858.61</v>
      </c>
      <c r="E982" s="5">
        <v>0</v>
      </c>
      <c r="F982" s="6">
        <v>203858.61</v>
      </c>
      <c r="G982" s="5">
        <v>4</v>
      </c>
    </row>
    <row r="983" spans="1:7" ht="15" customHeight="1" x14ac:dyDescent="0.25">
      <c r="A983" s="5" t="s">
        <v>1365</v>
      </c>
      <c r="B983" s="5" t="s">
        <v>1480</v>
      </c>
      <c r="C983" s="5">
        <v>0</v>
      </c>
      <c r="D983" s="6">
        <v>4702.38</v>
      </c>
      <c r="E983" s="5">
        <v>0</v>
      </c>
      <c r="F983" s="6">
        <v>4702.38</v>
      </c>
      <c r="G983" s="5">
        <v>4</v>
      </c>
    </row>
    <row r="984" spans="1:7" ht="15" customHeight="1" x14ac:dyDescent="0.25">
      <c r="A984" s="5" t="s">
        <v>503</v>
      </c>
      <c r="B984" s="5" t="s">
        <v>1150</v>
      </c>
      <c r="C984" s="5">
        <v>0</v>
      </c>
      <c r="D984" s="6">
        <v>620922.46</v>
      </c>
      <c r="E984" s="5">
        <v>0</v>
      </c>
      <c r="F984" s="6">
        <v>620922.46</v>
      </c>
      <c r="G984" s="5">
        <v>4</v>
      </c>
    </row>
    <row r="985" spans="1:7" ht="15" customHeight="1" x14ac:dyDescent="0.25">
      <c r="A985" s="5" t="s">
        <v>2044</v>
      </c>
      <c r="B985" s="5" t="s">
        <v>2059</v>
      </c>
      <c r="C985" s="5">
        <v>0</v>
      </c>
      <c r="D985" s="6">
        <v>39000</v>
      </c>
      <c r="E985" s="5">
        <v>0</v>
      </c>
      <c r="F985" s="6">
        <v>39000</v>
      </c>
      <c r="G985" s="5">
        <v>4</v>
      </c>
    </row>
    <row r="986" spans="1:7" ht="15" customHeight="1" x14ac:dyDescent="0.25">
      <c r="A986" s="5" t="s">
        <v>441</v>
      </c>
      <c r="B986" s="5" t="s">
        <v>1151</v>
      </c>
      <c r="C986" s="5">
        <v>0</v>
      </c>
      <c r="D986" s="6">
        <v>166095.10999999999</v>
      </c>
      <c r="E986" s="5">
        <v>0</v>
      </c>
      <c r="F986" s="6">
        <v>166095.10999999999</v>
      </c>
      <c r="G986" s="5">
        <v>4</v>
      </c>
    </row>
    <row r="987" spans="1:7" ht="15" customHeight="1" x14ac:dyDescent="0.25">
      <c r="A987" s="5" t="s">
        <v>2045</v>
      </c>
      <c r="B987" s="5" t="s">
        <v>2046</v>
      </c>
      <c r="C987" s="5">
        <v>0</v>
      </c>
      <c r="D987" s="6">
        <v>113570</v>
      </c>
      <c r="E987" s="5">
        <v>0</v>
      </c>
      <c r="F987" s="6">
        <v>113570</v>
      </c>
      <c r="G987" s="5">
        <v>4</v>
      </c>
    </row>
    <row r="988" spans="1:7" ht="15" customHeight="1" x14ac:dyDescent="0.25">
      <c r="A988" s="5" t="s">
        <v>540</v>
      </c>
      <c r="B988" s="5" t="s">
        <v>1152</v>
      </c>
      <c r="C988" s="5">
        <v>0</v>
      </c>
      <c r="D988" s="6">
        <v>236397.14</v>
      </c>
      <c r="E988" s="5">
        <v>0</v>
      </c>
      <c r="F988" s="6">
        <v>236397.14</v>
      </c>
      <c r="G988" s="5">
        <v>4</v>
      </c>
    </row>
    <row r="989" spans="1:7" ht="15" customHeight="1" x14ac:dyDescent="0.25">
      <c r="A989" s="5" t="s">
        <v>442</v>
      </c>
      <c r="B989" s="5" t="s">
        <v>1153</v>
      </c>
      <c r="C989" s="5">
        <v>0</v>
      </c>
      <c r="D989" s="6">
        <v>507450.65</v>
      </c>
      <c r="E989" s="5">
        <v>0</v>
      </c>
      <c r="F989" s="6">
        <v>507450.65</v>
      </c>
      <c r="G989" s="5">
        <v>4</v>
      </c>
    </row>
    <row r="990" spans="1:7" ht="15" customHeight="1" x14ac:dyDescent="0.25">
      <c r="A990" s="5" t="s">
        <v>1515</v>
      </c>
      <c r="B990" s="5" t="s">
        <v>1520</v>
      </c>
      <c r="C990" s="5">
        <v>0</v>
      </c>
      <c r="D990" s="5">
        <v>935.29</v>
      </c>
      <c r="E990" s="5">
        <v>0</v>
      </c>
      <c r="F990" s="5">
        <v>935.29</v>
      </c>
      <c r="G990" s="5">
        <v>4</v>
      </c>
    </row>
    <row r="991" spans="1:7" ht="15" customHeight="1" x14ac:dyDescent="0.25">
      <c r="A991" s="5" t="s">
        <v>504</v>
      </c>
      <c r="B991" s="5" t="s">
        <v>1154</v>
      </c>
      <c r="C991" s="5">
        <v>0</v>
      </c>
      <c r="D991" s="6">
        <v>18162.02</v>
      </c>
      <c r="E991" s="5">
        <v>0</v>
      </c>
      <c r="F991" s="6">
        <v>18162.02</v>
      </c>
      <c r="G991" s="5">
        <v>4</v>
      </c>
    </row>
    <row r="992" spans="1:7" ht="15" customHeight="1" x14ac:dyDescent="0.25">
      <c r="A992" s="5" t="s">
        <v>557</v>
      </c>
      <c r="B992" s="5" t="s">
        <v>1258</v>
      </c>
      <c r="C992" s="5">
        <v>0</v>
      </c>
      <c r="D992" s="5">
        <v>788.8</v>
      </c>
      <c r="E992" s="5">
        <v>0</v>
      </c>
      <c r="F992" s="5">
        <v>788.8</v>
      </c>
      <c r="G992" s="5">
        <v>4</v>
      </c>
    </row>
    <row r="993" spans="1:7" ht="15" customHeight="1" x14ac:dyDescent="0.25">
      <c r="A993" s="5" t="s">
        <v>443</v>
      </c>
      <c r="B993" s="5" t="s">
        <v>1155</v>
      </c>
      <c r="C993" s="5">
        <v>0</v>
      </c>
      <c r="D993" s="6">
        <v>261727.1</v>
      </c>
      <c r="E993" s="5">
        <v>0</v>
      </c>
      <c r="F993" s="6">
        <v>261727.1</v>
      </c>
      <c r="G993" s="5">
        <v>4</v>
      </c>
    </row>
    <row r="994" spans="1:7" ht="15" customHeight="1" x14ac:dyDescent="0.25">
      <c r="A994" s="5" t="s">
        <v>444</v>
      </c>
      <c r="B994" s="5" t="s">
        <v>1259</v>
      </c>
      <c r="C994" s="5">
        <v>0</v>
      </c>
      <c r="D994" s="6">
        <v>2818839.72</v>
      </c>
      <c r="E994" s="5">
        <v>0</v>
      </c>
      <c r="F994" s="6">
        <v>2818839.72</v>
      </c>
      <c r="G994" s="5">
        <v>4</v>
      </c>
    </row>
    <row r="995" spans="1:7" ht="15" customHeight="1" x14ac:dyDescent="0.25">
      <c r="A995" s="5" t="s">
        <v>1716</v>
      </c>
      <c r="B995" s="5" t="s">
        <v>2014</v>
      </c>
      <c r="C995" s="5">
        <v>0</v>
      </c>
      <c r="D995" s="6">
        <v>229119.42</v>
      </c>
      <c r="E995" s="5">
        <v>0</v>
      </c>
      <c r="F995" s="6">
        <v>229119.42</v>
      </c>
      <c r="G995" s="5">
        <v>4</v>
      </c>
    </row>
    <row r="996" spans="1:7" ht="15" customHeight="1" x14ac:dyDescent="0.25">
      <c r="A996" s="5" t="s">
        <v>1937</v>
      </c>
      <c r="B996" s="5" t="s">
        <v>1938</v>
      </c>
      <c r="C996" s="5">
        <v>0</v>
      </c>
      <c r="D996" s="6">
        <v>230859</v>
      </c>
      <c r="E996" s="5">
        <v>0</v>
      </c>
      <c r="F996" s="6">
        <v>230859</v>
      </c>
      <c r="G996" s="5">
        <v>4</v>
      </c>
    </row>
    <row r="997" spans="1:7" ht="15" customHeight="1" x14ac:dyDescent="0.25">
      <c r="A997" s="5" t="s">
        <v>445</v>
      </c>
      <c r="B997" s="5" t="s">
        <v>1156</v>
      </c>
      <c r="C997" s="5">
        <v>0</v>
      </c>
      <c r="D997" s="6">
        <v>245367.5</v>
      </c>
      <c r="E997" s="5">
        <v>0</v>
      </c>
      <c r="F997" s="6">
        <v>245367.5</v>
      </c>
      <c r="G997" s="5">
        <v>4</v>
      </c>
    </row>
    <row r="998" spans="1:7" ht="15" customHeight="1" x14ac:dyDescent="0.25">
      <c r="A998" s="5" t="s">
        <v>1939</v>
      </c>
      <c r="B998" s="5" t="s">
        <v>1940</v>
      </c>
      <c r="C998" s="5">
        <v>0</v>
      </c>
      <c r="D998" s="6">
        <v>117941.84</v>
      </c>
      <c r="E998" s="5">
        <v>0</v>
      </c>
      <c r="F998" s="6">
        <v>117941.84</v>
      </c>
      <c r="G998" s="5">
        <v>4</v>
      </c>
    </row>
    <row r="999" spans="1:7" ht="15" customHeight="1" x14ac:dyDescent="0.25">
      <c r="A999" s="5" t="s">
        <v>446</v>
      </c>
      <c r="B999" s="5" t="s">
        <v>1157</v>
      </c>
      <c r="C999" s="5">
        <v>0</v>
      </c>
      <c r="D999" s="6">
        <v>69808.47</v>
      </c>
      <c r="E999" s="5">
        <v>0</v>
      </c>
      <c r="F999" s="6">
        <v>69808.47</v>
      </c>
      <c r="G999" s="5">
        <v>4</v>
      </c>
    </row>
    <row r="1000" spans="1:7" ht="15" customHeight="1" x14ac:dyDescent="0.25">
      <c r="A1000" s="5" t="s">
        <v>447</v>
      </c>
      <c r="B1000" s="5" t="s">
        <v>1158</v>
      </c>
      <c r="C1000" s="5">
        <v>0</v>
      </c>
      <c r="D1000" s="6">
        <v>9506.25</v>
      </c>
      <c r="E1000" s="5">
        <v>0</v>
      </c>
      <c r="F1000" s="6">
        <v>9506.25</v>
      </c>
      <c r="G1000" s="5">
        <v>4</v>
      </c>
    </row>
    <row r="1001" spans="1:7" ht="15" customHeight="1" x14ac:dyDescent="0.25">
      <c r="A1001" s="5" t="s">
        <v>2096</v>
      </c>
      <c r="B1001" s="5" t="s">
        <v>2097</v>
      </c>
      <c r="C1001" s="5">
        <v>0</v>
      </c>
      <c r="D1001" s="6">
        <v>1132.22</v>
      </c>
      <c r="E1001" s="5">
        <v>0</v>
      </c>
      <c r="F1001" s="6">
        <v>1132.22</v>
      </c>
      <c r="G1001" s="5">
        <v>4</v>
      </c>
    </row>
    <row r="1002" spans="1:7" ht="15" customHeight="1" x14ac:dyDescent="0.25">
      <c r="A1002" s="5" t="s">
        <v>448</v>
      </c>
      <c r="B1002" s="5" t="s">
        <v>1159</v>
      </c>
      <c r="C1002" s="5">
        <v>0</v>
      </c>
      <c r="D1002" s="6">
        <v>14781.11</v>
      </c>
      <c r="E1002" s="5">
        <v>0</v>
      </c>
      <c r="F1002" s="6">
        <v>14781.11</v>
      </c>
      <c r="G1002" s="5">
        <v>4</v>
      </c>
    </row>
    <row r="1003" spans="1:7" ht="15" customHeight="1" x14ac:dyDescent="0.25">
      <c r="A1003" s="5" t="s">
        <v>578</v>
      </c>
      <c r="B1003" s="5" t="s">
        <v>1160</v>
      </c>
      <c r="C1003" s="5">
        <v>0</v>
      </c>
      <c r="D1003" s="6">
        <v>1489926.55</v>
      </c>
      <c r="E1003" s="5">
        <v>0</v>
      </c>
      <c r="F1003" s="6">
        <v>1489926.55</v>
      </c>
      <c r="G1003" s="5">
        <v>4</v>
      </c>
    </row>
    <row r="1004" spans="1:7" ht="15" customHeight="1" x14ac:dyDescent="0.25">
      <c r="A1004" s="5" t="s">
        <v>1385</v>
      </c>
      <c r="B1004" s="5" t="s">
        <v>1386</v>
      </c>
      <c r="C1004" s="5">
        <v>0</v>
      </c>
      <c r="D1004" s="6">
        <v>64337.38</v>
      </c>
      <c r="E1004" s="5">
        <v>0</v>
      </c>
      <c r="F1004" s="6">
        <v>64337.38</v>
      </c>
      <c r="G1004" s="5">
        <v>4</v>
      </c>
    </row>
    <row r="1005" spans="1:7" ht="15" customHeight="1" x14ac:dyDescent="0.25">
      <c r="A1005" s="5" t="s">
        <v>449</v>
      </c>
      <c r="B1005" s="5" t="s">
        <v>1161</v>
      </c>
      <c r="C1005" s="5">
        <v>0</v>
      </c>
      <c r="D1005" s="6">
        <v>1316246.8999999999</v>
      </c>
      <c r="E1005" s="5">
        <v>0</v>
      </c>
      <c r="F1005" s="6">
        <v>1316246.8999999999</v>
      </c>
      <c r="G1005" s="5">
        <v>4</v>
      </c>
    </row>
    <row r="1006" spans="1:7" ht="15" customHeight="1" x14ac:dyDescent="0.25">
      <c r="A1006" s="5" t="s">
        <v>1998</v>
      </c>
      <c r="B1006" s="5" t="s">
        <v>1938</v>
      </c>
      <c r="C1006" s="5">
        <v>0</v>
      </c>
      <c r="D1006" s="6">
        <v>923435.98</v>
      </c>
      <c r="E1006" s="5">
        <v>0</v>
      </c>
      <c r="F1006" s="6">
        <v>923435.98</v>
      </c>
      <c r="G1006" s="5">
        <v>4</v>
      </c>
    </row>
    <row r="1007" spans="1:7" ht="15" customHeight="1" x14ac:dyDescent="0.25">
      <c r="A1007" s="5" t="s">
        <v>1941</v>
      </c>
      <c r="B1007" s="5" t="s">
        <v>1156</v>
      </c>
      <c r="C1007" s="5">
        <v>0</v>
      </c>
      <c r="D1007" s="6">
        <v>630700.77</v>
      </c>
      <c r="E1007" s="5">
        <v>0</v>
      </c>
      <c r="F1007" s="6">
        <v>630700.77</v>
      </c>
      <c r="G1007" s="5">
        <v>4</v>
      </c>
    </row>
    <row r="1008" spans="1:7" ht="15" customHeight="1" x14ac:dyDescent="0.25">
      <c r="A1008" s="5" t="s">
        <v>2047</v>
      </c>
      <c r="B1008" s="5" t="s">
        <v>1940</v>
      </c>
      <c r="C1008" s="5">
        <v>0</v>
      </c>
      <c r="D1008" s="6">
        <v>1530064.93</v>
      </c>
      <c r="E1008" s="5">
        <v>0</v>
      </c>
      <c r="F1008" s="6">
        <v>1530064.93</v>
      </c>
      <c r="G1008" s="5">
        <v>4</v>
      </c>
    </row>
    <row r="1009" spans="1:7" ht="15" customHeight="1" x14ac:dyDescent="0.25">
      <c r="A1009" s="5" t="s">
        <v>2098</v>
      </c>
      <c r="B1009" s="5" t="s">
        <v>2099</v>
      </c>
      <c r="C1009" s="5">
        <v>0</v>
      </c>
      <c r="D1009" s="6">
        <v>899456.38</v>
      </c>
      <c r="E1009" s="5">
        <v>0</v>
      </c>
      <c r="F1009" s="6">
        <v>899456.38</v>
      </c>
      <c r="G1009" s="5">
        <v>4</v>
      </c>
    </row>
    <row r="1010" spans="1:7" ht="15" customHeight="1" x14ac:dyDescent="0.25">
      <c r="A1010" s="5" t="s">
        <v>1942</v>
      </c>
      <c r="B1010" s="5" t="s">
        <v>1157</v>
      </c>
      <c r="C1010" s="5">
        <v>0</v>
      </c>
      <c r="D1010" s="6">
        <v>3312.31</v>
      </c>
      <c r="E1010" s="5">
        <v>0</v>
      </c>
      <c r="F1010" s="6">
        <v>3312.31</v>
      </c>
      <c r="G1010" s="5">
        <v>4</v>
      </c>
    </row>
    <row r="1011" spans="1:7" ht="15" customHeight="1" x14ac:dyDescent="0.25">
      <c r="A1011" s="5" t="s">
        <v>1943</v>
      </c>
      <c r="B1011" s="5" t="s">
        <v>1944</v>
      </c>
      <c r="C1011" s="5">
        <v>0</v>
      </c>
      <c r="D1011" s="6">
        <v>21437.4</v>
      </c>
      <c r="E1011" s="5">
        <v>0</v>
      </c>
      <c r="F1011" s="6">
        <v>21437.4</v>
      </c>
      <c r="G1011" s="5">
        <v>4</v>
      </c>
    </row>
    <row r="1012" spans="1:7" ht="15" customHeight="1" x14ac:dyDescent="0.25">
      <c r="A1012" s="5" t="s">
        <v>505</v>
      </c>
      <c r="B1012" s="5" t="s">
        <v>1162</v>
      </c>
      <c r="C1012" s="5">
        <v>0</v>
      </c>
      <c r="D1012" s="6">
        <v>4779507.41</v>
      </c>
      <c r="E1012" s="5">
        <v>0</v>
      </c>
      <c r="F1012" s="6">
        <v>4779507.41</v>
      </c>
      <c r="G1012" s="5">
        <v>4</v>
      </c>
    </row>
    <row r="1013" spans="1:7" ht="15" customHeight="1" x14ac:dyDescent="0.25">
      <c r="A1013" s="5" t="s">
        <v>450</v>
      </c>
      <c r="B1013" s="5" t="s">
        <v>1163</v>
      </c>
      <c r="C1013" s="5">
        <v>0</v>
      </c>
      <c r="D1013" s="6">
        <v>418860.47</v>
      </c>
      <c r="E1013" s="5">
        <v>0</v>
      </c>
      <c r="F1013" s="6">
        <v>418860.47</v>
      </c>
      <c r="G1013" s="5">
        <v>4</v>
      </c>
    </row>
    <row r="1014" spans="1:7" ht="15" customHeight="1" x14ac:dyDescent="0.25">
      <c r="A1014" s="5" t="s">
        <v>541</v>
      </c>
      <c r="B1014" s="5" t="s">
        <v>1164</v>
      </c>
      <c r="C1014" s="5">
        <v>0</v>
      </c>
      <c r="D1014" s="6">
        <v>50127.79</v>
      </c>
      <c r="E1014" s="5">
        <v>0</v>
      </c>
      <c r="F1014" s="6">
        <v>50127.79</v>
      </c>
      <c r="G1014" s="5">
        <v>4</v>
      </c>
    </row>
    <row r="1015" spans="1:7" ht="15" customHeight="1" x14ac:dyDescent="0.25">
      <c r="A1015" s="5" t="s">
        <v>506</v>
      </c>
      <c r="B1015" s="5" t="s">
        <v>1165</v>
      </c>
      <c r="C1015" s="5">
        <v>0</v>
      </c>
      <c r="D1015" s="6">
        <v>70186.259999999995</v>
      </c>
      <c r="E1015" s="5">
        <v>0</v>
      </c>
      <c r="F1015" s="6">
        <v>70186.259999999995</v>
      </c>
      <c r="G1015" s="5">
        <v>4</v>
      </c>
    </row>
    <row r="1016" spans="1:7" ht="15" customHeight="1" x14ac:dyDescent="0.25">
      <c r="A1016" s="5" t="s">
        <v>1945</v>
      </c>
      <c r="B1016" s="5" t="s">
        <v>1946</v>
      </c>
      <c r="C1016" s="5">
        <v>0</v>
      </c>
      <c r="D1016" s="6">
        <v>36942.47</v>
      </c>
      <c r="E1016" s="5">
        <v>0</v>
      </c>
      <c r="F1016" s="6">
        <v>36942.47</v>
      </c>
      <c r="G1016" s="5">
        <v>4</v>
      </c>
    </row>
    <row r="1017" spans="1:7" ht="15" customHeight="1" x14ac:dyDescent="0.25">
      <c r="A1017" s="5" t="s">
        <v>451</v>
      </c>
      <c r="B1017" s="5" t="s">
        <v>1166</v>
      </c>
      <c r="C1017" s="5">
        <v>0</v>
      </c>
      <c r="D1017" s="6">
        <v>126724.2</v>
      </c>
      <c r="E1017" s="5">
        <v>0</v>
      </c>
      <c r="F1017" s="6">
        <v>126724.2</v>
      </c>
      <c r="G1017" s="5">
        <v>4</v>
      </c>
    </row>
    <row r="1018" spans="1:7" ht="15" customHeight="1" x14ac:dyDescent="0.25">
      <c r="A1018" s="5" t="s">
        <v>452</v>
      </c>
      <c r="B1018" s="5" t="s">
        <v>1167</v>
      </c>
      <c r="C1018" s="5">
        <v>0</v>
      </c>
      <c r="D1018" s="6">
        <v>13745.55</v>
      </c>
      <c r="E1018" s="5">
        <v>0</v>
      </c>
      <c r="F1018" s="6">
        <v>13745.55</v>
      </c>
      <c r="G1018" s="5">
        <v>4</v>
      </c>
    </row>
    <row r="1019" spans="1:7" ht="15" customHeight="1" x14ac:dyDescent="0.25">
      <c r="A1019" s="5" t="s">
        <v>2048</v>
      </c>
      <c r="B1019" s="5" t="s">
        <v>2049</v>
      </c>
      <c r="C1019" s="5">
        <v>0</v>
      </c>
      <c r="D1019" s="5">
        <v>230.77</v>
      </c>
      <c r="E1019" s="5">
        <v>0</v>
      </c>
      <c r="F1019" s="5">
        <v>230.77</v>
      </c>
      <c r="G1019" s="5">
        <v>4</v>
      </c>
    </row>
    <row r="1020" spans="1:7" ht="15" customHeight="1" x14ac:dyDescent="0.25">
      <c r="A1020" s="5" t="s">
        <v>507</v>
      </c>
      <c r="B1020" s="5" t="s">
        <v>1168</v>
      </c>
      <c r="C1020" s="5">
        <v>0</v>
      </c>
      <c r="D1020" s="6">
        <v>27713.29</v>
      </c>
      <c r="E1020" s="5">
        <v>0</v>
      </c>
      <c r="F1020" s="6">
        <v>27713.29</v>
      </c>
      <c r="G1020" s="5">
        <v>4</v>
      </c>
    </row>
    <row r="1021" spans="1:7" ht="15" customHeight="1" x14ac:dyDescent="0.25">
      <c r="A1021" s="5" t="s">
        <v>508</v>
      </c>
      <c r="B1021" s="5" t="s">
        <v>1169</v>
      </c>
      <c r="C1021" s="5">
        <v>0</v>
      </c>
      <c r="D1021" s="6">
        <v>156499.91</v>
      </c>
      <c r="E1021" s="5">
        <v>0</v>
      </c>
      <c r="F1021" s="6">
        <v>156499.91</v>
      </c>
      <c r="G1021" s="5">
        <v>4</v>
      </c>
    </row>
    <row r="1022" spans="1:7" ht="15" customHeight="1" x14ac:dyDescent="0.25">
      <c r="A1022" s="5" t="s">
        <v>453</v>
      </c>
      <c r="B1022" s="5" t="s">
        <v>1260</v>
      </c>
      <c r="C1022" s="5">
        <v>0</v>
      </c>
      <c r="D1022" s="6">
        <v>352250.47</v>
      </c>
      <c r="E1022" s="5">
        <v>0</v>
      </c>
      <c r="F1022" s="6">
        <v>352250.47</v>
      </c>
      <c r="G1022" s="5">
        <v>4</v>
      </c>
    </row>
    <row r="1023" spans="1:7" ht="15" customHeight="1" x14ac:dyDescent="0.25">
      <c r="A1023" s="5" t="s">
        <v>454</v>
      </c>
      <c r="B1023" s="5" t="s">
        <v>1261</v>
      </c>
      <c r="C1023" s="5">
        <v>0</v>
      </c>
      <c r="D1023" s="6">
        <v>506402.7</v>
      </c>
      <c r="E1023" s="5">
        <v>0</v>
      </c>
      <c r="F1023" s="6">
        <v>506402.7</v>
      </c>
      <c r="G1023" s="5">
        <v>4</v>
      </c>
    </row>
    <row r="1024" spans="1:7" ht="15" customHeight="1" x14ac:dyDescent="0.25">
      <c r="A1024" s="5" t="s">
        <v>455</v>
      </c>
      <c r="B1024" s="5" t="s">
        <v>1262</v>
      </c>
      <c r="C1024" s="5">
        <v>0</v>
      </c>
      <c r="D1024" s="6">
        <v>19684.349999999999</v>
      </c>
      <c r="E1024" s="5">
        <v>0</v>
      </c>
      <c r="F1024" s="6">
        <v>19684.349999999999</v>
      </c>
      <c r="G1024" s="5">
        <v>4</v>
      </c>
    </row>
    <row r="1025" spans="1:7" ht="15" customHeight="1" x14ac:dyDescent="0.25">
      <c r="A1025" s="5" t="s">
        <v>509</v>
      </c>
      <c r="B1025" s="5" t="s">
        <v>1170</v>
      </c>
      <c r="C1025" s="5">
        <v>0</v>
      </c>
      <c r="D1025" s="6">
        <v>7718921.6600000001</v>
      </c>
      <c r="E1025" s="5">
        <v>0</v>
      </c>
      <c r="F1025" s="6">
        <v>7718921.6600000001</v>
      </c>
      <c r="G1025" s="5">
        <v>4</v>
      </c>
    </row>
    <row r="1026" spans="1:7" ht="15" customHeight="1" x14ac:dyDescent="0.25">
      <c r="A1026" s="5" t="s">
        <v>510</v>
      </c>
      <c r="B1026" s="5" t="s">
        <v>1263</v>
      </c>
      <c r="C1026" s="5">
        <v>0</v>
      </c>
      <c r="D1026" s="6">
        <v>863851.99</v>
      </c>
      <c r="E1026" s="5">
        <v>0</v>
      </c>
      <c r="F1026" s="6">
        <v>863851.99</v>
      </c>
      <c r="G1026" s="5">
        <v>4</v>
      </c>
    </row>
    <row r="1027" spans="1:7" ht="15" customHeight="1" x14ac:dyDescent="0.25">
      <c r="A1027" s="5" t="s">
        <v>511</v>
      </c>
      <c r="B1027" s="5" t="s">
        <v>1264</v>
      </c>
      <c r="C1027" s="5">
        <v>0</v>
      </c>
      <c r="D1027" s="6">
        <v>307373.06</v>
      </c>
      <c r="E1027" s="5">
        <v>0</v>
      </c>
      <c r="F1027" s="6">
        <v>307373.06</v>
      </c>
      <c r="G1027" s="5">
        <v>4</v>
      </c>
    </row>
    <row r="1028" spans="1:7" ht="15" customHeight="1" x14ac:dyDescent="0.25">
      <c r="A1028" s="5" t="s">
        <v>542</v>
      </c>
      <c r="B1028" s="5" t="s">
        <v>1171</v>
      </c>
      <c r="C1028" s="5">
        <v>0</v>
      </c>
      <c r="D1028" s="6">
        <v>4421.3100000000004</v>
      </c>
      <c r="E1028" s="5">
        <v>0</v>
      </c>
      <c r="F1028" s="6">
        <v>4421.3100000000004</v>
      </c>
      <c r="G1028" s="5">
        <v>4</v>
      </c>
    </row>
    <row r="1029" spans="1:7" ht="15" customHeight="1" x14ac:dyDescent="0.25">
      <c r="A1029" s="5" t="s">
        <v>456</v>
      </c>
      <c r="B1029" s="5" t="s">
        <v>1172</v>
      </c>
      <c r="C1029" s="5">
        <v>0</v>
      </c>
      <c r="D1029" s="6">
        <v>174055.45</v>
      </c>
      <c r="E1029" s="5">
        <v>0</v>
      </c>
      <c r="F1029" s="6">
        <v>174055.45</v>
      </c>
      <c r="G1029" s="5">
        <v>4</v>
      </c>
    </row>
    <row r="1030" spans="1:7" ht="15" customHeight="1" x14ac:dyDescent="0.25">
      <c r="A1030" s="5" t="s">
        <v>457</v>
      </c>
      <c r="B1030" s="5" t="s">
        <v>1173</v>
      </c>
      <c r="C1030" s="5">
        <v>0</v>
      </c>
      <c r="D1030" s="6">
        <v>4726984.93</v>
      </c>
      <c r="E1030" s="5">
        <v>0</v>
      </c>
      <c r="F1030" s="6">
        <v>4726984.93</v>
      </c>
      <c r="G1030" s="5">
        <v>4</v>
      </c>
    </row>
    <row r="1031" spans="1:7" ht="15" customHeight="1" x14ac:dyDescent="0.25">
      <c r="A1031" s="5" t="s">
        <v>458</v>
      </c>
      <c r="B1031" s="5" t="s">
        <v>1174</v>
      </c>
      <c r="C1031" s="5">
        <v>0</v>
      </c>
      <c r="D1031" s="6">
        <v>617895.77</v>
      </c>
      <c r="E1031" s="5">
        <v>0</v>
      </c>
      <c r="F1031" s="6">
        <v>617895.77</v>
      </c>
      <c r="G1031" s="5">
        <v>4</v>
      </c>
    </row>
    <row r="1032" spans="1:7" ht="15" customHeight="1" x14ac:dyDescent="0.25">
      <c r="A1032" s="5" t="s">
        <v>1286</v>
      </c>
      <c r="B1032" s="5" t="s">
        <v>1287</v>
      </c>
      <c r="C1032" s="5">
        <v>0</v>
      </c>
      <c r="D1032" s="6">
        <v>475820</v>
      </c>
      <c r="E1032" s="5">
        <v>0</v>
      </c>
      <c r="F1032" s="6">
        <v>475820</v>
      </c>
      <c r="G1032" s="5">
        <v>4</v>
      </c>
    </row>
    <row r="1033" spans="1:7" ht="15" customHeight="1" x14ac:dyDescent="0.25">
      <c r="A1033" s="5" t="s">
        <v>2177</v>
      </c>
      <c r="B1033" s="5" t="s">
        <v>2183</v>
      </c>
      <c r="C1033" s="5">
        <v>0</v>
      </c>
      <c r="D1033" s="6">
        <v>4025</v>
      </c>
      <c r="E1033" s="5">
        <v>0</v>
      </c>
      <c r="F1033" s="6">
        <v>4025</v>
      </c>
      <c r="G1033" s="5">
        <v>4</v>
      </c>
    </row>
    <row r="1034" spans="1:7" ht="15" customHeight="1" x14ac:dyDescent="0.25">
      <c r="A1034" s="5" t="s">
        <v>543</v>
      </c>
      <c r="B1034" s="5" t="s">
        <v>1265</v>
      </c>
      <c r="C1034" s="5">
        <v>0</v>
      </c>
      <c r="D1034" s="6">
        <v>16960.38</v>
      </c>
      <c r="E1034" s="5">
        <v>0</v>
      </c>
      <c r="F1034" s="6">
        <v>16960.38</v>
      </c>
      <c r="G1034" s="5">
        <v>4</v>
      </c>
    </row>
    <row r="1035" spans="1:7" ht="15" customHeight="1" x14ac:dyDescent="0.25">
      <c r="A1035" s="5" t="s">
        <v>1999</v>
      </c>
      <c r="B1035" s="5" t="s">
        <v>2000</v>
      </c>
      <c r="C1035" s="5">
        <v>0</v>
      </c>
      <c r="D1035" s="6">
        <v>40000</v>
      </c>
      <c r="E1035" s="5">
        <v>0</v>
      </c>
      <c r="F1035" s="6">
        <v>40000</v>
      </c>
      <c r="G1035" s="5">
        <v>4</v>
      </c>
    </row>
    <row r="1036" spans="1:7" ht="15" customHeight="1" x14ac:dyDescent="0.25">
      <c r="A1036" s="5" t="s">
        <v>544</v>
      </c>
      <c r="B1036" s="5" t="s">
        <v>1266</v>
      </c>
      <c r="C1036" s="5">
        <v>0</v>
      </c>
      <c r="D1036" s="6">
        <v>524829.4</v>
      </c>
      <c r="E1036" s="5">
        <v>0</v>
      </c>
      <c r="F1036" s="6">
        <v>524829.4</v>
      </c>
      <c r="G1036" s="5">
        <v>4</v>
      </c>
    </row>
    <row r="1037" spans="1:7" ht="15" customHeight="1" x14ac:dyDescent="0.25">
      <c r="A1037" s="5" t="s">
        <v>1947</v>
      </c>
      <c r="B1037" s="5" t="s">
        <v>1948</v>
      </c>
      <c r="C1037" s="5">
        <v>0</v>
      </c>
      <c r="D1037" s="6">
        <v>37233.300000000003</v>
      </c>
      <c r="E1037" s="5">
        <v>0</v>
      </c>
      <c r="F1037" s="6">
        <v>37233.300000000003</v>
      </c>
      <c r="G1037" s="5">
        <v>4</v>
      </c>
    </row>
    <row r="1038" spans="1:7" ht="15" customHeight="1" x14ac:dyDescent="0.25">
      <c r="A1038" s="5" t="s">
        <v>459</v>
      </c>
      <c r="B1038" s="5" t="s">
        <v>1267</v>
      </c>
      <c r="C1038" s="5">
        <v>0</v>
      </c>
      <c r="D1038" s="6">
        <v>520550.26</v>
      </c>
      <c r="E1038" s="5">
        <v>0</v>
      </c>
      <c r="F1038" s="6">
        <v>520550.26</v>
      </c>
      <c r="G1038" s="5">
        <v>4</v>
      </c>
    </row>
    <row r="1039" spans="1:7" ht="15" customHeight="1" x14ac:dyDescent="0.25">
      <c r="A1039" s="5" t="s">
        <v>1298</v>
      </c>
      <c r="B1039" s="5" t="s">
        <v>1485</v>
      </c>
      <c r="C1039" s="5">
        <v>0</v>
      </c>
      <c r="D1039" s="6">
        <v>81950.460000000006</v>
      </c>
      <c r="E1039" s="5">
        <v>0</v>
      </c>
      <c r="F1039" s="6">
        <v>81950.460000000006</v>
      </c>
      <c r="G1039" s="5">
        <v>4</v>
      </c>
    </row>
    <row r="1040" spans="1:7" ht="15" customHeight="1" x14ac:dyDescent="0.25">
      <c r="A1040" s="5" t="s">
        <v>460</v>
      </c>
      <c r="B1040" s="5" t="s">
        <v>1175</v>
      </c>
      <c r="C1040" s="5">
        <v>0</v>
      </c>
      <c r="D1040" s="6">
        <v>2124801.67</v>
      </c>
      <c r="E1040" s="5">
        <v>0</v>
      </c>
      <c r="F1040" s="6">
        <v>2124801.67</v>
      </c>
      <c r="G1040" s="5">
        <v>4</v>
      </c>
    </row>
    <row r="1041" spans="1:7" ht="15" customHeight="1" x14ac:dyDescent="0.25">
      <c r="A1041" s="5" t="s">
        <v>461</v>
      </c>
      <c r="B1041" s="5" t="s">
        <v>1176</v>
      </c>
      <c r="C1041" s="5">
        <v>0</v>
      </c>
      <c r="D1041" s="6">
        <v>106922.11</v>
      </c>
      <c r="E1041" s="5">
        <v>0</v>
      </c>
      <c r="F1041" s="6">
        <v>106922.11</v>
      </c>
      <c r="G1041" s="5">
        <v>4</v>
      </c>
    </row>
    <row r="1042" spans="1:7" ht="15" customHeight="1" x14ac:dyDescent="0.25">
      <c r="A1042" s="5" t="s">
        <v>1949</v>
      </c>
      <c r="B1042" s="5" t="s">
        <v>1950</v>
      </c>
      <c r="C1042" s="5">
        <v>0</v>
      </c>
      <c r="D1042" s="6">
        <v>1223282.48</v>
      </c>
      <c r="E1042" s="5">
        <v>0</v>
      </c>
      <c r="F1042" s="6">
        <v>1223282.48</v>
      </c>
      <c r="G1042" s="5">
        <v>4</v>
      </c>
    </row>
    <row r="1043" spans="1:7" ht="15" customHeight="1" x14ac:dyDescent="0.25">
      <c r="A1043" s="5" t="s">
        <v>1791</v>
      </c>
      <c r="B1043" s="5" t="s">
        <v>1808</v>
      </c>
      <c r="C1043" s="5">
        <v>0</v>
      </c>
      <c r="D1043" s="6">
        <v>8780</v>
      </c>
      <c r="E1043" s="5">
        <v>0</v>
      </c>
      <c r="F1043" s="6">
        <v>8780</v>
      </c>
      <c r="G1043" s="5">
        <v>4</v>
      </c>
    </row>
    <row r="1044" spans="1:7" ht="15" customHeight="1" x14ac:dyDescent="0.25">
      <c r="A1044" s="5" t="s">
        <v>1951</v>
      </c>
      <c r="B1044" s="5" t="s">
        <v>1952</v>
      </c>
      <c r="C1044" s="5">
        <v>0</v>
      </c>
      <c r="D1044" s="6">
        <v>731833.5</v>
      </c>
      <c r="E1044" s="5">
        <v>0</v>
      </c>
      <c r="F1044" s="6">
        <v>731833.5</v>
      </c>
      <c r="G1044" s="5">
        <v>4</v>
      </c>
    </row>
    <row r="1045" spans="1:7" ht="15" customHeight="1" x14ac:dyDescent="0.25">
      <c r="A1045" s="5" t="s">
        <v>558</v>
      </c>
      <c r="B1045" s="5" t="s">
        <v>1268</v>
      </c>
      <c r="C1045" s="5">
        <v>0</v>
      </c>
      <c r="D1045" s="6">
        <v>270594.98</v>
      </c>
      <c r="E1045" s="5">
        <v>0</v>
      </c>
      <c r="F1045" s="6">
        <v>270594.98</v>
      </c>
      <c r="G1045" s="5">
        <v>4</v>
      </c>
    </row>
    <row r="1046" spans="1:7" ht="15" customHeight="1" x14ac:dyDescent="0.25">
      <c r="A1046" s="5" t="s">
        <v>2100</v>
      </c>
      <c r="B1046" s="5" t="s">
        <v>2101</v>
      </c>
      <c r="C1046" s="5">
        <v>0</v>
      </c>
      <c r="D1046" s="5">
        <v>258.62</v>
      </c>
      <c r="E1046" s="5">
        <v>0</v>
      </c>
      <c r="F1046" s="5">
        <v>258.62</v>
      </c>
      <c r="G1046" s="5">
        <v>4</v>
      </c>
    </row>
    <row r="1047" spans="1:7" ht="15" customHeight="1" x14ac:dyDescent="0.25">
      <c r="A1047" s="5" t="s">
        <v>2050</v>
      </c>
      <c r="B1047" s="5" t="s">
        <v>2051</v>
      </c>
      <c r="C1047" s="5">
        <v>0</v>
      </c>
      <c r="D1047" s="6">
        <v>86206.88</v>
      </c>
      <c r="E1047" s="5">
        <v>0</v>
      </c>
      <c r="F1047" s="6">
        <v>86206.88</v>
      </c>
      <c r="G1047" s="5">
        <v>4</v>
      </c>
    </row>
    <row r="1048" spans="1:7" ht="15" customHeight="1" x14ac:dyDescent="0.25">
      <c r="A1048" s="5" t="s">
        <v>462</v>
      </c>
      <c r="B1048" s="5" t="s">
        <v>1269</v>
      </c>
      <c r="C1048" s="5">
        <v>0</v>
      </c>
      <c r="D1048" s="6">
        <v>678196.58</v>
      </c>
      <c r="E1048" s="5">
        <v>0</v>
      </c>
      <c r="F1048" s="6">
        <v>678196.58</v>
      </c>
      <c r="G1048" s="5">
        <v>4</v>
      </c>
    </row>
    <row r="1049" spans="1:7" ht="15" customHeight="1" x14ac:dyDescent="0.25">
      <c r="A1049" s="5" t="s">
        <v>2178</v>
      </c>
      <c r="B1049" s="5" t="s">
        <v>2179</v>
      </c>
      <c r="C1049" s="5">
        <v>0</v>
      </c>
      <c r="D1049" s="6">
        <v>723686.07</v>
      </c>
      <c r="E1049" s="5">
        <v>0</v>
      </c>
      <c r="F1049" s="6">
        <v>723686.07</v>
      </c>
      <c r="G1049" s="5">
        <v>4</v>
      </c>
    </row>
    <row r="1050" spans="1:7" ht="15" customHeight="1" x14ac:dyDescent="0.25">
      <c r="A1050" s="5" t="s">
        <v>463</v>
      </c>
      <c r="B1050" s="5" t="s">
        <v>1270</v>
      </c>
      <c r="C1050" s="5">
        <v>0</v>
      </c>
      <c r="D1050" s="6">
        <v>1006823.23</v>
      </c>
      <c r="E1050" s="5">
        <v>0</v>
      </c>
      <c r="F1050" s="6">
        <v>1006823.23</v>
      </c>
      <c r="G1050" s="5">
        <v>4</v>
      </c>
    </row>
    <row r="1051" spans="1:7" ht="15" customHeight="1" x14ac:dyDescent="0.25">
      <c r="A1051" s="5" t="s">
        <v>2221</v>
      </c>
      <c r="B1051" s="5" t="s">
        <v>2222</v>
      </c>
      <c r="C1051" s="5">
        <v>0</v>
      </c>
      <c r="D1051" s="6">
        <v>1500</v>
      </c>
      <c r="E1051" s="5">
        <v>0</v>
      </c>
      <c r="F1051" s="6">
        <v>1500</v>
      </c>
      <c r="G1051" s="5">
        <v>4</v>
      </c>
    </row>
    <row r="1052" spans="1:7" ht="15" customHeight="1" x14ac:dyDescent="0.25">
      <c r="A1052" s="5" t="s">
        <v>2001</v>
      </c>
      <c r="B1052" s="5" t="s">
        <v>2002</v>
      </c>
      <c r="C1052" s="5">
        <v>0</v>
      </c>
      <c r="D1052" s="6">
        <v>262948.95</v>
      </c>
      <c r="E1052" s="5">
        <v>0</v>
      </c>
      <c r="F1052" s="6">
        <v>262948.95</v>
      </c>
      <c r="G1052" s="5">
        <v>4</v>
      </c>
    </row>
    <row r="1053" spans="1:7" ht="15" customHeight="1" x14ac:dyDescent="0.25">
      <c r="A1053" s="5" t="s">
        <v>559</v>
      </c>
      <c r="B1053" s="5" t="s">
        <v>1271</v>
      </c>
      <c r="C1053" s="5">
        <v>0</v>
      </c>
      <c r="D1053" s="6">
        <v>131756.89000000001</v>
      </c>
      <c r="E1053" s="5">
        <v>0</v>
      </c>
      <c r="F1053" s="6">
        <v>131756.89000000001</v>
      </c>
      <c r="G1053" s="5">
        <v>4</v>
      </c>
    </row>
    <row r="1054" spans="1:7" ht="15" customHeight="1" x14ac:dyDescent="0.25">
      <c r="A1054" s="5" t="s">
        <v>2102</v>
      </c>
      <c r="B1054" s="5" t="s">
        <v>2103</v>
      </c>
      <c r="C1054" s="5">
        <v>0</v>
      </c>
      <c r="D1054" s="6">
        <v>230940</v>
      </c>
      <c r="E1054" s="5">
        <v>0</v>
      </c>
      <c r="F1054" s="6">
        <v>230940</v>
      </c>
      <c r="G1054" s="5">
        <v>4</v>
      </c>
    </row>
    <row r="1055" spans="1:7" ht="15" customHeight="1" x14ac:dyDescent="0.25">
      <c r="A1055" s="5" t="s">
        <v>1717</v>
      </c>
      <c r="B1055" s="5" t="s">
        <v>1718</v>
      </c>
      <c r="C1055" s="5">
        <v>0</v>
      </c>
      <c r="D1055" s="6">
        <v>3318572.19</v>
      </c>
      <c r="E1055" s="5">
        <v>0</v>
      </c>
      <c r="F1055" s="6">
        <v>3318572.19</v>
      </c>
      <c r="G1055" s="5">
        <v>4</v>
      </c>
    </row>
    <row r="1056" spans="1:7" ht="15" customHeight="1" x14ac:dyDescent="0.25">
      <c r="A1056" s="5" t="s">
        <v>2180</v>
      </c>
      <c r="B1056" s="5" t="s">
        <v>2181</v>
      </c>
      <c r="C1056" s="5">
        <v>0</v>
      </c>
      <c r="D1056" s="6">
        <v>12204.66</v>
      </c>
      <c r="E1056" s="5">
        <v>0</v>
      </c>
      <c r="F1056" s="6">
        <v>12204.66</v>
      </c>
      <c r="G1056" s="5">
        <v>4</v>
      </c>
    </row>
    <row r="1057" spans="1:7" ht="15" customHeight="1" x14ac:dyDescent="0.25">
      <c r="A1057" s="5" t="s">
        <v>2003</v>
      </c>
      <c r="B1057" s="5" t="s">
        <v>2052</v>
      </c>
      <c r="C1057" s="5">
        <v>0</v>
      </c>
      <c r="D1057" s="6">
        <v>6500</v>
      </c>
      <c r="E1057" s="5">
        <v>0</v>
      </c>
      <c r="F1057" s="6">
        <v>6500</v>
      </c>
      <c r="G1057" s="5">
        <v>4</v>
      </c>
    </row>
    <row r="1058" spans="1:7" ht="15" customHeight="1" x14ac:dyDescent="0.25">
      <c r="A1058" s="5" t="s">
        <v>1366</v>
      </c>
      <c r="B1058" s="5" t="s">
        <v>1471</v>
      </c>
      <c r="C1058" s="5">
        <v>0</v>
      </c>
      <c r="D1058" s="6">
        <v>45280</v>
      </c>
      <c r="E1058" s="5">
        <v>0</v>
      </c>
      <c r="F1058" s="6">
        <v>45280</v>
      </c>
      <c r="G1058" s="5">
        <v>4</v>
      </c>
    </row>
    <row r="1059" spans="1:7" ht="15" customHeight="1" x14ac:dyDescent="0.25">
      <c r="A1059" s="5" t="s">
        <v>512</v>
      </c>
      <c r="B1059" s="5" t="s">
        <v>1177</v>
      </c>
      <c r="C1059" s="5">
        <v>0</v>
      </c>
      <c r="D1059" s="6">
        <v>8555.2099999999991</v>
      </c>
      <c r="E1059" s="5">
        <v>0</v>
      </c>
      <c r="F1059" s="6">
        <v>8555.2099999999991</v>
      </c>
      <c r="G1059" s="5">
        <v>4</v>
      </c>
    </row>
    <row r="1060" spans="1:7" ht="15" customHeight="1" x14ac:dyDescent="0.25">
      <c r="A1060" s="5" t="s">
        <v>464</v>
      </c>
      <c r="B1060" s="5" t="s">
        <v>1178</v>
      </c>
      <c r="C1060" s="5">
        <v>0</v>
      </c>
      <c r="D1060" s="6">
        <v>555351.06000000006</v>
      </c>
      <c r="E1060" s="5">
        <v>0</v>
      </c>
      <c r="F1060" s="6">
        <v>555351.06000000006</v>
      </c>
      <c r="G1060" s="5">
        <v>4</v>
      </c>
    </row>
    <row r="1061" spans="1:7" ht="15" customHeight="1" x14ac:dyDescent="0.25">
      <c r="A1061" s="5" t="s">
        <v>1415</v>
      </c>
      <c r="B1061" s="5" t="s">
        <v>1429</v>
      </c>
      <c r="C1061" s="5">
        <v>0</v>
      </c>
      <c r="D1061" s="6">
        <v>1739.31</v>
      </c>
      <c r="E1061" s="5">
        <v>0</v>
      </c>
      <c r="F1061" s="6">
        <v>1739.31</v>
      </c>
      <c r="G1061" s="5">
        <v>4</v>
      </c>
    </row>
    <row r="1062" spans="1:7" ht="15" customHeight="1" x14ac:dyDescent="0.25">
      <c r="A1062" s="5" t="s">
        <v>1416</v>
      </c>
      <c r="B1062" s="5" t="s">
        <v>1501</v>
      </c>
      <c r="C1062" s="5">
        <v>0</v>
      </c>
      <c r="D1062" s="6">
        <v>15563.05</v>
      </c>
      <c r="E1062" s="5">
        <v>0</v>
      </c>
      <c r="F1062" s="6">
        <v>15563.05</v>
      </c>
      <c r="G1062" s="5">
        <v>4</v>
      </c>
    </row>
    <row r="1063" spans="1:7" ht="15" customHeight="1" x14ac:dyDescent="0.25">
      <c r="A1063" s="5" t="s">
        <v>1417</v>
      </c>
      <c r="B1063" s="5" t="s">
        <v>1437</v>
      </c>
      <c r="C1063" s="5">
        <v>0</v>
      </c>
      <c r="D1063" s="6">
        <v>23413.62</v>
      </c>
      <c r="E1063" s="5">
        <v>0</v>
      </c>
      <c r="F1063" s="6">
        <v>23413.62</v>
      </c>
      <c r="G1063" s="5">
        <v>4</v>
      </c>
    </row>
    <row r="1064" spans="1:7" ht="15" customHeight="1" x14ac:dyDescent="0.25">
      <c r="A1064" s="5" t="s">
        <v>1792</v>
      </c>
      <c r="B1064" s="5" t="s">
        <v>2209</v>
      </c>
      <c r="C1064" s="5">
        <v>0</v>
      </c>
      <c r="D1064" s="5">
        <v>380</v>
      </c>
      <c r="E1064" s="5">
        <v>0</v>
      </c>
      <c r="F1064" s="5">
        <v>380</v>
      </c>
      <c r="G1064" s="5">
        <v>4</v>
      </c>
    </row>
    <row r="1065" spans="1:7" ht="15" customHeight="1" x14ac:dyDescent="0.25">
      <c r="A1065" s="5" t="s">
        <v>465</v>
      </c>
      <c r="B1065" s="5" t="s">
        <v>1809</v>
      </c>
      <c r="C1065" s="5">
        <v>0</v>
      </c>
      <c r="D1065" s="6">
        <v>11831.44</v>
      </c>
      <c r="E1065" s="5">
        <v>0</v>
      </c>
      <c r="F1065" s="6">
        <v>11831.44</v>
      </c>
      <c r="G1065" s="5">
        <v>4</v>
      </c>
    </row>
    <row r="1066" spans="1:7" ht="15" customHeight="1" x14ac:dyDescent="0.25">
      <c r="A1066" s="5" t="s">
        <v>1418</v>
      </c>
      <c r="B1066" s="5" t="s">
        <v>1449</v>
      </c>
      <c r="C1066" s="5">
        <v>0</v>
      </c>
      <c r="D1066" s="6">
        <v>1687.81</v>
      </c>
      <c r="E1066" s="5">
        <v>0</v>
      </c>
      <c r="F1066" s="6">
        <v>1687.81</v>
      </c>
      <c r="G1066" s="5">
        <v>4</v>
      </c>
    </row>
    <row r="1067" spans="1:7" ht="15" customHeight="1" x14ac:dyDescent="0.25">
      <c r="A1067" s="5" t="s">
        <v>1419</v>
      </c>
      <c r="B1067" s="5" t="s">
        <v>1443</v>
      </c>
      <c r="C1067" s="5">
        <v>0</v>
      </c>
      <c r="D1067" s="5">
        <v>155.04</v>
      </c>
      <c r="E1067" s="5">
        <v>0</v>
      </c>
      <c r="F1067" s="5">
        <v>155.04</v>
      </c>
      <c r="G1067" s="5">
        <v>4</v>
      </c>
    </row>
    <row r="1068" spans="1:7" ht="15" customHeight="1" x14ac:dyDescent="0.25">
      <c r="A1068" s="5" t="s">
        <v>1953</v>
      </c>
      <c r="B1068" s="5" t="s">
        <v>1954</v>
      </c>
      <c r="C1068" s="5">
        <v>0</v>
      </c>
      <c r="D1068" s="6">
        <v>243900</v>
      </c>
      <c r="E1068" s="5">
        <v>0</v>
      </c>
      <c r="F1068" s="6">
        <v>243900</v>
      </c>
      <c r="G1068" s="5">
        <v>4</v>
      </c>
    </row>
    <row r="1069" spans="1:7" ht="15" customHeight="1" x14ac:dyDescent="0.25">
      <c r="A1069" s="5" t="s">
        <v>2207</v>
      </c>
      <c r="B1069" s="5" t="s">
        <v>2208</v>
      </c>
      <c r="C1069" s="5">
        <v>0</v>
      </c>
      <c r="D1069" s="6">
        <v>1375562.98</v>
      </c>
      <c r="E1069" s="5">
        <v>0</v>
      </c>
      <c r="F1069" s="6">
        <v>1375562.98</v>
      </c>
      <c r="G1069" s="5">
        <v>4</v>
      </c>
    </row>
    <row r="1070" spans="1:7" ht="15" customHeight="1" x14ac:dyDescent="0.25">
      <c r="A1070" s="5" t="s">
        <v>2223</v>
      </c>
      <c r="B1070" s="5" t="s">
        <v>2224</v>
      </c>
      <c r="C1070" s="5">
        <v>0</v>
      </c>
      <c r="D1070" s="6">
        <v>4335</v>
      </c>
      <c r="E1070" s="5">
        <v>0</v>
      </c>
      <c r="F1070" s="6">
        <v>4335</v>
      </c>
      <c r="G1070" s="5">
        <v>4</v>
      </c>
    </row>
    <row r="1071" spans="1:7" ht="15" customHeight="1" x14ac:dyDescent="0.25">
      <c r="A1071" s="5" t="s">
        <v>466</v>
      </c>
      <c r="B1071" s="5" t="s">
        <v>1272</v>
      </c>
      <c r="C1071" s="5">
        <v>0</v>
      </c>
      <c r="D1071" s="6">
        <v>1397888.65</v>
      </c>
      <c r="E1071" s="5">
        <v>0</v>
      </c>
      <c r="F1071" s="6">
        <v>1397888.65</v>
      </c>
      <c r="G1071" s="5">
        <v>4</v>
      </c>
    </row>
    <row r="1072" spans="1:7" ht="15" customHeight="1" x14ac:dyDescent="0.25">
      <c r="A1072" s="5" t="s">
        <v>545</v>
      </c>
      <c r="B1072" s="5" t="s">
        <v>1179</v>
      </c>
      <c r="C1072" s="5">
        <v>0</v>
      </c>
      <c r="D1072" s="6">
        <v>4272740.66</v>
      </c>
      <c r="E1072" s="5">
        <v>0</v>
      </c>
      <c r="F1072" s="6">
        <v>4272740.66</v>
      </c>
      <c r="G1072" s="5">
        <v>4</v>
      </c>
    </row>
    <row r="1073" spans="1:7" ht="15" customHeight="1" x14ac:dyDescent="0.25">
      <c r="A1073" s="5" t="s">
        <v>467</v>
      </c>
      <c r="B1073" s="5" t="s">
        <v>1273</v>
      </c>
      <c r="C1073" s="5">
        <v>0</v>
      </c>
      <c r="D1073" s="6">
        <v>271205</v>
      </c>
      <c r="E1073" s="5">
        <v>0</v>
      </c>
      <c r="F1073" s="6">
        <v>271205</v>
      </c>
      <c r="G1073" s="5">
        <v>4</v>
      </c>
    </row>
    <row r="1074" spans="1:7" ht="15" customHeight="1" x14ac:dyDescent="0.25">
      <c r="A1074" s="5" t="s">
        <v>468</v>
      </c>
      <c r="B1074" s="5" t="s">
        <v>1274</v>
      </c>
      <c r="C1074" s="5">
        <v>0</v>
      </c>
      <c r="D1074" s="6">
        <v>3355.85</v>
      </c>
      <c r="E1074" s="5">
        <v>0</v>
      </c>
      <c r="F1074" s="6">
        <v>3355.85</v>
      </c>
      <c r="G1074" s="5">
        <v>4</v>
      </c>
    </row>
    <row r="1075" spans="1:7" ht="15" customHeight="1" x14ac:dyDescent="0.25">
      <c r="A1075" s="5" t="s">
        <v>1535</v>
      </c>
      <c r="B1075" s="5" t="s">
        <v>1542</v>
      </c>
      <c r="C1075" s="5">
        <v>0</v>
      </c>
      <c r="D1075" s="6">
        <v>150448.29999999999</v>
      </c>
      <c r="E1075" s="5">
        <v>0</v>
      </c>
      <c r="F1075" s="6">
        <v>150448.29999999999</v>
      </c>
      <c r="G1075" s="5">
        <v>4</v>
      </c>
    </row>
    <row r="1076" spans="1:7" ht="15" customHeight="1" x14ac:dyDescent="0.25">
      <c r="A1076" s="5" t="s">
        <v>469</v>
      </c>
      <c r="B1076" s="5" t="s">
        <v>1180</v>
      </c>
      <c r="C1076" s="5">
        <v>0</v>
      </c>
      <c r="D1076" s="6">
        <v>18000</v>
      </c>
      <c r="E1076" s="5">
        <v>0</v>
      </c>
      <c r="F1076" s="6">
        <v>18000</v>
      </c>
      <c r="G1076" s="5">
        <v>4</v>
      </c>
    </row>
    <row r="1077" spans="1:7" ht="15" customHeight="1" x14ac:dyDescent="0.25">
      <c r="A1077" s="5" t="s">
        <v>470</v>
      </c>
      <c r="B1077" s="5" t="s">
        <v>1181</v>
      </c>
      <c r="C1077" s="5">
        <v>0</v>
      </c>
      <c r="D1077" s="6">
        <v>291766.27</v>
      </c>
      <c r="E1077" s="5">
        <v>0</v>
      </c>
      <c r="F1077" s="6">
        <v>291766.27</v>
      </c>
      <c r="G1077" s="5">
        <v>4</v>
      </c>
    </row>
    <row r="1078" spans="1:7" ht="15" customHeight="1" x14ac:dyDescent="0.25">
      <c r="A1078" s="5" t="s">
        <v>1955</v>
      </c>
      <c r="B1078" s="5" t="s">
        <v>1956</v>
      </c>
      <c r="C1078" s="5">
        <v>0</v>
      </c>
      <c r="D1078" s="6">
        <v>165579.6</v>
      </c>
      <c r="E1078" s="5">
        <v>0</v>
      </c>
      <c r="F1078" s="6">
        <v>165579.6</v>
      </c>
      <c r="G1078" s="5">
        <v>4</v>
      </c>
    </row>
    <row r="1079" spans="1:7" ht="15" customHeight="1" x14ac:dyDescent="0.25">
      <c r="A1079" s="5" t="s">
        <v>2004</v>
      </c>
      <c r="B1079" s="5" t="s">
        <v>2053</v>
      </c>
      <c r="C1079" s="5">
        <v>0</v>
      </c>
      <c r="D1079" s="6">
        <v>50000</v>
      </c>
      <c r="E1079" s="5">
        <v>0</v>
      </c>
      <c r="F1079" s="6">
        <v>50000</v>
      </c>
      <c r="G1079" s="5">
        <v>4</v>
      </c>
    </row>
    <row r="1080" spans="1:7" ht="15" customHeight="1" x14ac:dyDescent="0.25">
      <c r="A1080" s="5" t="s">
        <v>1957</v>
      </c>
      <c r="B1080" s="5" t="s">
        <v>1958</v>
      </c>
      <c r="C1080" s="5">
        <v>0</v>
      </c>
      <c r="D1080" s="6">
        <v>71439.66</v>
      </c>
      <c r="E1080" s="5">
        <v>0</v>
      </c>
      <c r="F1080" s="6">
        <v>71439.66</v>
      </c>
      <c r="G1080" s="5">
        <v>4</v>
      </c>
    </row>
    <row r="1081" spans="1:7" ht="15" customHeight="1" x14ac:dyDescent="0.25">
      <c r="A1081" s="5" t="s">
        <v>1959</v>
      </c>
      <c r="B1081" s="5" t="s">
        <v>1960</v>
      </c>
      <c r="C1081" s="5">
        <v>0</v>
      </c>
      <c r="D1081" s="6">
        <v>19240.509999999998</v>
      </c>
      <c r="E1081" s="5">
        <v>0</v>
      </c>
      <c r="F1081" s="6">
        <v>19240.509999999998</v>
      </c>
      <c r="G1081" s="5">
        <v>4</v>
      </c>
    </row>
    <row r="1082" spans="1:7" ht="15" customHeight="1" x14ac:dyDescent="0.25">
      <c r="A1082" s="5" t="s">
        <v>2005</v>
      </c>
      <c r="B1082" s="5" t="s">
        <v>2006</v>
      </c>
      <c r="C1082" s="5">
        <v>0</v>
      </c>
      <c r="D1082" s="6">
        <v>176288.97</v>
      </c>
      <c r="E1082" s="5">
        <v>0</v>
      </c>
      <c r="F1082" s="6">
        <v>176288.97</v>
      </c>
      <c r="G1082" s="5">
        <v>4</v>
      </c>
    </row>
    <row r="1083" spans="1:7" ht="15" customHeight="1" x14ac:dyDescent="0.25">
      <c r="A1083" s="5" t="s">
        <v>1961</v>
      </c>
      <c r="B1083" s="5" t="s">
        <v>2190</v>
      </c>
      <c r="C1083" s="5">
        <v>0</v>
      </c>
      <c r="D1083" s="6">
        <v>7000</v>
      </c>
      <c r="E1083" s="5">
        <v>0</v>
      </c>
      <c r="F1083" s="6">
        <v>7000</v>
      </c>
      <c r="G1083" s="5">
        <v>4</v>
      </c>
    </row>
    <row r="1084" spans="1:7" ht="15" customHeight="1" x14ac:dyDescent="0.25">
      <c r="A1084" s="5" t="s">
        <v>2054</v>
      </c>
      <c r="B1084" s="5" t="s">
        <v>2055</v>
      </c>
      <c r="C1084" s="5">
        <v>0</v>
      </c>
      <c r="D1084" s="6">
        <v>2589137.94</v>
      </c>
      <c r="E1084" s="5">
        <v>0</v>
      </c>
      <c r="F1084" s="6">
        <v>2589137.94</v>
      </c>
      <c r="G1084" s="5">
        <v>4</v>
      </c>
    </row>
    <row r="1085" spans="1:7" ht="15" customHeight="1" x14ac:dyDescent="0.25">
      <c r="A1085" s="5" t="s">
        <v>471</v>
      </c>
      <c r="B1085" s="5" t="s">
        <v>1182</v>
      </c>
      <c r="C1085" s="5">
        <v>0</v>
      </c>
      <c r="D1085" s="6">
        <v>19298615.73</v>
      </c>
      <c r="E1085" s="5">
        <v>0</v>
      </c>
      <c r="F1085" s="6">
        <v>19298615.73</v>
      </c>
      <c r="G1085" s="5">
        <v>4</v>
      </c>
    </row>
    <row r="1086" spans="1:7" ht="15" customHeight="1" x14ac:dyDescent="0.25">
      <c r="A1086" s="5" t="s">
        <v>472</v>
      </c>
      <c r="B1086" s="5" t="s">
        <v>1183</v>
      </c>
      <c r="C1086" s="5">
        <v>0</v>
      </c>
      <c r="D1086" s="6">
        <v>1529612.38</v>
      </c>
      <c r="E1086" s="5">
        <v>0</v>
      </c>
      <c r="F1086" s="6">
        <v>1529612.38</v>
      </c>
      <c r="G1086" s="5">
        <v>4</v>
      </c>
    </row>
    <row r="1087" spans="1:7" x14ac:dyDescent="0.25">
      <c r="A1087" s="5" t="s">
        <v>1367</v>
      </c>
      <c r="B1087" s="5" t="s">
        <v>1458</v>
      </c>
      <c r="C1087" s="5">
        <v>0</v>
      </c>
      <c r="D1087" s="6">
        <v>474609.73</v>
      </c>
      <c r="E1087" s="5">
        <v>0</v>
      </c>
      <c r="F1087" s="6">
        <v>474609.73</v>
      </c>
      <c r="G1087" s="5">
        <v>4</v>
      </c>
    </row>
    <row r="1088" spans="1:7" x14ac:dyDescent="0.25">
      <c r="A1088" s="5" t="s">
        <v>473</v>
      </c>
      <c r="B1088" s="5" t="s">
        <v>1184</v>
      </c>
      <c r="C1088" s="5">
        <v>0</v>
      </c>
      <c r="D1088" s="6">
        <v>18848266.050000001</v>
      </c>
      <c r="E1088" s="5">
        <v>0</v>
      </c>
      <c r="F1088" s="6">
        <v>18848266.050000001</v>
      </c>
      <c r="G1088" s="5">
        <v>4</v>
      </c>
    </row>
    <row r="1089" spans="1:7" x14ac:dyDescent="0.25">
      <c r="A1089" s="5" t="s">
        <v>1368</v>
      </c>
      <c r="B1089" s="5" t="s">
        <v>1472</v>
      </c>
      <c r="C1089" s="5">
        <v>0</v>
      </c>
      <c r="D1089" s="6">
        <v>2785957</v>
      </c>
      <c r="E1089" s="5">
        <v>0</v>
      </c>
      <c r="F1089" s="6">
        <v>2785957</v>
      </c>
      <c r="G1089" s="5">
        <v>4</v>
      </c>
    </row>
    <row r="1090" spans="1:7" x14ac:dyDescent="0.25">
      <c r="A1090" s="5" t="s">
        <v>579</v>
      </c>
      <c r="B1090" s="5" t="s">
        <v>1275</v>
      </c>
      <c r="C1090" s="5">
        <v>0</v>
      </c>
      <c r="D1090" s="6">
        <v>893191</v>
      </c>
      <c r="E1090" s="5">
        <v>0</v>
      </c>
      <c r="F1090" s="6">
        <v>893191</v>
      </c>
      <c r="G1090" s="5">
        <v>4</v>
      </c>
    </row>
    <row r="1091" spans="1:7" x14ac:dyDescent="0.25">
      <c r="A1091" s="5" t="s">
        <v>474</v>
      </c>
      <c r="B1091" s="5" t="s">
        <v>1185</v>
      </c>
      <c r="C1091" s="5">
        <v>0</v>
      </c>
      <c r="D1091" s="6">
        <v>43713324.109999999</v>
      </c>
      <c r="E1091" s="5">
        <v>0</v>
      </c>
      <c r="F1091" s="6">
        <v>43713324.109999999</v>
      </c>
      <c r="G1091" s="5">
        <v>4</v>
      </c>
    </row>
    <row r="1092" spans="1:7" x14ac:dyDescent="0.25">
      <c r="A1092" s="5" t="s">
        <v>1793</v>
      </c>
      <c r="B1092" s="5" t="s">
        <v>1794</v>
      </c>
      <c r="C1092" s="5">
        <v>0</v>
      </c>
      <c r="D1092" s="6">
        <v>269704.39</v>
      </c>
      <c r="E1092" s="5">
        <v>0</v>
      </c>
      <c r="F1092" s="6">
        <v>269704.39</v>
      </c>
      <c r="G1092" s="5">
        <v>4</v>
      </c>
    </row>
    <row r="1093" spans="1:7" x14ac:dyDescent="0.25">
      <c r="A1093" s="5" t="s">
        <v>1369</v>
      </c>
      <c r="B1093" s="5" t="s">
        <v>1481</v>
      </c>
      <c r="C1093" s="5">
        <v>0</v>
      </c>
      <c r="D1093" s="6">
        <v>174417.58</v>
      </c>
      <c r="E1093" s="5">
        <v>0</v>
      </c>
      <c r="F1093" s="6">
        <v>174417.58</v>
      </c>
      <c r="G1093" s="5">
        <v>4</v>
      </c>
    </row>
    <row r="1094" spans="1:7" x14ac:dyDescent="0.25">
      <c r="A1094" s="5" t="s">
        <v>1962</v>
      </c>
      <c r="B1094" s="5" t="s">
        <v>1978</v>
      </c>
      <c r="C1094" s="5">
        <v>0</v>
      </c>
      <c r="D1094" s="6">
        <v>156960</v>
      </c>
      <c r="E1094" s="5">
        <v>0</v>
      </c>
      <c r="F1094" s="6">
        <v>156960</v>
      </c>
      <c r="G1094" s="5">
        <v>4</v>
      </c>
    </row>
    <row r="1095" spans="1:7" x14ac:dyDescent="0.25">
      <c r="A1095" s="10"/>
      <c r="B1095" s="4" t="s">
        <v>873</v>
      </c>
      <c r="C1095" s="4">
        <v>0</v>
      </c>
      <c r="D1095" s="12">
        <v>4570851625.29</v>
      </c>
      <c r="E1095" s="12">
        <v>4570851625.29</v>
      </c>
      <c r="F1095" s="4">
        <v>0</v>
      </c>
      <c r="G1095" s="11"/>
    </row>
    <row r="1096" spans="1:7" x14ac:dyDescent="0.25">
      <c r="A1096" s="10"/>
      <c r="B1096" s="4" t="s">
        <v>874</v>
      </c>
      <c r="C1096" s="4">
        <v>0</v>
      </c>
      <c r="D1096" s="13"/>
      <c r="E1096" s="13"/>
      <c r="F1096" s="12">
        <v>767829963.26999998</v>
      </c>
      <c r="G1096" s="11"/>
    </row>
    <row r="1097" spans="1:7" x14ac:dyDescent="0.25">
      <c r="A1097" s="10"/>
      <c r="B1097" s="4" t="s">
        <v>875</v>
      </c>
      <c r="C1097" s="4">
        <v>0</v>
      </c>
      <c r="D1097" s="13"/>
      <c r="E1097" s="13"/>
      <c r="F1097" s="12">
        <v>767829963.26999998</v>
      </c>
      <c r="G1097" s="14"/>
    </row>
    <row r="1105" spans="4:6" x14ac:dyDescent="0.25">
      <c r="D1105" s="2">
        <v>64204011.840000004</v>
      </c>
      <c r="E1105" s="2">
        <v>64204011.840000004</v>
      </c>
      <c r="F1105" s="7">
        <f>+D1105-E1105</f>
        <v>0</v>
      </c>
    </row>
    <row r="1106" spans="4:6" x14ac:dyDescent="0.25">
      <c r="D1106" s="2">
        <v>62185033.729999997</v>
      </c>
      <c r="E1106" s="2">
        <v>62185033.729999997</v>
      </c>
      <c r="F1106" s="7">
        <f t="shared" ref="F1106:F1169" si="1">+D1106-E1106</f>
        <v>0</v>
      </c>
    </row>
    <row r="1107" spans="4:6" x14ac:dyDescent="0.25">
      <c r="D1107" s="2">
        <v>5293479.8499999996</v>
      </c>
      <c r="E1107" s="2">
        <v>5293479.8499999996</v>
      </c>
      <c r="F1107" s="7">
        <f t="shared" si="1"/>
        <v>0</v>
      </c>
    </row>
    <row r="1108" spans="4:6" x14ac:dyDescent="0.25">
      <c r="D1108" s="2">
        <v>53287210.049999997</v>
      </c>
      <c r="E1108" s="2">
        <v>53287210.049999997</v>
      </c>
      <c r="F1108" s="7">
        <f t="shared" si="1"/>
        <v>0</v>
      </c>
    </row>
    <row r="1109" spans="4:6" x14ac:dyDescent="0.25">
      <c r="D1109" s="2">
        <v>4182563.12</v>
      </c>
      <c r="E1109" s="2">
        <v>4182563.12</v>
      </c>
      <c r="F1109" s="7">
        <f t="shared" si="1"/>
        <v>0</v>
      </c>
    </row>
    <row r="1110" spans="4:6" x14ac:dyDescent="0.25">
      <c r="D1110" s="2">
        <v>6669.29</v>
      </c>
      <c r="E1110" s="2">
        <v>6669.29</v>
      </c>
      <c r="F1110" s="7">
        <f t="shared" si="1"/>
        <v>0</v>
      </c>
    </row>
    <row r="1111" spans="4:6" x14ac:dyDescent="0.25">
      <c r="D1111" s="2">
        <v>409411.88</v>
      </c>
      <c r="E1111" s="2">
        <v>409411.88</v>
      </c>
      <c r="F1111" s="7">
        <f t="shared" si="1"/>
        <v>0</v>
      </c>
    </row>
    <row r="1112" spans="4:6" x14ac:dyDescent="0.25">
      <c r="D1112" s="2">
        <v>45058.11</v>
      </c>
      <c r="E1112" s="2">
        <v>45058.11</v>
      </c>
      <c r="F1112" s="7">
        <f t="shared" si="1"/>
        <v>0</v>
      </c>
    </row>
    <row r="1113" spans="4:6" x14ac:dyDescent="0.25">
      <c r="D1113" s="2">
        <v>5415375.7000000002</v>
      </c>
      <c r="E1113" s="2">
        <v>5415375.7000000002</v>
      </c>
      <c r="F1113" s="7">
        <f t="shared" si="1"/>
        <v>0</v>
      </c>
    </row>
    <row r="1114" spans="4:6" x14ac:dyDescent="0.25">
      <c r="D1114" s="2">
        <v>9678565.4499999993</v>
      </c>
      <c r="E1114" s="2">
        <v>9678565.4499999993</v>
      </c>
      <c r="F1114" s="7">
        <f t="shared" si="1"/>
        <v>0</v>
      </c>
    </row>
    <row r="1115" spans="4:6" x14ac:dyDescent="0.25">
      <c r="D1115" s="2">
        <v>3905341.36</v>
      </c>
      <c r="E1115" s="2">
        <v>3905341.36</v>
      </c>
      <c r="F1115" s="7">
        <f t="shared" si="1"/>
        <v>0</v>
      </c>
    </row>
    <row r="1116" spans="4:6" x14ac:dyDescent="0.25">
      <c r="D1116" s="2">
        <v>656926.16</v>
      </c>
      <c r="E1116" s="2">
        <v>656926.16</v>
      </c>
      <c r="F1116" s="7">
        <f t="shared" si="1"/>
        <v>0</v>
      </c>
    </row>
    <row r="1117" spans="4:6" x14ac:dyDescent="0.25">
      <c r="D1117" s="2">
        <v>6013.89</v>
      </c>
      <c r="E1117" s="2">
        <v>6013.89</v>
      </c>
      <c r="F1117" s="7">
        <f t="shared" si="1"/>
        <v>0</v>
      </c>
    </row>
    <row r="1118" spans="4:6" x14ac:dyDescent="0.25">
      <c r="D1118" s="2">
        <v>115629.02</v>
      </c>
      <c r="E1118" s="2">
        <v>115629.02</v>
      </c>
      <c r="F1118" s="7">
        <f t="shared" si="1"/>
        <v>0</v>
      </c>
    </row>
    <row r="1119" spans="4:6" x14ac:dyDescent="0.25">
      <c r="D1119" s="2">
        <v>2747404.12</v>
      </c>
      <c r="E1119" s="2">
        <v>2747404.12</v>
      </c>
      <c r="F1119" s="7">
        <f t="shared" si="1"/>
        <v>0</v>
      </c>
    </row>
    <row r="1120" spans="4:6" x14ac:dyDescent="0.25">
      <c r="D1120" s="2">
        <v>8400</v>
      </c>
      <c r="E1120" s="2">
        <v>8400</v>
      </c>
      <c r="F1120" s="7">
        <f t="shared" si="1"/>
        <v>0</v>
      </c>
    </row>
    <row r="1121" spans="4:6" x14ac:dyDescent="0.25">
      <c r="D1121" s="2">
        <v>2106104.15</v>
      </c>
      <c r="E1121" s="2">
        <v>2106104.15</v>
      </c>
      <c r="F1121" s="7">
        <f t="shared" si="1"/>
        <v>0</v>
      </c>
    </row>
    <row r="1122" spans="4:6" x14ac:dyDescent="0.25">
      <c r="D1122" s="2">
        <v>160050</v>
      </c>
      <c r="E1122" s="2">
        <v>160050</v>
      </c>
      <c r="F1122" s="7">
        <f t="shared" si="1"/>
        <v>0</v>
      </c>
    </row>
    <row r="1123" spans="4:6" x14ac:dyDescent="0.25">
      <c r="D1123" s="2">
        <v>1244250</v>
      </c>
      <c r="E1123" s="2">
        <v>1244250</v>
      </c>
      <c r="F1123" s="7">
        <f t="shared" si="1"/>
        <v>0</v>
      </c>
    </row>
    <row r="1124" spans="4:6" x14ac:dyDescent="0.25">
      <c r="D1124" s="2">
        <v>1456300</v>
      </c>
      <c r="E1124" s="2">
        <v>1456300</v>
      </c>
      <c r="F1124" s="7">
        <f t="shared" si="1"/>
        <v>0</v>
      </c>
    </row>
    <row r="1125" spans="4:6" x14ac:dyDescent="0.25">
      <c r="D1125" s="2">
        <v>1153927.8700000001</v>
      </c>
      <c r="E1125" s="2">
        <v>1153927.8700000001</v>
      </c>
      <c r="F1125" s="7">
        <f t="shared" si="1"/>
        <v>0</v>
      </c>
    </row>
    <row r="1126" spans="4:6" x14ac:dyDescent="0.25">
      <c r="D1126" s="2">
        <v>288849.57</v>
      </c>
      <c r="E1126" s="2">
        <v>288849.57</v>
      </c>
      <c r="F1126" s="7">
        <f t="shared" si="1"/>
        <v>0</v>
      </c>
    </row>
    <row r="1127" spans="4:6" x14ac:dyDescent="0.25">
      <c r="D1127" s="2">
        <v>35801</v>
      </c>
      <c r="E1127" s="2">
        <v>35801</v>
      </c>
      <c r="F1127" s="7">
        <f t="shared" si="1"/>
        <v>0</v>
      </c>
    </row>
    <row r="1128" spans="4:6" x14ac:dyDescent="0.25">
      <c r="D1128" s="2">
        <v>203858.61</v>
      </c>
      <c r="E1128" s="2">
        <v>203858.61</v>
      </c>
      <c r="F1128" s="7">
        <f t="shared" si="1"/>
        <v>0</v>
      </c>
    </row>
    <row r="1129" spans="4:6" x14ac:dyDescent="0.25">
      <c r="D1129" s="2">
        <v>4702.38</v>
      </c>
      <c r="E1129" s="2">
        <v>4702.38</v>
      </c>
      <c r="F1129" s="7">
        <f t="shared" si="1"/>
        <v>0</v>
      </c>
    </row>
    <row r="1130" spans="4:6" x14ac:dyDescent="0.25">
      <c r="D1130" s="2">
        <v>620922.46</v>
      </c>
      <c r="E1130" s="2">
        <v>620922.46</v>
      </c>
      <c r="F1130" s="7">
        <f t="shared" si="1"/>
        <v>0</v>
      </c>
    </row>
    <row r="1131" spans="4:6" x14ac:dyDescent="0.25">
      <c r="D1131" s="2">
        <v>39000</v>
      </c>
      <c r="E1131" s="2">
        <v>39000</v>
      </c>
      <c r="F1131" s="7">
        <f t="shared" si="1"/>
        <v>0</v>
      </c>
    </row>
    <row r="1132" spans="4:6" x14ac:dyDescent="0.25">
      <c r="D1132" s="2">
        <v>166095.10999999999</v>
      </c>
      <c r="E1132" s="2">
        <v>166095.10999999999</v>
      </c>
      <c r="F1132" s="7">
        <f t="shared" si="1"/>
        <v>0</v>
      </c>
    </row>
    <row r="1133" spans="4:6" x14ac:dyDescent="0.25">
      <c r="D1133" s="2">
        <v>113570</v>
      </c>
      <c r="E1133" s="2">
        <v>113570</v>
      </c>
      <c r="F1133" s="7">
        <f t="shared" si="1"/>
        <v>0</v>
      </c>
    </row>
    <row r="1134" spans="4:6" x14ac:dyDescent="0.25">
      <c r="D1134" s="2">
        <v>236397.14</v>
      </c>
      <c r="E1134" s="2">
        <v>236397.14</v>
      </c>
      <c r="F1134" s="7">
        <f t="shared" si="1"/>
        <v>0</v>
      </c>
    </row>
    <row r="1135" spans="4:6" x14ac:dyDescent="0.25">
      <c r="D1135" s="2">
        <v>507450.65</v>
      </c>
      <c r="E1135" s="2">
        <v>507450.65</v>
      </c>
      <c r="F1135" s="7">
        <f t="shared" si="1"/>
        <v>0</v>
      </c>
    </row>
    <row r="1136" spans="4:6" x14ac:dyDescent="0.25">
      <c r="D1136" s="2">
        <v>935.29</v>
      </c>
      <c r="E1136" s="2">
        <v>935.29</v>
      </c>
      <c r="F1136" s="7">
        <f t="shared" si="1"/>
        <v>0</v>
      </c>
    </row>
    <row r="1137" spans="4:6" x14ac:dyDescent="0.25">
      <c r="D1137" s="2">
        <v>18162.02</v>
      </c>
      <c r="E1137" s="2">
        <v>18162.02</v>
      </c>
      <c r="F1137" s="7">
        <f t="shared" si="1"/>
        <v>0</v>
      </c>
    </row>
    <row r="1138" spans="4:6" x14ac:dyDescent="0.25">
      <c r="D1138" s="2">
        <v>788.8</v>
      </c>
      <c r="E1138" s="2">
        <v>788.8</v>
      </c>
      <c r="F1138" s="7">
        <f t="shared" si="1"/>
        <v>0</v>
      </c>
    </row>
    <row r="1139" spans="4:6" x14ac:dyDescent="0.25">
      <c r="D1139" s="2">
        <v>261727.1</v>
      </c>
      <c r="E1139" s="2">
        <v>261727.1</v>
      </c>
      <c r="F1139" s="7">
        <f t="shared" si="1"/>
        <v>0</v>
      </c>
    </row>
    <row r="1140" spans="4:6" x14ac:dyDescent="0.25">
      <c r="D1140" s="2">
        <v>2818839.72</v>
      </c>
      <c r="E1140" s="2">
        <v>2818839.72</v>
      </c>
      <c r="F1140" s="7">
        <f t="shared" si="1"/>
        <v>0</v>
      </c>
    </row>
    <row r="1141" spans="4:6" x14ac:dyDescent="0.25">
      <c r="D1141" s="2">
        <v>229119.42</v>
      </c>
      <c r="E1141" s="2">
        <v>229119.42</v>
      </c>
      <c r="F1141" s="7">
        <f t="shared" si="1"/>
        <v>0</v>
      </c>
    </row>
    <row r="1142" spans="4:6" x14ac:dyDescent="0.25">
      <c r="D1142" s="2">
        <v>230859</v>
      </c>
      <c r="E1142" s="2">
        <v>230859</v>
      </c>
      <c r="F1142" s="7">
        <f t="shared" si="1"/>
        <v>0</v>
      </c>
    </row>
    <row r="1143" spans="4:6" x14ac:dyDescent="0.25">
      <c r="D1143" s="2">
        <v>245367.5</v>
      </c>
      <c r="E1143" s="2">
        <v>245367.5</v>
      </c>
      <c r="F1143" s="7">
        <f t="shared" si="1"/>
        <v>0</v>
      </c>
    </row>
    <row r="1144" spans="4:6" x14ac:dyDescent="0.25">
      <c r="D1144" s="2">
        <v>117941.84</v>
      </c>
      <c r="E1144" s="2">
        <v>117941.84</v>
      </c>
      <c r="F1144" s="7">
        <f t="shared" si="1"/>
        <v>0</v>
      </c>
    </row>
    <row r="1145" spans="4:6" x14ac:dyDescent="0.25">
      <c r="D1145" s="2">
        <v>69808.47</v>
      </c>
      <c r="E1145" s="2">
        <v>69808.47</v>
      </c>
      <c r="F1145" s="7">
        <f t="shared" si="1"/>
        <v>0</v>
      </c>
    </row>
    <row r="1146" spans="4:6" x14ac:dyDescent="0.25">
      <c r="D1146" s="2">
        <v>10619.25</v>
      </c>
      <c r="E1146" s="2">
        <v>10619.25</v>
      </c>
      <c r="F1146" s="7">
        <f t="shared" si="1"/>
        <v>0</v>
      </c>
    </row>
    <row r="1147" spans="4:6" x14ac:dyDescent="0.25">
      <c r="D1147" s="2">
        <v>1132.22</v>
      </c>
      <c r="E1147" s="2">
        <v>1132.22</v>
      </c>
      <c r="F1147" s="7">
        <f t="shared" si="1"/>
        <v>0</v>
      </c>
    </row>
    <row r="1148" spans="4:6" x14ac:dyDescent="0.25">
      <c r="D1148" s="2">
        <v>14781.11</v>
      </c>
      <c r="E1148" s="2">
        <v>14781.11</v>
      </c>
      <c r="F1148" s="7">
        <f t="shared" si="1"/>
        <v>0</v>
      </c>
    </row>
    <row r="1149" spans="4:6" x14ac:dyDescent="0.25">
      <c r="D1149" s="2">
        <v>1489926.55</v>
      </c>
      <c r="E1149" s="2">
        <v>1489926.55</v>
      </c>
      <c r="F1149" s="7">
        <f t="shared" si="1"/>
        <v>0</v>
      </c>
    </row>
    <row r="1150" spans="4:6" x14ac:dyDescent="0.25">
      <c r="D1150" s="2">
        <v>64337.38</v>
      </c>
      <c r="E1150" s="2">
        <v>64337.38</v>
      </c>
      <c r="F1150" s="7">
        <f t="shared" si="1"/>
        <v>0</v>
      </c>
    </row>
    <row r="1151" spans="4:6" x14ac:dyDescent="0.25">
      <c r="D1151" s="2">
        <v>1316246.8999999999</v>
      </c>
      <c r="E1151" s="2">
        <v>1316246.8999999999</v>
      </c>
      <c r="F1151" s="7">
        <f t="shared" si="1"/>
        <v>0</v>
      </c>
    </row>
    <row r="1152" spans="4:6" x14ac:dyDescent="0.25">
      <c r="D1152" s="2">
        <v>923435.98</v>
      </c>
      <c r="E1152" s="2">
        <v>923435.98</v>
      </c>
      <c r="F1152" s="7">
        <f t="shared" si="1"/>
        <v>0</v>
      </c>
    </row>
    <row r="1153" spans="4:6" x14ac:dyDescent="0.25">
      <c r="D1153" s="2">
        <v>630700.77</v>
      </c>
      <c r="E1153" s="2">
        <v>630700.77</v>
      </c>
      <c r="F1153" s="7">
        <f t="shared" si="1"/>
        <v>0</v>
      </c>
    </row>
    <row r="1154" spans="4:6" x14ac:dyDescent="0.25">
      <c r="D1154" s="2">
        <v>1530064.93</v>
      </c>
      <c r="E1154" s="2">
        <v>1530064.93</v>
      </c>
      <c r="F1154" s="7">
        <f t="shared" si="1"/>
        <v>0</v>
      </c>
    </row>
    <row r="1155" spans="4:6" x14ac:dyDescent="0.25">
      <c r="D1155" s="2">
        <v>899456.38</v>
      </c>
      <c r="E1155" s="2">
        <v>899456.38</v>
      </c>
      <c r="F1155" s="7">
        <f t="shared" si="1"/>
        <v>0</v>
      </c>
    </row>
    <row r="1156" spans="4:6" x14ac:dyDescent="0.25">
      <c r="D1156" s="2">
        <v>3312.31</v>
      </c>
      <c r="E1156" s="2">
        <v>3312.31</v>
      </c>
      <c r="F1156" s="7">
        <f t="shared" si="1"/>
        <v>0</v>
      </c>
    </row>
    <row r="1157" spans="4:6" x14ac:dyDescent="0.25">
      <c r="D1157" s="2">
        <v>21437.4</v>
      </c>
      <c r="E1157" s="2">
        <v>21437.4</v>
      </c>
      <c r="F1157" s="7">
        <f t="shared" si="1"/>
        <v>0</v>
      </c>
    </row>
    <row r="1158" spans="4:6" x14ac:dyDescent="0.25">
      <c r="D1158" s="2">
        <v>4779507.41</v>
      </c>
      <c r="E1158" s="2">
        <v>4779507.41</v>
      </c>
      <c r="F1158" s="7">
        <f t="shared" si="1"/>
        <v>0</v>
      </c>
    </row>
    <row r="1159" spans="4:6" x14ac:dyDescent="0.25">
      <c r="D1159" s="2">
        <v>418860.47</v>
      </c>
      <c r="E1159" s="2">
        <v>418860.47</v>
      </c>
      <c r="F1159" s="7">
        <f t="shared" si="1"/>
        <v>0</v>
      </c>
    </row>
    <row r="1160" spans="4:6" x14ac:dyDescent="0.25">
      <c r="D1160" s="2">
        <v>50127.79</v>
      </c>
      <c r="E1160" s="2">
        <v>50127.79</v>
      </c>
      <c r="F1160" s="7">
        <f t="shared" si="1"/>
        <v>0</v>
      </c>
    </row>
    <row r="1161" spans="4:6" x14ac:dyDescent="0.25">
      <c r="D1161" s="2">
        <v>70186.259999999995</v>
      </c>
      <c r="E1161" s="2">
        <v>70186.259999999995</v>
      </c>
      <c r="F1161" s="7">
        <f t="shared" si="1"/>
        <v>0</v>
      </c>
    </row>
    <row r="1162" spans="4:6" x14ac:dyDescent="0.25">
      <c r="D1162" s="2">
        <v>36942.47</v>
      </c>
      <c r="E1162" s="2">
        <v>36942.47</v>
      </c>
      <c r="F1162" s="7">
        <f t="shared" si="1"/>
        <v>0</v>
      </c>
    </row>
    <row r="1163" spans="4:6" x14ac:dyDescent="0.25">
      <c r="D1163" s="2">
        <v>126724.2</v>
      </c>
      <c r="E1163" s="2">
        <v>126724.2</v>
      </c>
      <c r="F1163" s="7">
        <f t="shared" si="1"/>
        <v>0</v>
      </c>
    </row>
    <row r="1164" spans="4:6" x14ac:dyDescent="0.25">
      <c r="D1164" s="2">
        <v>13745.55</v>
      </c>
      <c r="E1164" s="2">
        <v>13745.55</v>
      </c>
      <c r="F1164" s="7">
        <f t="shared" si="1"/>
        <v>0</v>
      </c>
    </row>
    <row r="1165" spans="4:6" x14ac:dyDescent="0.25">
      <c r="D1165" s="2">
        <v>230.77</v>
      </c>
      <c r="E1165" s="2">
        <v>230.77</v>
      </c>
      <c r="F1165" s="7">
        <f t="shared" si="1"/>
        <v>0</v>
      </c>
    </row>
    <row r="1166" spans="4:6" x14ac:dyDescent="0.25">
      <c r="D1166" s="2">
        <v>27713.29</v>
      </c>
      <c r="E1166" s="2">
        <v>27713.29</v>
      </c>
      <c r="F1166" s="7">
        <f t="shared" si="1"/>
        <v>0</v>
      </c>
    </row>
    <row r="1167" spans="4:6" x14ac:dyDescent="0.25">
      <c r="D1167" s="2">
        <v>156499.91</v>
      </c>
      <c r="E1167" s="2">
        <v>156499.91</v>
      </c>
      <c r="F1167" s="7">
        <f t="shared" si="1"/>
        <v>0</v>
      </c>
    </row>
    <row r="1168" spans="4:6" x14ac:dyDescent="0.25">
      <c r="D1168" s="2">
        <v>352250.47</v>
      </c>
      <c r="E1168" s="2">
        <v>352250.47</v>
      </c>
      <c r="F1168" s="7">
        <f t="shared" si="1"/>
        <v>0</v>
      </c>
    </row>
    <row r="1169" spans="4:6" x14ac:dyDescent="0.25">
      <c r="D1169" s="2">
        <v>506402.7</v>
      </c>
      <c r="E1169" s="2">
        <v>506402.7</v>
      </c>
      <c r="F1169" s="7">
        <f t="shared" si="1"/>
        <v>0</v>
      </c>
    </row>
    <row r="1170" spans="4:6" x14ac:dyDescent="0.25">
      <c r="D1170" s="2">
        <v>19684.349999999999</v>
      </c>
      <c r="E1170" s="2">
        <v>19684.349999999999</v>
      </c>
      <c r="F1170" s="7">
        <f t="shared" ref="F1170:F1233" si="2">+D1170-E1170</f>
        <v>0</v>
      </c>
    </row>
    <row r="1171" spans="4:6" x14ac:dyDescent="0.25">
      <c r="D1171" s="2">
        <v>7718921.6600000001</v>
      </c>
      <c r="E1171" s="2">
        <v>7718921.6600000001</v>
      </c>
      <c r="F1171" s="7">
        <f t="shared" si="2"/>
        <v>0</v>
      </c>
    </row>
    <row r="1172" spans="4:6" x14ac:dyDescent="0.25">
      <c r="D1172" s="2">
        <v>863851.99</v>
      </c>
      <c r="E1172" s="2">
        <v>863851.99</v>
      </c>
      <c r="F1172" s="7">
        <f t="shared" si="2"/>
        <v>0</v>
      </c>
    </row>
    <row r="1173" spans="4:6" x14ac:dyDescent="0.25">
      <c r="D1173" s="2">
        <v>307373.06</v>
      </c>
      <c r="E1173" s="2">
        <v>307373.06</v>
      </c>
      <c r="F1173" s="7">
        <f t="shared" si="2"/>
        <v>0</v>
      </c>
    </row>
    <row r="1174" spans="4:6" x14ac:dyDescent="0.25">
      <c r="D1174" s="2">
        <v>4421.3100000000004</v>
      </c>
      <c r="E1174" s="2">
        <v>4421.3100000000004</v>
      </c>
      <c r="F1174" s="7">
        <f t="shared" si="2"/>
        <v>0</v>
      </c>
    </row>
    <row r="1175" spans="4:6" x14ac:dyDescent="0.25">
      <c r="D1175" s="2">
        <v>174055.45</v>
      </c>
      <c r="E1175" s="2">
        <v>174055.45</v>
      </c>
      <c r="F1175" s="7">
        <f t="shared" si="2"/>
        <v>0</v>
      </c>
    </row>
    <row r="1176" spans="4:6" x14ac:dyDescent="0.25">
      <c r="D1176" s="2">
        <v>4726984.93</v>
      </c>
      <c r="E1176" s="2">
        <v>4726984.93</v>
      </c>
      <c r="F1176" s="7">
        <f t="shared" si="2"/>
        <v>0</v>
      </c>
    </row>
    <row r="1177" spans="4:6" x14ac:dyDescent="0.25">
      <c r="D1177" s="2">
        <v>617895.77</v>
      </c>
      <c r="E1177" s="2">
        <v>617895.77</v>
      </c>
      <c r="F1177" s="7">
        <f t="shared" si="2"/>
        <v>0</v>
      </c>
    </row>
    <row r="1178" spans="4:6" x14ac:dyDescent="0.25">
      <c r="D1178" s="2">
        <v>475820</v>
      </c>
      <c r="E1178" s="2">
        <v>475820</v>
      </c>
      <c r="F1178" s="7">
        <f t="shared" si="2"/>
        <v>0</v>
      </c>
    </row>
    <row r="1179" spans="4:6" x14ac:dyDescent="0.25">
      <c r="D1179" s="2">
        <v>4025</v>
      </c>
      <c r="E1179" s="2">
        <v>4025</v>
      </c>
      <c r="F1179" s="7">
        <f t="shared" si="2"/>
        <v>0</v>
      </c>
    </row>
    <row r="1180" spans="4:6" x14ac:dyDescent="0.25">
      <c r="D1180" s="2">
        <v>16960.38</v>
      </c>
      <c r="E1180" s="2">
        <v>16960.38</v>
      </c>
      <c r="F1180" s="7">
        <f t="shared" si="2"/>
        <v>0</v>
      </c>
    </row>
    <row r="1181" spans="4:6" x14ac:dyDescent="0.25">
      <c r="D1181" s="2">
        <v>40000</v>
      </c>
      <c r="E1181" s="2">
        <v>40000</v>
      </c>
      <c r="F1181" s="7">
        <f t="shared" si="2"/>
        <v>0</v>
      </c>
    </row>
    <row r="1182" spans="4:6" x14ac:dyDescent="0.25">
      <c r="D1182" s="2">
        <v>524829.4</v>
      </c>
      <c r="E1182" s="2">
        <v>524829.4</v>
      </c>
      <c r="F1182" s="7">
        <f t="shared" si="2"/>
        <v>0</v>
      </c>
    </row>
    <row r="1183" spans="4:6" x14ac:dyDescent="0.25">
      <c r="D1183" s="2">
        <v>37233.300000000003</v>
      </c>
      <c r="E1183" s="2">
        <v>37233.300000000003</v>
      </c>
      <c r="F1183" s="7">
        <f t="shared" si="2"/>
        <v>0</v>
      </c>
    </row>
    <row r="1184" spans="4:6" x14ac:dyDescent="0.25">
      <c r="D1184" s="2">
        <v>520550.26</v>
      </c>
      <c r="E1184" s="2">
        <v>520550.26</v>
      </c>
      <c r="F1184" s="7">
        <f t="shared" si="2"/>
        <v>0</v>
      </c>
    </row>
    <row r="1185" spans="4:6" x14ac:dyDescent="0.25">
      <c r="D1185" s="2">
        <v>81950.460000000006</v>
      </c>
      <c r="E1185" s="2">
        <v>81950.460000000006</v>
      </c>
      <c r="F1185" s="7">
        <f t="shared" si="2"/>
        <v>0</v>
      </c>
    </row>
    <row r="1186" spans="4:6" x14ac:dyDescent="0.25">
      <c r="D1186" s="2">
        <v>2124801.67</v>
      </c>
      <c r="E1186" s="2">
        <v>2124801.67</v>
      </c>
      <c r="F1186" s="7">
        <f t="shared" si="2"/>
        <v>0</v>
      </c>
    </row>
    <row r="1187" spans="4:6" x14ac:dyDescent="0.25">
      <c r="D1187" s="2">
        <v>106922.11</v>
      </c>
      <c r="E1187" s="2">
        <v>106922.11</v>
      </c>
      <c r="F1187" s="7">
        <f t="shared" si="2"/>
        <v>0</v>
      </c>
    </row>
    <row r="1188" spans="4:6" x14ac:dyDescent="0.25">
      <c r="D1188" s="2">
        <v>1223282.48</v>
      </c>
      <c r="E1188" s="2">
        <v>1223282.48</v>
      </c>
      <c r="F1188" s="7">
        <f t="shared" si="2"/>
        <v>0</v>
      </c>
    </row>
    <row r="1189" spans="4:6" x14ac:dyDescent="0.25">
      <c r="D1189" s="2">
        <v>8780</v>
      </c>
      <c r="E1189" s="2">
        <v>8780</v>
      </c>
      <c r="F1189" s="7">
        <f t="shared" si="2"/>
        <v>0</v>
      </c>
    </row>
    <row r="1190" spans="4:6" x14ac:dyDescent="0.25">
      <c r="D1190" s="2">
        <v>731833.5</v>
      </c>
      <c r="E1190" s="2">
        <v>731833.5</v>
      </c>
      <c r="F1190" s="7">
        <f t="shared" si="2"/>
        <v>0</v>
      </c>
    </row>
    <row r="1191" spans="4:6" x14ac:dyDescent="0.25">
      <c r="D1191" s="2">
        <v>270594.98</v>
      </c>
      <c r="E1191" s="2">
        <v>270594.98</v>
      </c>
      <c r="F1191" s="7">
        <f t="shared" si="2"/>
        <v>0</v>
      </c>
    </row>
    <row r="1192" spans="4:6" x14ac:dyDescent="0.25">
      <c r="D1192" s="2">
        <v>258.62</v>
      </c>
      <c r="E1192" s="2">
        <v>258.62</v>
      </c>
      <c r="F1192" s="7">
        <f t="shared" si="2"/>
        <v>0</v>
      </c>
    </row>
    <row r="1193" spans="4:6" x14ac:dyDescent="0.25">
      <c r="D1193" s="2">
        <v>86206.88</v>
      </c>
      <c r="E1193" s="2">
        <v>86206.88</v>
      </c>
      <c r="F1193" s="7">
        <f t="shared" si="2"/>
        <v>0</v>
      </c>
    </row>
    <row r="1194" spans="4:6" x14ac:dyDescent="0.25">
      <c r="D1194" s="2">
        <v>678196.58</v>
      </c>
      <c r="E1194" s="2">
        <v>678196.58</v>
      </c>
      <c r="F1194" s="7">
        <f t="shared" si="2"/>
        <v>0</v>
      </c>
    </row>
    <row r="1195" spans="4:6" x14ac:dyDescent="0.25">
      <c r="D1195" s="2">
        <v>723686.07</v>
      </c>
      <c r="E1195" s="2">
        <v>723686.07</v>
      </c>
      <c r="F1195" s="7">
        <f t="shared" si="2"/>
        <v>0</v>
      </c>
    </row>
    <row r="1196" spans="4:6" x14ac:dyDescent="0.25">
      <c r="D1196" s="2">
        <v>1006823.23</v>
      </c>
      <c r="E1196" s="2">
        <v>1006823.23</v>
      </c>
      <c r="F1196" s="7">
        <f t="shared" si="2"/>
        <v>0</v>
      </c>
    </row>
    <row r="1197" spans="4:6" x14ac:dyDescent="0.25">
      <c r="D1197" s="2">
        <v>1500</v>
      </c>
      <c r="E1197" s="2">
        <v>1500</v>
      </c>
      <c r="F1197" s="7">
        <f t="shared" si="2"/>
        <v>0</v>
      </c>
    </row>
    <row r="1198" spans="4:6" x14ac:dyDescent="0.25">
      <c r="D1198" s="2">
        <v>262948.95</v>
      </c>
      <c r="E1198" s="2">
        <v>262948.95</v>
      </c>
      <c r="F1198" s="7">
        <f t="shared" si="2"/>
        <v>0</v>
      </c>
    </row>
    <row r="1199" spans="4:6" x14ac:dyDescent="0.25">
      <c r="D1199" s="2">
        <v>131756.89000000001</v>
      </c>
      <c r="E1199" s="2">
        <v>131756.89000000001</v>
      </c>
      <c r="F1199" s="7">
        <f t="shared" si="2"/>
        <v>0</v>
      </c>
    </row>
    <row r="1200" spans="4:6" x14ac:dyDescent="0.25">
      <c r="D1200" s="2">
        <v>230940</v>
      </c>
      <c r="E1200" s="2">
        <v>230940</v>
      </c>
      <c r="F1200" s="7">
        <f t="shared" si="2"/>
        <v>0</v>
      </c>
    </row>
    <row r="1201" spans="4:6" x14ac:dyDescent="0.25">
      <c r="D1201" s="2">
        <v>3318572.19</v>
      </c>
      <c r="E1201" s="2">
        <v>3318572.19</v>
      </c>
      <c r="F1201" s="7">
        <f t="shared" si="2"/>
        <v>0</v>
      </c>
    </row>
    <row r="1202" spans="4:6" x14ac:dyDescent="0.25">
      <c r="D1202" s="2">
        <v>12204.66</v>
      </c>
      <c r="E1202" s="2">
        <v>12204.66</v>
      </c>
      <c r="F1202" s="7">
        <f t="shared" si="2"/>
        <v>0</v>
      </c>
    </row>
    <row r="1203" spans="4:6" x14ac:dyDescent="0.25">
      <c r="D1203" s="2">
        <v>6500</v>
      </c>
      <c r="E1203" s="2">
        <v>6500</v>
      </c>
      <c r="F1203" s="7">
        <f t="shared" si="2"/>
        <v>0</v>
      </c>
    </row>
    <row r="1204" spans="4:6" x14ac:dyDescent="0.25">
      <c r="D1204" s="2">
        <v>45280</v>
      </c>
      <c r="E1204" s="2">
        <v>45280</v>
      </c>
      <c r="F1204" s="7">
        <f t="shared" si="2"/>
        <v>0</v>
      </c>
    </row>
    <row r="1205" spans="4:6" x14ac:dyDescent="0.25">
      <c r="D1205" s="2">
        <v>8555.2099999999991</v>
      </c>
      <c r="E1205" s="2">
        <v>8555.2099999999991</v>
      </c>
      <c r="F1205" s="7">
        <f t="shared" si="2"/>
        <v>0</v>
      </c>
    </row>
    <row r="1206" spans="4:6" x14ac:dyDescent="0.25">
      <c r="D1206" s="2">
        <v>555351.06000000006</v>
      </c>
      <c r="E1206" s="2">
        <v>555351.06000000006</v>
      </c>
      <c r="F1206" s="7">
        <f t="shared" si="2"/>
        <v>0</v>
      </c>
    </row>
    <row r="1207" spans="4:6" x14ac:dyDescent="0.25">
      <c r="D1207" s="2">
        <v>1739.31</v>
      </c>
      <c r="E1207" s="2">
        <v>1739.31</v>
      </c>
      <c r="F1207" s="7">
        <f t="shared" si="2"/>
        <v>0</v>
      </c>
    </row>
    <row r="1208" spans="4:6" x14ac:dyDescent="0.25">
      <c r="D1208" s="2">
        <v>15563.05</v>
      </c>
      <c r="E1208" s="2">
        <v>15563.05</v>
      </c>
      <c r="F1208" s="7">
        <f t="shared" si="2"/>
        <v>0</v>
      </c>
    </row>
    <row r="1209" spans="4:6" x14ac:dyDescent="0.25">
      <c r="D1209" s="2">
        <v>23413.62</v>
      </c>
      <c r="E1209" s="2">
        <v>23413.62</v>
      </c>
      <c r="F1209" s="7">
        <f t="shared" si="2"/>
        <v>0</v>
      </c>
    </row>
    <row r="1210" spans="4:6" x14ac:dyDescent="0.25">
      <c r="D1210" s="2">
        <v>380</v>
      </c>
      <c r="E1210" s="2">
        <v>380</v>
      </c>
      <c r="F1210" s="7">
        <f t="shared" si="2"/>
        <v>0</v>
      </c>
    </row>
    <row r="1211" spans="4:6" x14ac:dyDescent="0.25">
      <c r="D1211" s="2">
        <v>11831.44</v>
      </c>
      <c r="E1211" s="2">
        <v>11831.44</v>
      </c>
      <c r="F1211" s="7">
        <f t="shared" si="2"/>
        <v>0</v>
      </c>
    </row>
    <row r="1212" spans="4:6" x14ac:dyDescent="0.25">
      <c r="D1212" s="2">
        <v>1687.81</v>
      </c>
      <c r="E1212" s="2">
        <v>1687.81</v>
      </c>
      <c r="F1212" s="7">
        <f t="shared" si="2"/>
        <v>0</v>
      </c>
    </row>
    <row r="1213" spans="4:6" x14ac:dyDescent="0.25">
      <c r="D1213" s="2">
        <v>155.04</v>
      </c>
      <c r="E1213" s="2">
        <v>155.04</v>
      </c>
      <c r="F1213" s="7">
        <f t="shared" si="2"/>
        <v>0</v>
      </c>
    </row>
    <row r="1214" spans="4:6" x14ac:dyDescent="0.25">
      <c r="D1214" s="2">
        <v>243900</v>
      </c>
      <c r="E1214" s="2">
        <v>243900</v>
      </c>
      <c r="F1214" s="7">
        <f t="shared" si="2"/>
        <v>0</v>
      </c>
    </row>
    <row r="1215" spans="4:6" x14ac:dyDescent="0.25">
      <c r="D1215" s="2">
        <v>1375563</v>
      </c>
      <c r="E1215" s="2">
        <v>1375563</v>
      </c>
      <c r="F1215" s="7">
        <f t="shared" si="2"/>
        <v>0</v>
      </c>
    </row>
    <row r="1216" spans="4:6" x14ac:dyDescent="0.25">
      <c r="D1216" s="2">
        <v>4335</v>
      </c>
      <c r="E1216" s="2">
        <v>4335</v>
      </c>
      <c r="F1216" s="7">
        <f t="shared" si="2"/>
        <v>0</v>
      </c>
    </row>
    <row r="1217" spans="4:6" x14ac:dyDescent="0.25">
      <c r="D1217" s="2">
        <v>1397888.65</v>
      </c>
      <c r="E1217" s="2">
        <v>1397888.65</v>
      </c>
      <c r="F1217" s="7">
        <f t="shared" si="2"/>
        <v>0</v>
      </c>
    </row>
    <row r="1218" spans="4:6" x14ac:dyDescent="0.25">
      <c r="D1218" s="2">
        <v>4272740.66</v>
      </c>
      <c r="E1218" s="2">
        <v>4272740.66</v>
      </c>
      <c r="F1218" s="7">
        <f t="shared" si="2"/>
        <v>0</v>
      </c>
    </row>
    <row r="1219" spans="4:6" x14ac:dyDescent="0.25">
      <c r="D1219" s="2">
        <v>271205</v>
      </c>
      <c r="E1219" s="2">
        <v>271205</v>
      </c>
      <c r="F1219" s="7">
        <f t="shared" si="2"/>
        <v>0</v>
      </c>
    </row>
    <row r="1220" spans="4:6" x14ac:dyDescent="0.25">
      <c r="D1220" s="2">
        <v>3355.85</v>
      </c>
      <c r="E1220" s="2">
        <v>3355.85</v>
      </c>
      <c r="F1220" s="7">
        <f t="shared" si="2"/>
        <v>0</v>
      </c>
    </row>
    <row r="1221" spans="4:6" x14ac:dyDescent="0.25">
      <c r="D1221" s="2">
        <v>150448.29999999999</v>
      </c>
      <c r="E1221" s="2">
        <v>150448.29999999999</v>
      </c>
      <c r="F1221" s="7">
        <f t="shared" si="2"/>
        <v>0</v>
      </c>
    </row>
    <row r="1222" spans="4:6" x14ac:dyDescent="0.25">
      <c r="D1222" s="2">
        <v>18000</v>
      </c>
      <c r="E1222" s="2">
        <v>18000</v>
      </c>
      <c r="F1222" s="7">
        <f t="shared" si="2"/>
        <v>0</v>
      </c>
    </row>
    <row r="1223" spans="4:6" x14ac:dyDescent="0.25">
      <c r="D1223" s="2">
        <v>291766.27</v>
      </c>
      <c r="E1223" s="2">
        <v>291766.27</v>
      </c>
      <c r="F1223" s="7">
        <f t="shared" si="2"/>
        <v>0</v>
      </c>
    </row>
    <row r="1224" spans="4:6" x14ac:dyDescent="0.25">
      <c r="D1224" s="2">
        <v>165579.6</v>
      </c>
      <c r="E1224" s="2">
        <v>165579.6</v>
      </c>
      <c r="F1224" s="7">
        <f t="shared" si="2"/>
        <v>0</v>
      </c>
    </row>
    <row r="1225" spans="4:6" x14ac:dyDescent="0.25">
      <c r="D1225" s="2">
        <v>50000</v>
      </c>
      <c r="E1225" s="2">
        <v>50000</v>
      </c>
      <c r="F1225" s="7">
        <f t="shared" si="2"/>
        <v>0</v>
      </c>
    </row>
    <row r="1226" spans="4:6" x14ac:dyDescent="0.25">
      <c r="D1226" s="2">
        <v>71439.66</v>
      </c>
      <c r="E1226" s="2">
        <v>71439.66</v>
      </c>
      <c r="F1226" s="7">
        <f t="shared" si="2"/>
        <v>0</v>
      </c>
    </row>
    <row r="1227" spans="4:6" x14ac:dyDescent="0.25">
      <c r="D1227" s="2">
        <v>19240.509999999998</v>
      </c>
      <c r="E1227" s="2">
        <v>19240.509999999998</v>
      </c>
      <c r="F1227" s="7">
        <f t="shared" si="2"/>
        <v>0</v>
      </c>
    </row>
    <row r="1228" spans="4:6" x14ac:dyDescent="0.25">
      <c r="D1228" s="2">
        <v>176288.97</v>
      </c>
      <c r="E1228" s="2">
        <v>176288.97</v>
      </c>
      <c r="F1228" s="7">
        <f t="shared" si="2"/>
        <v>0</v>
      </c>
    </row>
    <row r="1229" spans="4:6" x14ac:dyDescent="0.25">
      <c r="D1229" s="2">
        <v>7000</v>
      </c>
      <c r="E1229" s="2">
        <v>7000</v>
      </c>
      <c r="F1229" s="7">
        <f t="shared" si="2"/>
        <v>0</v>
      </c>
    </row>
    <row r="1230" spans="4:6" x14ac:dyDescent="0.25">
      <c r="D1230" s="2">
        <v>2589137.94</v>
      </c>
      <c r="E1230" s="2">
        <v>2589137.94</v>
      </c>
      <c r="F1230" s="7">
        <f t="shared" si="2"/>
        <v>0</v>
      </c>
    </row>
    <row r="1231" spans="4:6" x14ac:dyDescent="0.25">
      <c r="D1231" s="2">
        <v>19298615.73</v>
      </c>
      <c r="E1231" s="2">
        <v>19298615.73</v>
      </c>
      <c r="F1231" s="7">
        <f t="shared" si="2"/>
        <v>0</v>
      </c>
    </row>
    <row r="1232" spans="4:6" x14ac:dyDescent="0.25">
      <c r="D1232" s="2">
        <v>1529612.38</v>
      </c>
      <c r="E1232" s="2">
        <v>1529612.38</v>
      </c>
      <c r="F1232" s="7">
        <f t="shared" si="2"/>
        <v>0</v>
      </c>
    </row>
    <row r="1233" spans="4:6" x14ac:dyDescent="0.25">
      <c r="D1233" s="2">
        <v>474609.73</v>
      </c>
      <c r="E1233" s="2">
        <v>474609.73</v>
      </c>
      <c r="F1233" s="7">
        <f t="shared" si="2"/>
        <v>0</v>
      </c>
    </row>
    <row r="1234" spans="4:6" x14ac:dyDescent="0.25">
      <c r="D1234" s="2">
        <v>18848266.050000001</v>
      </c>
      <c r="E1234" s="2">
        <v>18848266.050000001</v>
      </c>
      <c r="F1234" s="7">
        <f t="shared" ref="F1234:F1240" si="3">+D1234-E1234</f>
        <v>0</v>
      </c>
    </row>
    <row r="1235" spans="4:6" x14ac:dyDescent="0.25">
      <c r="D1235" s="2">
        <v>2785957</v>
      </c>
      <c r="E1235" s="2">
        <v>2785957</v>
      </c>
      <c r="F1235" s="7">
        <f t="shared" si="3"/>
        <v>0</v>
      </c>
    </row>
    <row r="1236" spans="4:6" x14ac:dyDescent="0.25">
      <c r="D1236" s="2">
        <v>893191</v>
      </c>
      <c r="E1236" s="2">
        <v>893191</v>
      </c>
      <c r="F1236" s="7">
        <f t="shared" si="3"/>
        <v>0</v>
      </c>
    </row>
    <row r="1237" spans="4:6" x14ac:dyDescent="0.25">
      <c r="D1237" s="2">
        <v>43713324.109999999</v>
      </c>
      <c r="E1237" s="2">
        <v>43713324.109999999</v>
      </c>
      <c r="F1237" s="7">
        <f t="shared" si="3"/>
        <v>0</v>
      </c>
    </row>
    <row r="1238" spans="4:6" x14ac:dyDescent="0.25">
      <c r="D1238" s="2">
        <v>269704.39</v>
      </c>
      <c r="E1238" s="2">
        <v>269704.39</v>
      </c>
      <c r="F1238" s="7">
        <f t="shared" si="3"/>
        <v>0</v>
      </c>
    </row>
    <row r="1239" spans="4:6" x14ac:dyDescent="0.25">
      <c r="D1239" s="2">
        <v>174417.58</v>
      </c>
      <c r="E1239" s="2">
        <v>174417.58</v>
      </c>
      <c r="F1239" s="7">
        <f t="shared" si="3"/>
        <v>0</v>
      </c>
    </row>
    <row r="1240" spans="4:6" x14ac:dyDescent="0.25">
      <c r="D1240" s="2">
        <v>156960</v>
      </c>
      <c r="E1240" s="2">
        <v>156960</v>
      </c>
      <c r="F1240" s="7">
        <f t="shared" si="3"/>
        <v>0</v>
      </c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graf.ene-jun</vt:lpstr>
      <vt:lpstr>ene-jun</vt:lpstr>
      <vt:lpstr>ene-nov</vt:lpstr>
      <vt:lpstr>Calendario de Egresos 2025</vt:lpstr>
      <vt:lpstr>INCIDENCIAS SEPTIEMBRE 2020</vt:lpstr>
      <vt:lpstr>'Calendario de Egresos 2025'!Área_de_impresión</vt:lpstr>
      <vt:lpstr>'Calendario de Egresos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Beto</dc:creator>
  <cp:lastModifiedBy>ROX_PRESUPUESTO</cp:lastModifiedBy>
  <cp:lastPrinted>2023-01-20T19:09:56Z</cp:lastPrinted>
  <dcterms:created xsi:type="dcterms:W3CDTF">2018-02-27T21:12:11Z</dcterms:created>
  <dcterms:modified xsi:type="dcterms:W3CDTF">2025-02-04T21:14:19Z</dcterms:modified>
</cp:coreProperties>
</file>