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Calendario de Egresos 2020" sheetId="55" r:id="rId1"/>
  </sheets>
  <definedNames>
    <definedName name="_xlnm._FilterDatabase" localSheetId="0" hidden="1">'Calendario de Egresos 2020'!$A$8:$N$79</definedName>
  </definedNames>
  <calcPr calcId="152511"/>
</workbook>
</file>

<file path=xl/calcChain.xml><?xml version="1.0" encoding="utf-8"?>
<calcChain xmlns="http://schemas.openxmlformats.org/spreadsheetml/2006/main">
  <c r="C6" i="55" l="1"/>
  <c r="C72" i="55"/>
  <c r="N68" i="55"/>
  <c r="M68" i="55"/>
  <c r="L68" i="55"/>
  <c r="K68" i="55"/>
  <c r="J68" i="55"/>
  <c r="I68" i="55"/>
  <c r="H68" i="55"/>
  <c r="G68" i="55"/>
  <c r="F68" i="55"/>
  <c r="E68" i="55"/>
  <c r="D68" i="55"/>
  <c r="C68" i="55"/>
  <c r="N60" i="55"/>
  <c r="M60" i="55"/>
  <c r="L60" i="55"/>
  <c r="K60" i="55"/>
  <c r="J60" i="55"/>
  <c r="I60" i="55"/>
  <c r="H60" i="55"/>
  <c r="G60" i="55"/>
  <c r="F60" i="55"/>
  <c r="E60" i="55"/>
  <c r="D60" i="55"/>
  <c r="C60" i="55"/>
  <c r="B79" i="55"/>
  <c r="N72" i="55"/>
  <c r="M72" i="55"/>
  <c r="L72" i="55"/>
  <c r="K72" i="55"/>
  <c r="J72" i="55"/>
  <c r="I72" i="55"/>
  <c r="H72" i="55"/>
  <c r="G72" i="55"/>
  <c r="F72" i="55"/>
  <c r="E72" i="55"/>
  <c r="D72" i="55"/>
  <c r="N56" i="55"/>
  <c r="M56" i="55"/>
  <c r="L56" i="55"/>
  <c r="K56" i="55"/>
  <c r="J56" i="55"/>
  <c r="I56" i="55"/>
  <c r="H56" i="55"/>
  <c r="G56" i="55"/>
  <c r="F56" i="55"/>
  <c r="E56" i="55"/>
  <c r="D56" i="55"/>
  <c r="C56" i="55"/>
  <c r="B56" i="55" s="1"/>
  <c r="N46" i="55"/>
  <c r="M46" i="55"/>
  <c r="L46" i="55"/>
  <c r="K46" i="55"/>
  <c r="J46" i="55"/>
  <c r="I46" i="55"/>
  <c r="H46" i="55"/>
  <c r="G46" i="55"/>
  <c r="F46" i="55"/>
  <c r="E46" i="55"/>
  <c r="D46" i="55"/>
  <c r="C46" i="55"/>
  <c r="B46" i="55" s="1"/>
  <c r="B57" i="55"/>
  <c r="N36" i="55"/>
  <c r="M36" i="55"/>
  <c r="L36" i="55"/>
  <c r="K36" i="55"/>
  <c r="J36" i="55"/>
  <c r="I36" i="55"/>
  <c r="H36" i="55"/>
  <c r="G36" i="55"/>
  <c r="F36" i="55"/>
  <c r="E36" i="55"/>
  <c r="D36" i="55"/>
  <c r="C36" i="55"/>
  <c r="N26" i="55"/>
  <c r="M26" i="55"/>
  <c r="L26" i="55"/>
  <c r="K26" i="55"/>
  <c r="J26" i="55"/>
  <c r="I26" i="55"/>
  <c r="H26" i="55"/>
  <c r="G26" i="55"/>
  <c r="F26" i="55"/>
  <c r="E26" i="55"/>
  <c r="D26" i="55"/>
  <c r="C26" i="55"/>
  <c r="N16" i="55"/>
  <c r="M16" i="55"/>
  <c r="L16" i="55"/>
  <c r="K16" i="55"/>
  <c r="J16" i="55"/>
  <c r="I16" i="55"/>
  <c r="H16" i="55"/>
  <c r="G16" i="55"/>
  <c r="F16" i="55"/>
  <c r="E16" i="55"/>
  <c r="D16" i="55"/>
  <c r="C16" i="55"/>
  <c r="B78" i="55"/>
  <c r="B77" i="55"/>
  <c r="B76" i="55"/>
  <c r="B75" i="55"/>
  <c r="B74" i="55"/>
  <c r="B73" i="55"/>
  <c r="B55" i="55"/>
  <c r="B45" i="55"/>
  <c r="B38" i="55"/>
  <c r="B37" i="55"/>
  <c r="B35" i="55"/>
  <c r="B34" i="55"/>
  <c r="B33" i="55"/>
  <c r="B32" i="55"/>
  <c r="B31" i="55"/>
  <c r="B30" i="55"/>
  <c r="B29" i="55"/>
  <c r="B28" i="55"/>
  <c r="B27" i="55"/>
  <c r="B25" i="55"/>
  <c r="B24" i="55"/>
  <c r="B23" i="55"/>
  <c r="B22" i="55"/>
  <c r="B21" i="55"/>
  <c r="B20" i="55"/>
  <c r="B19" i="55"/>
  <c r="B18" i="55"/>
  <c r="B17" i="55"/>
  <c r="B15" i="55"/>
  <c r="B14" i="55"/>
  <c r="B13" i="55"/>
  <c r="B12" i="55"/>
  <c r="N8" i="55"/>
  <c r="M8" i="55"/>
  <c r="L8" i="55"/>
  <c r="K8" i="55"/>
  <c r="J8" i="55"/>
  <c r="I8" i="55"/>
  <c r="H8" i="55"/>
  <c r="G8" i="55"/>
  <c r="F8" i="55"/>
  <c r="E8" i="55"/>
  <c r="D8" i="55"/>
  <c r="C8" i="55"/>
  <c r="B71" i="55"/>
  <c r="B70" i="55"/>
  <c r="B69" i="55"/>
  <c r="B68" i="55"/>
  <c r="B67" i="55"/>
  <c r="B66" i="55"/>
  <c r="B65" i="55"/>
  <c r="B64" i="55"/>
  <c r="B63" i="55"/>
  <c r="B62" i="55"/>
  <c r="B61" i="55"/>
  <c r="B60" i="55"/>
  <c r="B59" i="55"/>
  <c r="B58" i="55"/>
  <c r="B54" i="55"/>
  <c r="B53" i="55"/>
  <c r="B52" i="55"/>
  <c r="B51" i="55"/>
  <c r="B50" i="55"/>
  <c r="B49" i="55"/>
  <c r="B48" i="55"/>
  <c r="B47" i="55"/>
  <c r="B44" i="55"/>
  <c r="B43" i="55"/>
  <c r="B42" i="55"/>
  <c r="B41" i="55"/>
  <c r="B40" i="55"/>
  <c r="B39" i="55"/>
  <c r="B11" i="55"/>
  <c r="B10" i="55"/>
  <c r="B9" i="55"/>
  <c r="D6" i="55" l="1"/>
  <c r="F6" i="55"/>
  <c r="H6" i="55"/>
  <c r="J6" i="55"/>
  <c r="L6" i="55"/>
  <c r="N6" i="55"/>
  <c r="B8" i="55"/>
  <c r="E6" i="55"/>
  <c r="G6" i="55"/>
  <c r="I6" i="55"/>
  <c r="K6" i="55"/>
  <c r="M6" i="55"/>
  <c r="B16" i="55"/>
  <c r="B36" i="55"/>
  <c r="B72" i="55"/>
  <c r="B26" i="55"/>
  <c r="B6" i="55" l="1"/>
</calcChain>
</file>

<file path=xl/sharedStrings.xml><?xml version="1.0" encoding="utf-8"?>
<sst xmlns="http://schemas.openxmlformats.org/spreadsheetml/2006/main" count="88" uniqueCount="88">
  <si>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</si>
  <si>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</si>
  <si>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</si>
  <si>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</si>
  <si>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</si>
  <si>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</si>
  <si>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</si>
  <si>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</si>
  <si>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</si>
  <si>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</si>
  <si>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</si>
  <si>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</si>
  <si>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 Remuneraciones al Personal de Carácter Permanente</t>
  </si>
  <si>
    <t xml:space="preserve"> 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</si>
  <si>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</si>
  <si>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</si>
  <si>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</si>
  <si>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</si>
  <si>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</si>
  <si>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</si>
  <si>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</si>
  <si>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</si>
  <si>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</si>
  <si>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</si>
  <si>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</si>
  <si>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</si>
  <si>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</si>
  <si>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</si>
  <si>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</si>
  <si>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</si>
  <si>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</si>
  <si>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</si>
  <si>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</si>
  <si>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</si>
  <si>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</si>
  <si>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</si>
  <si>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</si>
  <si>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</si>
  <si>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</si>
  <si>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</si>
  <si>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</si>
  <si>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</si>
  <si>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</si>
  <si>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</si>
  <si>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</si>
  <si>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</si>
  <si>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</si>
  <si>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</si>
  <si>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</si>
  <si>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</si>
  <si>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</si>
  <si>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</si>
  <si>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</si>
  <si>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</si>
  <si>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</si>
  <si>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</si>
  <si>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</si>
  <si>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</si>
  <si>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</si>
  <si>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</si>
  <si>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</si>
  <si>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</si>
  <si>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</si>
  <si>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</si>
  <si>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</si>
  <si>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</si>
  <si>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</si>
  <si>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</si>
  <si>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</si>
  <si>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</si>
  <si>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</si>
  <si>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</si>
  <si>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</si>
  <si>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</si>
  <si>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</si>
  <si>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</si>
  <si>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</si>
  <si>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</si>
  <si>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</si>
  <si>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</si>
  <si>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</si>
  <si>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</si>
  <si>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</si>
  <si>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Pública</t>
  </si>
  <si>
    <t>Anual</t>
  </si>
  <si>
    <t xml:space="preserve">Enero </t>
  </si>
  <si>
    <t xml:space="preserve">Ente: Comisión de Agua Potable y Alcantarillado del Municipio de Acapulco </t>
  </si>
  <si>
    <t>Calendario de Presupuesto de Egresos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</si>
</sst>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3" fillId="0" borderId="0"/>
    <xf numFmtId="0" fontId="23" fillId="0" borderId="0"/>
    <xf numFmtId="43" fontId="24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22" fillId="0" borderId="0" xfId="43" applyFont="1"/>
    <xf numFmtId="10" fontId="22" fillId="0" borderId="0" xfId="43" applyNumberFormat="1" applyFont="1"/>
    <xf numFmtId="44" fontId="21" fillId="0" borderId="12" xfId="53" applyNumberFormat="1" applyFont="1" applyFill="1" applyBorder="1" applyAlignment="1">
      <alignment vertical="center"/>
    </xf>
    <xf numFmtId="44" fontId="21" fillId="0" borderId="20" xfId="53" applyNumberFormat="1" applyFont="1" applyFill="1" applyBorder="1" applyAlignment="1">
      <alignment vertical="center"/>
    </xf>
    <xf numFmtId="0" fontId="19" fillId="0" borderId="14" xfId="0" applyFont="1" applyFill="1" applyBorder="1" applyAlignment="1">
      <alignment wrapText="1"/>
    </xf>
    <xf numFmtId="0" fontId="18" fillId="0" borderId="14" xfId="0" applyFont="1" applyFill="1" applyBorder="1" applyAlignment="1">
      <alignment horizontal="left" wrapText="1" indent="1"/>
    </xf>
    <xf numFmtId="0" fontId="18" fillId="0" borderId="24" xfId="0" applyFont="1" applyFill="1" applyBorder="1" applyAlignment="1">
      <alignment horizontal="left" wrapText="1" indent="1"/>
    </xf>
    <xf numFmtId="44" fontId="21" fillId="0" borderId="11" xfId="53" applyNumberFormat="1" applyFont="1" applyFill="1" applyBorder="1" applyAlignment="1">
      <alignment vertical="center"/>
    </xf>
    <xf numFmtId="44" fontId="21" fillId="0" borderId="21" xfId="53" applyNumberFormat="1" applyFont="1" applyFill="1" applyBorder="1" applyAlignment="1">
      <alignment vertical="center"/>
    </xf>
    <xf numFmtId="44" fontId="20" fillId="0" borderId="0" xfId="53" applyNumberFormat="1" applyFont="1" applyFill="1" applyBorder="1" applyAlignment="1">
      <alignment vertical="center"/>
    </xf>
    <xf numFmtId="44" fontId="20" fillId="0" borderId="13" xfId="53" applyNumberFormat="1" applyFont="1" applyFill="1" applyBorder="1" applyAlignment="1">
      <alignment vertical="center"/>
    </xf>
    <xf numFmtId="0" fontId="21" fillId="0" borderId="15" xfId="0" applyFont="1" applyFill="1" applyBorder="1" applyAlignment="1"/>
    <xf numFmtId="43" fontId="21" fillId="0" borderId="16" xfId="1" applyFont="1" applyFill="1" applyBorder="1" applyAlignment="1"/>
    <xf numFmtId="44" fontId="21" fillId="0" borderId="16" xfId="0" applyNumberFormat="1" applyFont="1" applyFill="1" applyBorder="1" applyAlignment="1"/>
    <xf numFmtId="10" fontId="21" fillId="0" borderId="16" xfId="0" applyNumberFormat="1" applyFont="1" applyFill="1" applyBorder="1" applyAlignment="1"/>
    <xf numFmtId="10" fontId="21" fillId="0" borderId="18" xfId="0" applyNumberFormat="1" applyFont="1" applyFill="1" applyBorder="1" applyAlignment="1"/>
    <xf numFmtId="0" fontId="16" fillId="0" borderId="10" xfId="0" applyFont="1" applyFill="1" applyBorder="1" applyAlignment="1">
      <alignment horizontal="center" wrapText="1"/>
    </xf>
    <xf numFmtId="0" fontId="26" fillId="0" borderId="22" xfId="45" applyFont="1" applyFill="1" applyBorder="1" applyAlignment="1">
      <alignment vertical="center" wrapText="1"/>
    </xf>
    <xf numFmtId="0" fontId="26" fillId="0" borderId="25" xfId="45" applyFont="1" applyFill="1" applyBorder="1" applyAlignment="1">
      <alignment horizontal="center" vertical="center" wrapText="1"/>
    </xf>
    <xf numFmtId="10" fontId="26" fillId="0" borderId="25" xfId="45" applyNumberFormat="1" applyFont="1" applyFill="1" applyBorder="1" applyAlignment="1">
      <alignment horizontal="center" vertical="center" wrapText="1"/>
    </xf>
    <xf numFmtId="10" fontId="26" fillId="0" borderId="23" xfId="45" applyNumberFormat="1" applyFont="1" applyFill="1" applyBorder="1" applyAlignment="1">
      <alignment horizontal="center" vertical="center" wrapText="1"/>
    </xf>
    <xf numFmtId="44" fontId="20" fillId="0" borderId="12" xfId="53" applyNumberFormat="1" applyFont="1" applyFill="1" applyBorder="1" applyAlignment="1">
      <alignment vertical="center"/>
    </xf>
    <xf numFmtId="44" fontId="20" fillId="0" borderId="20" xfId="53" applyNumberFormat="1" applyFont="1" applyFill="1" applyBorder="1" applyAlignment="1">
      <alignment vertical="center"/>
    </xf>
    <xf numFmtId="0" fontId="16" fillId="0" borderId="22" xfId="0" applyFont="1" applyFill="1" applyBorder="1" applyAlignment="1">
      <alignment horizontal="center" wrapText="1"/>
    </xf>
    <xf numFmtId="44" fontId="20" fillId="0" borderId="25" xfId="53" applyNumberFormat="1" applyFont="1" applyFill="1" applyBorder="1" applyAlignment="1">
      <alignment vertical="center"/>
    </xf>
    <xf numFmtId="44" fontId="20" fillId="0" borderId="23" xfId="53" applyNumberFormat="1" applyFont="1" applyFill="1" applyBorder="1" applyAlignment="1">
      <alignment vertical="center"/>
    </xf>
    <xf numFmtId="0" fontId="27" fillId="0" borderId="27" xfId="0" applyFont="1" applyBorder="1" applyAlignment="1">
      <alignment horizontal="center" vertical="top" wrapText="1"/>
    </xf>
    <xf numFmtId="0" fontId="27" fillId="0" borderId="28" xfId="0" applyFont="1" applyBorder="1" applyAlignment="1">
      <alignment horizontal="center" vertical="top" wrapText="1"/>
    </xf>
    <xf numFmtId="0" fontId="27" fillId="0" borderId="29" xfId="0" applyFont="1" applyBorder="1" applyAlignment="1">
      <alignment horizontal="center" vertical="top" wrapText="1"/>
    </xf>
    <xf numFmtId="0" fontId="27" fillId="0" borderId="26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center" vertical="top" wrapText="1"/>
    </xf>
    <xf numFmtId="0" fontId="27" fillId="0" borderId="19" xfId="0" applyFont="1" applyBorder="1" applyAlignment="1">
      <alignment horizontal="center" vertical="top" wrapText="1"/>
    </xf>
  </cellXfs>
  <cellStyles count="5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6"/>
    <cellStyle name="Moneda" xfId="53" builtinId="4"/>
    <cellStyle name="Moneda 2 2" xfId="47"/>
    <cellStyle name="Neutral" xfId="9" builtinId="28" customBuiltin="1"/>
    <cellStyle name="Normal" xfId="0" builtinId="0"/>
    <cellStyle name="Normal 15" xfId="44"/>
    <cellStyle name="Normal 2" xfId="48"/>
    <cellStyle name="Normal 2 2" xfId="45"/>
    <cellStyle name="Normal 3" xfId="49"/>
    <cellStyle name="Normal 6 4" xfId="43"/>
    <cellStyle name="Normal 6 6 2" xfId="50"/>
    <cellStyle name="Normal 7 2" xfId="51"/>
    <cellStyle name="Notas" xfId="16" builtinId="10" customBuiltin="1"/>
    <cellStyle name="Porcentual 2" xfId="52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zoomScaleNormal="100" workbookViewId="0">
      <pane ySplit="8" topLeftCell="A72" activePane="bottomLeft" state="frozen"/>
      <selection pane="bottomLeft" activeCell="B87" sqref="B87"/>
    </sheetView>
  </sheetViews>
  <sheetFormatPr baseColWidth="10" defaultRowHeight="15" x14ac:dyDescent="0.25"/>
  <cols>
    <col min="1" max="1" width="35.42578125" customWidth="1"/>
    <col min="2" max="2" width="23.5703125" customWidth="1"/>
    <col min="3" max="3" width="15.42578125" customWidth="1"/>
    <col min="4" max="14" width="16.85546875" customWidth="1"/>
  </cols>
  <sheetData>
    <row r="1" spans="1:14" ht="15.75" thickBot="1" x14ac:dyDescent="0.3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75" x14ac:dyDescent="0.25">
      <c r="A2" s="28" t="s">
        <v>86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14" ht="16.5" thickBot="1" x14ac:dyDescent="0.3">
      <c r="A3" s="31" t="s">
        <v>87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</row>
    <row r="4" spans="1:14" ht="15.75" thickBot="1" x14ac:dyDescent="0.3">
      <c r="A4" s="13"/>
      <c r="B4" s="14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</row>
    <row r="5" spans="1:14" s="1" customFormat="1" ht="22.5" customHeight="1" thickBot="1" x14ac:dyDescent="0.3">
      <c r="A5" s="19"/>
      <c r="B5" s="20" t="s">
        <v>84</v>
      </c>
      <c r="C5" s="21" t="s">
        <v>85</v>
      </c>
      <c r="D5" s="21" t="s">
        <v>0</v>
      </c>
      <c r="E5" s="21" t="s">
        <v>1</v>
      </c>
      <c r="F5" s="21" t="s">
        <v>2</v>
      </c>
      <c r="G5" s="21" t="s">
        <v>3</v>
      </c>
      <c r="H5" s="21" t="s">
        <v>4</v>
      </c>
      <c r="I5" s="21" t="s">
        <v>5</v>
      </c>
      <c r="J5" s="21" t="s">
        <v>6</v>
      </c>
      <c r="K5" s="21" t="s">
        <v>7</v>
      </c>
      <c r="L5" s="21" t="s">
        <v>8</v>
      </c>
      <c r="M5" s="21" t="s">
        <v>9</v>
      </c>
      <c r="N5" s="22" t="s">
        <v>10</v>
      </c>
    </row>
    <row r="6" spans="1:14" ht="27.75" customHeight="1" thickBot="1" x14ac:dyDescent="0.3">
      <c r="A6" s="25" t="s">
        <v>11</v>
      </c>
      <c r="B6" s="26">
        <f>SUM(C6:N6)</f>
        <v>998590360.23000002</v>
      </c>
      <c r="C6" s="26">
        <f>SUM(C8,C16,C26,C36,C46,C56,C60,C68,C72)</f>
        <v>119488980.82999998</v>
      </c>
      <c r="D6" s="26">
        <f t="shared" ref="D6:N6" si="0">SUM(D8,D16,D26,D36,D46,D56,D60,D68,D72)</f>
        <v>85844656.650000006</v>
      </c>
      <c r="E6" s="26">
        <f t="shared" si="0"/>
        <v>82988359.439999998</v>
      </c>
      <c r="F6" s="26">
        <f t="shared" si="0"/>
        <v>80611433.609999999</v>
      </c>
      <c r="G6" s="26">
        <f t="shared" si="0"/>
        <v>78276026.210000008</v>
      </c>
      <c r="H6" s="26">
        <f t="shared" si="0"/>
        <v>81833789.61999999</v>
      </c>
      <c r="I6" s="26">
        <f t="shared" si="0"/>
        <v>81995670.799999997</v>
      </c>
      <c r="J6" s="26">
        <f t="shared" si="0"/>
        <v>79483569.430000007</v>
      </c>
      <c r="K6" s="26">
        <f t="shared" si="0"/>
        <v>77307476.680000007</v>
      </c>
      <c r="L6" s="26">
        <f t="shared" si="0"/>
        <v>77084162.239999995</v>
      </c>
      <c r="M6" s="26">
        <f t="shared" si="0"/>
        <v>77294694.299999997</v>
      </c>
      <c r="N6" s="27">
        <f t="shared" si="0"/>
        <v>76381540.420000017</v>
      </c>
    </row>
    <row r="7" spans="1:14" ht="8.25" customHeight="1" x14ac:dyDescent="0.25">
      <c r="A7" s="18"/>
      <c r="B7" s="11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s="1" customFormat="1" x14ac:dyDescent="0.25">
      <c r="A8" s="6" t="s">
        <v>77</v>
      </c>
      <c r="B8" s="23">
        <f>SUM(C8:N8)</f>
        <v>459999999.99999994</v>
      </c>
      <c r="C8" s="23">
        <f>SUM(C9:C15)</f>
        <v>50397277.890000001</v>
      </c>
      <c r="D8" s="23">
        <f t="shared" ref="D8:N8" si="1">SUM(D9:D15)</f>
        <v>35615047.890000001</v>
      </c>
      <c r="E8" s="23">
        <f t="shared" si="1"/>
        <v>35397277.899999999</v>
      </c>
      <c r="F8" s="23">
        <f t="shared" si="1"/>
        <v>37397277.899999999</v>
      </c>
      <c r="G8" s="23">
        <f t="shared" si="1"/>
        <v>38573277.899999999</v>
      </c>
      <c r="H8" s="23">
        <f t="shared" si="1"/>
        <v>38822877.899999999</v>
      </c>
      <c r="I8" s="23">
        <f t="shared" si="1"/>
        <v>37397277.899999999</v>
      </c>
      <c r="J8" s="23">
        <f t="shared" si="1"/>
        <v>41810527.899999999</v>
      </c>
      <c r="K8" s="23">
        <f t="shared" si="1"/>
        <v>37397277.899999999</v>
      </c>
      <c r="L8" s="23">
        <f t="shared" si="1"/>
        <v>36397277.899999999</v>
      </c>
      <c r="M8" s="23">
        <f t="shared" si="1"/>
        <v>35397277.899999999</v>
      </c>
      <c r="N8" s="24">
        <f t="shared" si="1"/>
        <v>35397323.119999997</v>
      </c>
    </row>
    <row r="9" spans="1:14" s="1" customFormat="1" ht="26.25" x14ac:dyDescent="0.25">
      <c r="A9" s="7" t="s">
        <v>12</v>
      </c>
      <c r="B9" s="4">
        <f>SUM(C9:N9)</f>
        <v>257397798.96999997</v>
      </c>
      <c r="C9" s="4">
        <v>21449815.630000003</v>
      </c>
      <c r="D9" s="4">
        <v>21449815.630000003</v>
      </c>
      <c r="E9" s="4">
        <v>21449815.630000003</v>
      </c>
      <c r="F9" s="4">
        <v>21449815.630000003</v>
      </c>
      <c r="G9" s="4">
        <v>21449815.630000003</v>
      </c>
      <c r="H9" s="4">
        <v>21449815.630000003</v>
      </c>
      <c r="I9" s="4">
        <v>21449815.630000003</v>
      </c>
      <c r="J9" s="4">
        <v>21449815.630000003</v>
      </c>
      <c r="K9" s="4">
        <v>21449815.630000003</v>
      </c>
      <c r="L9" s="4">
        <v>21449815.630000003</v>
      </c>
      <c r="M9" s="4">
        <v>21449815.630000003</v>
      </c>
      <c r="N9" s="5">
        <v>21449827.040000003</v>
      </c>
    </row>
    <row r="10" spans="1:14" s="1" customFormat="1" ht="26.25" x14ac:dyDescent="0.25">
      <c r="A10" s="7" t="s">
        <v>13</v>
      </c>
      <c r="B10" s="4">
        <f t="shared" ref="B10:B71" si="2">SUM(C10:N10)</f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5">
        <v>0</v>
      </c>
    </row>
    <row r="11" spans="1:14" s="1" customFormat="1" ht="26.25" x14ac:dyDescent="0.25">
      <c r="A11" s="7" t="s">
        <v>14</v>
      </c>
      <c r="B11" s="4">
        <f t="shared" si="2"/>
        <v>88908758.199999988</v>
      </c>
      <c r="C11" s="4">
        <v>7409062.4999999981</v>
      </c>
      <c r="D11" s="4">
        <v>7409062.4999999981</v>
      </c>
      <c r="E11" s="4">
        <v>7409062.4999999981</v>
      </c>
      <c r="F11" s="4">
        <v>7409062.4999999981</v>
      </c>
      <c r="G11" s="4">
        <v>7409062.4999999981</v>
      </c>
      <c r="H11" s="4">
        <v>7409062.4999999981</v>
      </c>
      <c r="I11" s="4">
        <v>7409062.4999999981</v>
      </c>
      <c r="J11" s="4">
        <v>7409062.4999999981</v>
      </c>
      <c r="K11" s="4">
        <v>7409062.4999999981</v>
      </c>
      <c r="L11" s="4">
        <v>7409062.4999999981</v>
      </c>
      <c r="M11" s="4">
        <v>7409062.4999999981</v>
      </c>
      <c r="N11" s="5">
        <v>7409070.6999999993</v>
      </c>
    </row>
    <row r="12" spans="1:14" s="1" customFormat="1" x14ac:dyDescent="0.25">
      <c r="A12" s="7" t="s">
        <v>15</v>
      </c>
      <c r="B12" s="4">
        <f t="shared" ref="B12:B38" si="3">SUM(C12:N12)</f>
        <v>41630038.039999999</v>
      </c>
      <c r="C12" s="4">
        <v>3469168.8000000003</v>
      </c>
      <c r="D12" s="4">
        <v>3469168.8000000003</v>
      </c>
      <c r="E12" s="4">
        <v>3469168.8000000003</v>
      </c>
      <c r="F12" s="4">
        <v>3469168.8000000003</v>
      </c>
      <c r="G12" s="4">
        <v>3469168.8000000003</v>
      </c>
      <c r="H12" s="4">
        <v>3469168.8000000003</v>
      </c>
      <c r="I12" s="4">
        <v>3469168.8000000003</v>
      </c>
      <c r="J12" s="4">
        <v>3469168.8000000003</v>
      </c>
      <c r="K12" s="4">
        <v>3469168.8000000003</v>
      </c>
      <c r="L12" s="4">
        <v>3469168.8000000003</v>
      </c>
      <c r="M12" s="4">
        <v>3469168.8000000003</v>
      </c>
      <c r="N12" s="5">
        <v>3469181.2399999998</v>
      </c>
    </row>
    <row r="13" spans="1:14" s="1" customFormat="1" ht="26.25" x14ac:dyDescent="0.25">
      <c r="A13" s="7" t="s">
        <v>16</v>
      </c>
      <c r="B13" s="4">
        <f t="shared" si="3"/>
        <v>30602986.120000001</v>
      </c>
      <c r="C13" s="4">
        <v>1947529.41</v>
      </c>
      <c r="D13" s="4">
        <v>2165299.41</v>
      </c>
      <c r="E13" s="4">
        <v>1947529.42</v>
      </c>
      <c r="F13" s="4">
        <v>1947529.42</v>
      </c>
      <c r="G13" s="4">
        <v>3123529.42</v>
      </c>
      <c r="H13" s="4">
        <v>3373129.42</v>
      </c>
      <c r="I13" s="4">
        <v>1947529.42</v>
      </c>
      <c r="J13" s="4">
        <v>6360779.4199999999</v>
      </c>
      <c r="K13" s="4">
        <v>1947529.42</v>
      </c>
      <c r="L13" s="4">
        <v>1947529.42</v>
      </c>
      <c r="M13" s="4">
        <v>1947529.42</v>
      </c>
      <c r="N13" s="5">
        <v>1947542.5199999998</v>
      </c>
    </row>
    <row r="14" spans="1:14" s="1" customFormat="1" x14ac:dyDescent="0.25">
      <c r="A14" s="7" t="s">
        <v>17</v>
      </c>
      <c r="B14" s="4">
        <f t="shared" si="3"/>
        <v>39536990.029999986</v>
      </c>
      <c r="C14" s="4">
        <v>15961415.83</v>
      </c>
      <c r="D14" s="4">
        <v>961415.83</v>
      </c>
      <c r="E14" s="4">
        <v>961415.83</v>
      </c>
      <c r="F14" s="4">
        <v>2961415.83</v>
      </c>
      <c r="G14" s="4">
        <v>2961415.83</v>
      </c>
      <c r="H14" s="4">
        <v>2961415.83</v>
      </c>
      <c r="I14" s="4">
        <v>2961415.83</v>
      </c>
      <c r="J14" s="4">
        <v>2961415.83</v>
      </c>
      <c r="K14" s="4">
        <v>2961415.83</v>
      </c>
      <c r="L14" s="4">
        <v>1961415.83</v>
      </c>
      <c r="M14" s="4">
        <v>961415.83</v>
      </c>
      <c r="N14" s="5">
        <v>961415.9</v>
      </c>
    </row>
    <row r="15" spans="1:14" s="1" customFormat="1" x14ac:dyDescent="0.25">
      <c r="A15" s="7" t="s">
        <v>18</v>
      </c>
      <c r="B15" s="4">
        <f t="shared" si="3"/>
        <v>1923428.64</v>
      </c>
      <c r="C15" s="4">
        <v>160285.72</v>
      </c>
      <c r="D15" s="4">
        <v>160285.72</v>
      </c>
      <c r="E15" s="4">
        <v>160285.72</v>
      </c>
      <c r="F15" s="4">
        <v>160285.72</v>
      </c>
      <c r="G15" s="4">
        <v>160285.72</v>
      </c>
      <c r="H15" s="4">
        <v>160285.72</v>
      </c>
      <c r="I15" s="4">
        <v>160285.72</v>
      </c>
      <c r="J15" s="4">
        <v>160285.72</v>
      </c>
      <c r="K15" s="4">
        <v>160285.72</v>
      </c>
      <c r="L15" s="4">
        <v>160285.72</v>
      </c>
      <c r="M15" s="4">
        <v>160285.72</v>
      </c>
      <c r="N15" s="5">
        <v>160285.72</v>
      </c>
    </row>
    <row r="16" spans="1:14" s="1" customFormat="1" x14ac:dyDescent="0.25">
      <c r="A16" s="6" t="s">
        <v>78</v>
      </c>
      <c r="B16" s="23">
        <f t="shared" si="3"/>
        <v>58473736.039999992</v>
      </c>
      <c r="C16" s="23">
        <f>SUM(C17:C25)</f>
        <v>4883386.66</v>
      </c>
      <c r="D16" s="23">
        <f t="shared" ref="D16:N16" si="4">SUM(D17:D25)</f>
        <v>4626531.67</v>
      </c>
      <c r="E16" s="23">
        <f t="shared" si="4"/>
        <v>3819601.67</v>
      </c>
      <c r="F16" s="23">
        <f t="shared" si="4"/>
        <v>6941076.6799999997</v>
      </c>
      <c r="G16" s="23">
        <f t="shared" si="4"/>
        <v>4672826.67</v>
      </c>
      <c r="H16" s="23">
        <f t="shared" si="4"/>
        <v>5916976.6799999997</v>
      </c>
      <c r="I16" s="23">
        <f t="shared" si="4"/>
        <v>7811367.6900000004</v>
      </c>
      <c r="J16" s="23">
        <f t="shared" si="4"/>
        <v>3755586.67</v>
      </c>
      <c r="K16" s="23">
        <f t="shared" si="4"/>
        <v>3799926.66</v>
      </c>
      <c r="L16" s="23">
        <f t="shared" si="4"/>
        <v>4830186.66</v>
      </c>
      <c r="M16" s="23">
        <f t="shared" si="4"/>
        <v>3811621.66</v>
      </c>
      <c r="N16" s="24">
        <f t="shared" si="4"/>
        <v>3604646.67</v>
      </c>
    </row>
    <row r="17" spans="1:14" s="1" customFormat="1" ht="26.25" x14ac:dyDescent="0.25">
      <c r="A17" s="7" t="s">
        <v>19</v>
      </c>
      <c r="B17" s="4">
        <f t="shared" si="3"/>
        <v>2227580</v>
      </c>
      <c r="C17" s="4">
        <v>234360</v>
      </c>
      <c r="D17" s="4">
        <v>149160</v>
      </c>
      <c r="E17" s="4">
        <v>152560</v>
      </c>
      <c r="F17" s="4">
        <v>168360</v>
      </c>
      <c r="G17" s="4">
        <v>374260</v>
      </c>
      <c r="H17" s="4">
        <v>167310</v>
      </c>
      <c r="I17" s="4">
        <v>200560</v>
      </c>
      <c r="J17" s="4">
        <v>154670</v>
      </c>
      <c r="K17" s="4">
        <v>155610</v>
      </c>
      <c r="L17" s="4">
        <v>160170</v>
      </c>
      <c r="M17" s="4">
        <v>148800</v>
      </c>
      <c r="N17" s="5">
        <v>161760</v>
      </c>
    </row>
    <row r="18" spans="1:14" s="1" customFormat="1" x14ac:dyDescent="0.25">
      <c r="A18" s="7" t="s">
        <v>20</v>
      </c>
      <c r="B18" s="4">
        <f t="shared" si="3"/>
        <v>449600</v>
      </c>
      <c r="C18" s="4">
        <v>44850</v>
      </c>
      <c r="D18" s="4">
        <v>30350</v>
      </c>
      <c r="E18" s="4">
        <v>33850</v>
      </c>
      <c r="F18" s="4">
        <v>35350</v>
      </c>
      <c r="G18" s="4">
        <v>28350</v>
      </c>
      <c r="H18" s="4">
        <v>36350</v>
      </c>
      <c r="I18" s="4">
        <v>42350</v>
      </c>
      <c r="J18" s="4">
        <v>30350</v>
      </c>
      <c r="K18" s="4">
        <v>53750</v>
      </c>
      <c r="L18" s="4">
        <v>35850</v>
      </c>
      <c r="M18" s="4">
        <v>47850</v>
      </c>
      <c r="N18" s="5">
        <v>30350</v>
      </c>
    </row>
    <row r="19" spans="1:14" s="1" customFormat="1" ht="26.25" x14ac:dyDescent="0.25">
      <c r="A19" s="7" t="s">
        <v>21</v>
      </c>
      <c r="B19" s="4">
        <f t="shared" si="3"/>
        <v>2000000</v>
      </c>
      <c r="C19" s="4">
        <v>0</v>
      </c>
      <c r="D19" s="4">
        <v>1000000</v>
      </c>
      <c r="E19" s="4">
        <v>0</v>
      </c>
      <c r="F19" s="4">
        <v>0</v>
      </c>
      <c r="G19" s="4">
        <v>0</v>
      </c>
      <c r="H19" s="4">
        <v>0</v>
      </c>
      <c r="I19" s="4">
        <v>1000000</v>
      </c>
      <c r="J19" s="4">
        <v>0</v>
      </c>
      <c r="K19" s="4">
        <v>0</v>
      </c>
      <c r="L19" s="4">
        <v>0</v>
      </c>
      <c r="M19" s="4">
        <v>0</v>
      </c>
      <c r="N19" s="5">
        <v>0</v>
      </c>
    </row>
    <row r="20" spans="1:14" s="1" customFormat="1" ht="26.25" x14ac:dyDescent="0.25">
      <c r="A20" s="7" t="s">
        <v>22</v>
      </c>
      <c r="B20" s="4">
        <f t="shared" si="3"/>
        <v>7716680</v>
      </c>
      <c r="C20" s="4">
        <v>768130</v>
      </c>
      <c r="D20" s="4">
        <v>619130</v>
      </c>
      <c r="E20" s="4">
        <v>618830</v>
      </c>
      <c r="F20" s="4">
        <v>618130</v>
      </c>
      <c r="G20" s="4">
        <v>623330</v>
      </c>
      <c r="H20" s="4">
        <v>624130</v>
      </c>
      <c r="I20" s="4">
        <v>698580</v>
      </c>
      <c r="J20" s="4">
        <v>619130</v>
      </c>
      <c r="K20" s="4">
        <v>623330</v>
      </c>
      <c r="L20" s="4">
        <v>669130</v>
      </c>
      <c r="M20" s="4">
        <v>618730</v>
      </c>
      <c r="N20" s="5">
        <v>616100</v>
      </c>
    </row>
    <row r="21" spans="1:14" s="1" customFormat="1" ht="26.25" x14ac:dyDescent="0.25">
      <c r="A21" s="7" t="s">
        <v>23</v>
      </c>
      <c r="B21" s="4">
        <f t="shared" si="3"/>
        <v>18745400</v>
      </c>
      <c r="C21" s="4">
        <v>1646650</v>
      </c>
      <c r="D21" s="4">
        <v>1222600</v>
      </c>
      <c r="E21" s="4">
        <v>1475600</v>
      </c>
      <c r="F21" s="4">
        <v>2222600</v>
      </c>
      <c r="G21" s="4">
        <v>1425600</v>
      </c>
      <c r="H21" s="4">
        <v>1224100</v>
      </c>
      <c r="I21" s="4">
        <v>1441450</v>
      </c>
      <c r="J21" s="4">
        <v>1428900</v>
      </c>
      <c r="K21" s="4">
        <v>1423600</v>
      </c>
      <c r="L21" s="4">
        <v>2448600</v>
      </c>
      <c r="M21" s="4">
        <v>1487600</v>
      </c>
      <c r="N21" s="5">
        <v>1298100</v>
      </c>
    </row>
    <row r="22" spans="1:14" s="1" customFormat="1" x14ac:dyDescent="0.25">
      <c r="A22" s="7" t="s">
        <v>24</v>
      </c>
      <c r="B22" s="4">
        <f t="shared" si="3"/>
        <v>17447840</v>
      </c>
      <c r="C22" s="4">
        <v>1405636.66</v>
      </c>
      <c r="D22" s="4">
        <v>1382136.67</v>
      </c>
      <c r="E22" s="4">
        <v>1402136.67</v>
      </c>
      <c r="F22" s="4">
        <v>1392136.67</v>
      </c>
      <c r="G22" s="4">
        <v>2092136.67</v>
      </c>
      <c r="H22" s="4">
        <v>1394636.67</v>
      </c>
      <c r="I22" s="4">
        <v>1403136.67</v>
      </c>
      <c r="J22" s="4">
        <v>1387336.67</v>
      </c>
      <c r="K22" s="4">
        <v>1402136.66</v>
      </c>
      <c r="L22" s="4">
        <v>1392136.66</v>
      </c>
      <c r="M22" s="4">
        <v>1402136.66</v>
      </c>
      <c r="N22" s="5">
        <v>1392136.67</v>
      </c>
    </row>
    <row r="23" spans="1:14" s="1" customFormat="1" ht="26.25" x14ac:dyDescent="0.25">
      <c r="A23" s="7" t="s">
        <v>25</v>
      </c>
      <c r="B23" s="4">
        <f t="shared" si="3"/>
        <v>428055.99000000005</v>
      </c>
      <c r="C23" s="4">
        <v>89650</v>
      </c>
      <c r="D23" s="4">
        <v>68225</v>
      </c>
      <c r="E23" s="4">
        <v>6325</v>
      </c>
      <c r="F23" s="4">
        <v>66383.33</v>
      </c>
      <c r="G23" s="4">
        <v>17550</v>
      </c>
      <c r="H23" s="4">
        <v>44383.33</v>
      </c>
      <c r="I23" s="4">
        <v>100784.33</v>
      </c>
      <c r="J23" s="4">
        <v>16050</v>
      </c>
      <c r="K23" s="4">
        <v>6050</v>
      </c>
      <c r="L23" s="4">
        <v>5550</v>
      </c>
      <c r="M23" s="4">
        <v>6055</v>
      </c>
      <c r="N23" s="5">
        <v>1050</v>
      </c>
    </row>
    <row r="24" spans="1:14" s="1" customFormat="1" x14ac:dyDescent="0.25">
      <c r="A24" s="7" t="s">
        <v>26</v>
      </c>
      <c r="B24" s="4">
        <f t="shared" si="3"/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5">
        <v>0</v>
      </c>
    </row>
    <row r="25" spans="1:14" s="1" customFormat="1" ht="26.25" x14ac:dyDescent="0.25">
      <c r="A25" s="7" t="s">
        <v>27</v>
      </c>
      <c r="B25" s="4">
        <f t="shared" si="3"/>
        <v>9458580.0500000007</v>
      </c>
      <c r="C25" s="4">
        <v>694110</v>
      </c>
      <c r="D25" s="4">
        <v>154930</v>
      </c>
      <c r="E25" s="4">
        <v>130300</v>
      </c>
      <c r="F25" s="4">
        <v>2438116.6800000002</v>
      </c>
      <c r="G25" s="4">
        <v>111600</v>
      </c>
      <c r="H25" s="4">
        <v>2426066.6800000002</v>
      </c>
      <c r="I25" s="4">
        <v>2924506.6900000004</v>
      </c>
      <c r="J25" s="4">
        <v>119150</v>
      </c>
      <c r="K25" s="4">
        <v>135450</v>
      </c>
      <c r="L25" s="4">
        <v>118750</v>
      </c>
      <c r="M25" s="4">
        <v>100450</v>
      </c>
      <c r="N25" s="5">
        <v>105150</v>
      </c>
    </row>
    <row r="26" spans="1:14" s="1" customFormat="1" x14ac:dyDescent="0.25">
      <c r="A26" s="6" t="s">
        <v>79</v>
      </c>
      <c r="B26" s="23">
        <f t="shared" si="3"/>
        <v>384888129.30000007</v>
      </c>
      <c r="C26" s="23">
        <f>SUM(C27:C35)</f>
        <v>30130615.399999999</v>
      </c>
      <c r="D26" s="23">
        <f t="shared" ref="D26:N26" si="5">SUM(D27:D35)</f>
        <v>32158273.469999999</v>
      </c>
      <c r="E26" s="23">
        <f t="shared" si="5"/>
        <v>33224418.999999996</v>
      </c>
      <c r="F26" s="23">
        <f t="shared" si="5"/>
        <v>32682614.260000005</v>
      </c>
      <c r="G26" s="23">
        <f t="shared" si="5"/>
        <v>31479451.720000003</v>
      </c>
      <c r="H26" s="23">
        <f t="shared" si="5"/>
        <v>32977831.020000003</v>
      </c>
      <c r="I26" s="23">
        <f t="shared" si="5"/>
        <v>31617165.629999995</v>
      </c>
      <c r="J26" s="23">
        <f t="shared" si="5"/>
        <v>29849108.02</v>
      </c>
      <c r="K26" s="23">
        <f t="shared" si="5"/>
        <v>32536507.960000001</v>
      </c>
      <c r="L26" s="23">
        <f t="shared" si="5"/>
        <v>31749784.420000002</v>
      </c>
      <c r="M26" s="23">
        <f t="shared" si="5"/>
        <v>33212999.48</v>
      </c>
      <c r="N26" s="24">
        <f t="shared" si="5"/>
        <v>33269358.920000002</v>
      </c>
    </row>
    <row r="27" spans="1:14" s="1" customFormat="1" x14ac:dyDescent="0.25">
      <c r="A27" s="7" t="s">
        <v>28</v>
      </c>
      <c r="B27" s="4">
        <f t="shared" si="3"/>
        <v>265810032.03000009</v>
      </c>
      <c r="C27" s="4">
        <v>22969068.009999998</v>
      </c>
      <c r="D27" s="4">
        <v>19290216</v>
      </c>
      <c r="E27" s="4">
        <v>19054366</v>
      </c>
      <c r="F27" s="4">
        <v>21727424</v>
      </c>
      <c r="G27" s="4">
        <v>22210842.670000002</v>
      </c>
      <c r="H27" s="4">
        <v>22244176</v>
      </c>
      <c r="I27" s="4">
        <v>22244526</v>
      </c>
      <c r="J27" s="4">
        <v>22209242.670000002</v>
      </c>
      <c r="K27" s="4">
        <v>22210842.670000002</v>
      </c>
      <c r="L27" s="4">
        <v>23210842.670000002</v>
      </c>
      <c r="M27" s="4">
        <v>24234242.670000002</v>
      </c>
      <c r="N27" s="5">
        <v>24204242.670000002</v>
      </c>
    </row>
    <row r="28" spans="1:14" s="1" customFormat="1" x14ac:dyDescent="0.25">
      <c r="A28" s="7" t="s">
        <v>29</v>
      </c>
      <c r="B28" s="4">
        <f t="shared" si="3"/>
        <v>10546816.6</v>
      </c>
      <c r="C28" s="4">
        <v>862234.72000000009</v>
      </c>
      <c r="D28" s="4">
        <v>862234.72000000009</v>
      </c>
      <c r="E28" s="4">
        <v>862234.72000000009</v>
      </c>
      <c r="F28" s="4">
        <v>928901.39</v>
      </c>
      <c r="G28" s="4">
        <v>862234.72000000009</v>
      </c>
      <c r="H28" s="4">
        <v>928901.39</v>
      </c>
      <c r="I28" s="4">
        <v>928901.38000000012</v>
      </c>
      <c r="J28" s="4">
        <v>862234.72000000009</v>
      </c>
      <c r="K28" s="4">
        <v>862234.72000000009</v>
      </c>
      <c r="L28" s="4">
        <v>862234.72000000009</v>
      </c>
      <c r="M28" s="4">
        <v>862234.72000000009</v>
      </c>
      <c r="N28" s="5">
        <v>862234.68</v>
      </c>
    </row>
    <row r="29" spans="1:14" s="1" customFormat="1" ht="26.25" x14ac:dyDescent="0.25">
      <c r="A29" s="7" t="s">
        <v>30</v>
      </c>
      <c r="B29" s="4">
        <f t="shared" si="3"/>
        <v>4353392</v>
      </c>
      <c r="C29" s="4">
        <v>876966</v>
      </c>
      <c r="D29" s="4">
        <v>248766</v>
      </c>
      <c r="E29" s="4">
        <v>243016</v>
      </c>
      <c r="F29" s="4">
        <v>186216</v>
      </c>
      <c r="G29" s="4">
        <v>277516</v>
      </c>
      <c r="H29" s="4">
        <v>185016</v>
      </c>
      <c r="I29" s="4">
        <v>844716</v>
      </c>
      <c r="J29" s="4">
        <v>235016</v>
      </c>
      <c r="K29" s="4">
        <v>417716</v>
      </c>
      <c r="L29" s="4">
        <v>230516</v>
      </c>
      <c r="M29" s="4">
        <v>421516</v>
      </c>
      <c r="N29" s="5">
        <v>186416</v>
      </c>
    </row>
    <row r="30" spans="1:14" s="1" customFormat="1" ht="26.25" x14ac:dyDescent="0.25">
      <c r="A30" s="7" t="s">
        <v>31</v>
      </c>
      <c r="B30" s="4">
        <f t="shared" si="3"/>
        <v>7057247.7800000003</v>
      </c>
      <c r="C30" s="4">
        <v>637480.42999999993</v>
      </c>
      <c r="D30" s="4">
        <v>414239.19</v>
      </c>
      <c r="E30" s="4">
        <v>822022.56</v>
      </c>
      <c r="F30" s="4">
        <v>402430.48</v>
      </c>
      <c r="G30" s="4">
        <v>436854.85</v>
      </c>
      <c r="H30" s="4">
        <v>811646.84</v>
      </c>
      <c r="I30" s="4">
        <v>361849.31</v>
      </c>
      <c r="J30" s="4">
        <v>465108.56</v>
      </c>
      <c r="K30" s="4">
        <v>820899.51</v>
      </c>
      <c r="L30" s="4">
        <v>372397.15</v>
      </c>
      <c r="M30" s="4">
        <v>409612.45</v>
      </c>
      <c r="N30" s="5">
        <v>1102706.45</v>
      </c>
    </row>
    <row r="31" spans="1:14" s="1" customFormat="1" ht="26.25" x14ac:dyDescent="0.25">
      <c r="A31" s="7" t="s">
        <v>32</v>
      </c>
      <c r="B31" s="4">
        <f t="shared" si="3"/>
        <v>15900799.99</v>
      </c>
      <c r="C31" s="4">
        <v>336625</v>
      </c>
      <c r="D31" s="4">
        <v>2560425</v>
      </c>
      <c r="E31" s="4">
        <v>3289425</v>
      </c>
      <c r="F31" s="4">
        <v>2718758.33</v>
      </c>
      <c r="G31" s="4">
        <v>283425</v>
      </c>
      <c r="H31" s="4">
        <v>1228758.33</v>
      </c>
      <c r="I31" s="4">
        <v>1548258.33</v>
      </c>
      <c r="J31" s="4">
        <v>1185425</v>
      </c>
      <c r="K31" s="4">
        <v>1083425</v>
      </c>
      <c r="L31" s="4">
        <v>195425</v>
      </c>
      <c r="M31" s="4">
        <v>285425</v>
      </c>
      <c r="N31" s="5">
        <v>1185425</v>
      </c>
    </row>
    <row r="32" spans="1:14" s="1" customFormat="1" ht="26.25" x14ac:dyDescent="0.25">
      <c r="A32" s="7" t="s">
        <v>33</v>
      </c>
      <c r="B32" s="4">
        <f t="shared" si="3"/>
        <v>749900</v>
      </c>
      <c r="C32" s="4">
        <v>139200</v>
      </c>
      <c r="D32" s="4">
        <v>53700</v>
      </c>
      <c r="E32" s="4">
        <v>58700</v>
      </c>
      <c r="F32" s="4">
        <v>53700</v>
      </c>
      <c r="G32" s="4">
        <v>58700</v>
      </c>
      <c r="H32" s="4">
        <v>53700</v>
      </c>
      <c r="I32" s="4">
        <v>53700</v>
      </c>
      <c r="J32" s="4">
        <v>53700</v>
      </c>
      <c r="K32" s="4">
        <v>58700</v>
      </c>
      <c r="L32" s="4">
        <v>53700</v>
      </c>
      <c r="M32" s="4">
        <v>58700</v>
      </c>
      <c r="N32" s="5">
        <v>53700</v>
      </c>
    </row>
    <row r="33" spans="1:14" s="1" customFormat="1" x14ac:dyDescent="0.25">
      <c r="A33" s="7" t="s">
        <v>34</v>
      </c>
      <c r="B33" s="4">
        <f t="shared" si="3"/>
        <v>1674199.98</v>
      </c>
      <c r="C33" s="4">
        <v>158300</v>
      </c>
      <c r="D33" s="4">
        <v>145150</v>
      </c>
      <c r="E33" s="4">
        <v>128700</v>
      </c>
      <c r="F33" s="4">
        <v>150966.66</v>
      </c>
      <c r="G33" s="4">
        <v>128600</v>
      </c>
      <c r="H33" s="4">
        <v>130766.66</v>
      </c>
      <c r="I33" s="4">
        <v>168066.66</v>
      </c>
      <c r="J33" s="4">
        <v>129800</v>
      </c>
      <c r="K33" s="4">
        <v>128700</v>
      </c>
      <c r="L33" s="4">
        <v>142100</v>
      </c>
      <c r="M33" s="4">
        <v>135350</v>
      </c>
      <c r="N33" s="5">
        <v>127700</v>
      </c>
    </row>
    <row r="34" spans="1:14" s="1" customFormat="1" x14ac:dyDescent="0.25">
      <c r="A34" s="7" t="s">
        <v>35</v>
      </c>
      <c r="B34" s="4">
        <f t="shared" si="3"/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5">
        <v>0</v>
      </c>
    </row>
    <row r="35" spans="1:14" s="1" customFormat="1" x14ac:dyDescent="0.25">
      <c r="A35" s="7" t="s">
        <v>36</v>
      </c>
      <c r="B35" s="4">
        <f t="shared" si="3"/>
        <v>78795740.920000017</v>
      </c>
      <c r="C35" s="4">
        <v>4150741.24</v>
      </c>
      <c r="D35" s="4">
        <v>8583542.5600000005</v>
      </c>
      <c r="E35" s="4">
        <v>8765954.7199999988</v>
      </c>
      <c r="F35" s="4">
        <v>6514217.4000000004</v>
      </c>
      <c r="G35" s="4">
        <v>7221278.4800000004</v>
      </c>
      <c r="H35" s="4">
        <v>7394865.7999999998</v>
      </c>
      <c r="I35" s="4">
        <v>5467147.9500000002</v>
      </c>
      <c r="J35" s="4">
        <v>4708581.07</v>
      </c>
      <c r="K35" s="4">
        <v>6953990.0600000005</v>
      </c>
      <c r="L35" s="4">
        <v>6682568.8800000008</v>
      </c>
      <c r="M35" s="4">
        <v>6805918.6400000006</v>
      </c>
      <c r="N35" s="5">
        <v>5546934.1200000001</v>
      </c>
    </row>
    <row r="36" spans="1:14" s="1" customFormat="1" ht="26.25" x14ac:dyDescent="0.25">
      <c r="A36" s="6" t="s">
        <v>80</v>
      </c>
      <c r="B36" s="23">
        <f t="shared" si="3"/>
        <v>1086080</v>
      </c>
      <c r="C36" s="23">
        <f>SUM(C37:C45)</f>
        <v>47840</v>
      </c>
      <c r="D36" s="23">
        <f t="shared" ref="D36:N36" si="6">SUM(D37:D45)</f>
        <v>33840</v>
      </c>
      <c r="E36" s="23">
        <f t="shared" si="6"/>
        <v>197840</v>
      </c>
      <c r="F36" s="23">
        <f t="shared" si="6"/>
        <v>20840</v>
      </c>
      <c r="G36" s="23">
        <f t="shared" si="6"/>
        <v>15840</v>
      </c>
      <c r="H36" s="23">
        <f t="shared" si="6"/>
        <v>15840</v>
      </c>
      <c r="I36" s="23">
        <f t="shared" si="6"/>
        <v>47840</v>
      </c>
      <c r="J36" s="23">
        <f t="shared" si="6"/>
        <v>15840</v>
      </c>
      <c r="K36" s="23">
        <f t="shared" si="6"/>
        <v>22840</v>
      </c>
      <c r="L36" s="23">
        <f t="shared" si="6"/>
        <v>30840</v>
      </c>
      <c r="M36" s="23">
        <f t="shared" si="6"/>
        <v>620840</v>
      </c>
      <c r="N36" s="24">
        <f t="shared" si="6"/>
        <v>15840</v>
      </c>
    </row>
    <row r="37" spans="1:14" s="1" customFormat="1" ht="26.25" x14ac:dyDescent="0.25">
      <c r="A37" s="7" t="s">
        <v>37</v>
      </c>
      <c r="B37" s="4">
        <f t="shared" si="3"/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5">
        <v>0</v>
      </c>
    </row>
    <row r="38" spans="1:14" s="1" customFormat="1" ht="26.25" x14ac:dyDescent="0.25">
      <c r="A38" s="7" t="s">
        <v>38</v>
      </c>
      <c r="B38" s="4">
        <f t="shared" si="3"/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5">
        <v>0</v>
      </c>
    </row>
    <row r="39" spans="1:14" s="1" customFormat="1" x14ac:dyDescent="0.25">
      <c r="A39" s="7" t="s">
        <v>39</v>
      </c>
      <c r="B39" s="4">
        <f t="shared" si="2"/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5">
        <v>0</v>
      </c>
    </row>
    <row r="40" spans="1:14" s="1" customFormat="1" x14ac:dyDescent="0.25">
      <c r="A40" s="7" t="s">
        <v>40</v>
      </c>
      <c r="B40" s="4">
        <f t="shared" si="2"/>
        <v>1068080</v>
      </c>
      <c r="C40" s="4">
        <v>47840</v>
      </c>
      <c r="D40" s="4">
        <v>15840</v>
      </c>
      <c r="E40" s="4">
        <v>197840</v>
      </c>
      <c r="F40" s="4">
        <v>20840</v>
      </c>
      <c r="G40" s="4">
        <v>15840</v>
      </c>
      <c r="H40" s="4">
        <v>15840</v>
      </c>
      <c r="I40" s="4">
        <v>47840</v>
      </c>
      <c r="J40" s="4">
        <v>15840</v>
      </c>
      <c r="K40" s="4">
        <v>22840</v>
      </c>
      <c r="L40" s="4">
        <v>30840</v>
      </c>
      <c r="M40" s="4">
        <v>620840</v>
      </c>
      <c r="N40" s="5">
        <v>15840</v>
      </c>
    </row>
    <row r="41" spans="1:14" s="1" customFormat="1" x14ac:dyDescent="0.25">
      <c r="A41" s="7" t="s">
        <v>41</v>
      </c>
      <c r="B41" s="4">
        <f t="shared" si="2"/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5">
        <v>0</v>
      </c>
    </row>
    <row r="42" spans="1:14" s="1" customFormat="1" ht="26.25" x14ac:dyDescent="0.25">
      <c r="A42" s="7" t="s">
        <v>42</v>
      </c>
      <c r="B42" s="4">
        <f t="shared" si="2"/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5">
        <v>0</v>
      </c>
    </row>
    <row r="43" spans="1:14" s="1" customFormat="1" x14ac:dyDescent="0.25">
      <c r="A43" s="7" t="s">
        <v>43</v>
      </c>
      <c r="B43" s="4">
        <f t="shared" si="2"/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5">
        <v>0</v>
      </c>
    </row>
    <row r="44" spans="1:14" s="1" customFormat="1" x14ac:dyDescent="0.25">
      <c r="A44" s="7" t="s">
        <v>44</v>
      </c>
      <c r="B44" s="4">
        <f t="shared" si="2"/>
        <v>18000</v>
      </c>
      <c r="C44" s="4">
        <v>0</v>
      </c>
      <c r="D44" s="4">
        <v>18000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5">
        <v>0</v>
      </c>
    </row>
    <row r="45" spans="1:14" s="1" customFormat="1" x14ac:dyDescent="0.25">
      <c r="A45" s="7" t="s">
        <v>45</v>
      </c>
      <c r="B45" s="4">
        <f>SUM(C45:N45)</f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5">
        <v>0</v>
      </c>
    </row>
    <row r="46" spans="1:14" s="1" customFormat="1" x14ac:dyDescent="0.25">
      <c r="A46" s="6" t="s">
        <v>81</v>
      </c>
      <c r="B46" s="23">
        <f>SUM(C46:N46)</f>
        <v>13720114.580000004</v>
      </c>
      <c r="C46" s="23">
        <f>SUM(C47:C55)</f>
        <v>1601834.55</v>
      </c>
      <c r="D46" s="23">
        <f t="shared" ref="D46:N46" si="7">SUM(D47:D55)</f>
        <v>3737834.55</v>
      </c>
      <c r="E46" s="23">
        <f t="shared" si="7"/>
        <v>2929834.55</v>
      </c>
      <c r="F46" s="23">
        <f t="shared" si="7"/>
        <v>295334.55</v>
      </c>
      <c r="G46" s="23">
        <f t="shared" si="7"/>
        <v>248834.55</v>
      </c>
      <c r="H46" s="23">
        <f t="shared" si="7"/>
        <v>802834.55</v>
      </c>
      <c r="I46" s="23">
        <f t="shared" si="7"/>
        <v>812834.55</v>
      </c>
      <c r="J46" s="23">
        <f t="shared" si="7"/>
        <v>729834.55</v>
      </c>
      <c r="K46" s="23">
        <f t="shared" si="7"/>
        <v>217834.55</v>
      </c>
      <c r="L46" s="23">
        <f t="shared" si="7"/>
        <v>730834.55</v>
      </c>
      <c r="M46" s="23">
        <f t="shared" si="7"/>
        <v>894434.55</v>
      </c>
      <c r="N46" s="24">
        <f t="shared" si="7"/>
        <v>717834.53</v>
      </c>
    </row>
    <row r="47" spans="1:14" s="1" customFormat="1" x14ac:dyDescent="0.25">
      <c r="A47" s="7" t="s">
        <v>46</v>
      </c>
      <c r="B47" s="4">
        <f t="shared" si="2"/>
        <v>7284614.5799999991</v>
      </c>
      <c r="C47" s="4">
        <v>443834.55</v>
      </c>
      <c r="D47" s="4">
        <v>1151334.55</v>
      </c>
      <c r="E47" s="4">
        <v>804834.55</v>
      </c>
      <c r="F47" s="4">
        <v>280334.55</v>
      </c>
      <c r="G47" s="4">
        <v>248834.55</v>
      </c>
      <c r="H47" s="4">
        <v>766834.55</v>
      </c>
      <c r="I47" s="4">
        <v>297834.55</v>
      </c>
      <c r="J47" s="4">
        <v>729834.55</v>
      </c>
      <c r="K47" s="4">
        <v>217834.55</v>
      </c>
      <c r="L47" s="4">
        <v>730834.55</v>
      </c>
      <c r="M47" s="4">
        <v>894434.55</v>
      </c>
      <c r="N47" s="5">
        <v>717834.53</v>
      </c>
    </row>
    <row r="48" spans="1:14" s="1" customFormat="1" ht="26.25" x14ac:dyDescent="0.25">
      <c r="A48" s="7" t="s">
        <v>47</v>
      </c>
      <c r="B48" s="4">
        <f t="shared" si="2"/>
        <v>18500</v>
      </c>
      <c r="C48" s="4">
        <v>0</v>
      </c>
      <c r="D48" s="4">
        <v>8500</v>
      </c>
      <c r="E48" s="4">
        <v>10000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5">
        <v>0</v>
      </c>
    </row>
    <row r="49" spans="1:14" s="1" customFormat="1" ht="26.25" x14ac:dyDescent="0.25">
      <c r="A49" s="7" t="s">
        <v>48</v>
      </c>
      <c r="B49" s="4">
        <f t="shared" si="2"/>
        <v>21000</v>
      </c>
      <c r="C49" s="4">
        <v>0</v>
      </c>
      <c r="D49" s="4">
        <v>21000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5">
        <v>0</v>
      </c>
    </row>
    <row r="50" spans="1:14" s="1" customFormat="1" x14ac:dyDescent="0.25">
      <c r="A50" s="7" t="s">
        <v>49</v>
      </c>
      <c r="B50" s="4">
        <f t="shared" si="2"/>
        <v>3500000</v>
      </c>
      <c r="C50" s="4">
        <v>0</v>
      </c>
      <c r="D50" s="4">
        <v>2500000</v>
      </c>
      <c r="E50" s="4">
        <v>500000</v>
      </c>
      <c r="F50" s="4">
        <v>0</v>
      </c>
      <c r="G50" s="4">
        <v>0</v>
      </c>
      <c r="H50" s="4">
        <v>0</v>
      </c>
      <c r="I50" s="4">
        <v>500000</v>
      </c>
      <c r="J50" s="4">
        <v>0</v>
      </c>
      <c r="K50" s="4">
        <v>0</v>
      </c>
      <c r="L50" s="4">
        <v>0</v>
      </c>
      <c r="M50" s="4">
        <v>0</v>
      </c>
      <c r="N50" s="5">
        <v>0</v>
      </c>
    </row>
    <row r="51" spans="1:14" s="1" customFormat="1" x14ac:dyDescent="0.25">
      <c r="A51" s="7" t="s">
        <v>50</v>
      </c>
      <c r="B51" s="4">
        <f t="shared" si="2"/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5">
        <v>0</v>
      </c>
    </row>
    <row r="52" spans="1:14" s="1" customFormat="1" ht="26.25" x14ac:dyDescent="0.25">
      <c r="A52" s="7" t="s">
        <v>51</v>
      </c>
      <c r="B52" s="4">
        <f t="shared" si="2"/>
        <v>1706000</v>
      </c>
      <c r="C52" s="4">
        <v>58000</v>
      </c>
      <c r="D52" s="4">
        <v>27000</v>
      </c>
      <c r="E52" s="4">
        <v>1600000</v>
      </c>
      <c r="F52" s="4">
        <v>0</v>
      </c>
      <c r="G52" s="4">
        <v>0</v>
      </c>
      <c r="H52" s="4">
        <v>21000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5">
        <v>0</v>
      </c>
    </row>
    <row r="53" spans="1:14" s="1" customFormat="1" x14ac:dyDescent="0.25">
      <c r="A53" s="7" t="s">
        <v>52</v>
      </c>
      <c r="B53" s="4">
        <f t="shared" si="2"/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5">
        <v>0</v>
      </c>
    </row>
    <row r="54" spans="1:14" s="1" customFormat="1" x14ac:dyDescent="0.25">
      <c r="A54" s="7" t="s">
        <v>53</v>
      </c>
      <c r="B54" s="4">
        <f t="shared" si="2"/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5">
        <v>0</v>
      </c>
    </row>
    <row r="55" spans="1:14" s="1" customFormat="1" x14ac:dyDescent="0.25">
      <c r="A55" s="7" t="s">
        <v>54</v>
      </c>
      <c r="B55" s="4">
        <f>SUM(C55:N55)</f>
        <v>1190000</v>
      </c>
      <c r="C55" s="4">
        <v>1100000</v>
      </c>
      <c r="D55" s="4">
        <v>30000</v>
      </c>
      <c r="E55" s="4">
        <v>15000</v>
      </c>
      <c r="F55" s="4">
        <v>15000</v>
      </c>
      <c r="G55" s="4">
        <v>0</v>
      </c>
      <c r="H55" s="4">
        <v>15000</v>
      </c>
      <c r="I55" s="4">
        <v>15000</v>
      </c>
      <c r="J55" s="4">
        <v>0</v>
      </c>
      <c r="K55" s="4">
        <v>0</v>
      </c>
      <c r="L55" s="4">
        <v>0</v>
      </c>
      <c r="M55" s="4">
        <v>0</v>
      </c>
      <c r="N55" s="5">
        <v>0</v>
      </c>
    </row>
    <row r="56" spans="1:14" s="1" customFormat="1" x14ac:dyDescent="0.25">
      <c r="A56" s="6" t="s">
        <v>82</v>
      </c>
      <c r="B56" s="23">
        <f>SUM(C56:N56)</f>
        <v>14000000</v>
      </c>
      <c r="C56" s="23">
        <f>SUM(C57:C59)</f>
        <v>1000000</v>
      </c>
      <c r="D56" s="23">
        <f t="shared" ref="D56:N56" si="8">SUM(D57:D59)</f>
        <v>2000000</v>
      </c>
      <c r="E56" s="23">
        <f t="shared" si="8"/>
        <v>1000000</v>
      </c>
      <c r="F56" s="23">
        <f t="shared" si="8"/>
        <v>1000000</v>
      </c>
      <c r="G56" s="23">
        <f t="shared" si="8"/>
        <v>1000000</v>
      </c>
      <c r="H56" s="23">
        <f t="shared" si="8"/>
        <v>1000000</v>
      </c>
      <c r="I56" s="23">
        <f t="shared" si="8"/>
        <v>2000000</v>
      </c>
      <c r="J56" s="23">
        <f t="shared" si="8"/>
        <v>1000000</v>
      </c>
      <c r="K56" s="23">
        <f t="shared" si="8"/>
        <v>1000000</v>
      </c>
      <c r="L56" s="23">
        <f t="shared" si="8"/>
        <v>1000000</v>
      </c>
      <c r="M56" s="23">
        <f t="shared" si="8"/>
        <v>1000000</v>
      </c>
      <c r="N56" s="24">
        <f t="shared" si="8"/>
        <v>1000000</v>
      </c>
    </row>
    <row r="57" spans="1:14" s="1" customFormat="1" ht="26.25" x14ac:dyDescent="0.25">
      <c r="A57" s="7" t="s">
        <v>55</v>
      </c>
      <c r="B57" s="4">
        <f>SUM(C57:N57)</f>
        <v>14000000</v>
      </c>
      <c r="C57" s="4">
        <v>1000000</v>
      </c>
      <c r="D57" s="4">
        <v>2000000</v>
      </c>
      <c r="E57" s="4">
        <v>1000000</v>
      </c>
      <c r="F57" s="4">
        <v>1000000</v>
      </c>
      <c r="G57" s="4">
        <v>1000000</v>
      </c>
      <c r="H57" s="4">
        <v>1000000</v>
      </c>
      <c r="I57" s="4">
        <v>2000000</v>
      </c>
      <c r="J57" s="4">
        <v>1000000</v>
      </c>
      <c r="K57" s="4">
        <v>1000000</v>
      </c>
      <c r="L57" s="4">
        <v>1000000</v>
      </c>
      <c r="M57" s="4">
        <v>1000000</v>
      </c>
      <c r="N57" s="5">
        <v>1000000</v>
      </c>
    </row>
    <row r="58" spans="1:14" s="1" customFormat="1" x14ac:dyDescent="0.25">
      <c r="A58" s="7" t="s">
        <v>56</v>
      </c>
      <c r="B58" s="4">
        <f t="shared" si="2"/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5">
        <v>0</v>
      </c>
    </row>
    <row r="59" spans="1:14" s="1" customFormat="1" ht="26.25" x14ac:dyDescent="0.25">
      <c r="A59" s="7" t="s">
        <v>57</v>
      </c>
      <c r="B59" s="4">
        <f t="shared" si="2"/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5">
        <v>0</v>
      </c>
    </row>
    <row r="60" spans="1:14" s="1" customFormat="1" x14ac:dyDescent="0.25">
      <c r="A60" s="6" t="s">
        <v>58</v>
      </c>
      <c r="B60" s="4">
        <f t="shared" si="2"/>
        <v>0</v>
      </c>
      <c r="C60" s="4">
        <f>SUM(C61:C67)</f>
        <v>0</v>
      </c>
      <c r="D60" s="4">
        <f t="shared" ref="D60:N60" si="9">SUM(D61:D67)</f>
        <v>0</v>
      </c>
      <c r="E60" s="4">
        <f t="shared" si="9"/>
        <v>0</v>
      </c>
      <c r="F60" s="4">
        <f t="shared" si="9"/>
        <v>0</v>
      </c>
      <c r="G60" s="4">
        <f t="shared" si="9"/>
        <v>0</v>
      </c>
      <c r="H60" s="4">
        <f t="shared" si="9"/>
        <v>0</v>
      </c>
      <c r="I60" s="4">
        <f t="shared" si="9"/>
        <v>0</v>
      </c>
      <c r="J60" s="4">
        <f t="shared" si="9"/>
        <v>0</v>
      </c>
      <c r="K60" s="4">
        <f t="shared" si="9"/>
        <v>0</v>
      </c>
      <c r="L60" s="4">
        <f t="shared" si="9"/>
        <v>0</v>
      </c>
      <c r="M60" s="4">
        <f t="shared" si="9"/>
        <v>0</v>
      </c>
      <c r="N60" s="4">
        <f t="shared" si="9"/>
        <v>0</v>
      </c>
    </row>
    <row r="61" spans="1:14" s="1" customFormat="1" ht="26.25" x14ac:dyDescent="0.25">
      <c r="A61" s="7" t="s">
        <v>59</v>
      </c>
      <c r="B61" s="4">
        <f t="shared" si="2"/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5">
        <v>0</v>
      </c>
    </row>
    <row r="62" spans="1:14" s="1" customFormat="1" x14ac:dyDescent="0.25">
      <c r="A62" s="7" t="s">
        <v>60</v>
      </c>
      <c r="B62" s="4">
        <f t="shared" si="2"/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5">
        <v>0</v>
      </c>
    </row>
    <row r="63" spans="1:14" s="1" customFormat="1" x14ac:dyDescent="0.25">
      <c r="A63" s="7" t="s">
        <v>61</v>
      </c>
      <c r="B63" s="4">
        <f t="shared" si="2"/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5">
        <v>0</v>
      </c>
    </row>
    <row r="64" spans="1:14" s="1" customFormat="1" x14ac:dyDescent="0.25">
      <c r="A64" s="7" t="s">
        <v>62</v>
      </c>
      <c r="B64" s="4">
        <f t="shared" si="2"/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5">
        <v>0</v>
      </c>
    </row>
    <row r="65" spans="1:14" s="1" customFormat="1" ht="26.25" x14ac:dyDescent="0.25">
      <c r="A65" s="7" t="s">
        <v>63</v>
      </c>
      <c r="B65" s="4">
        <f t="shared" si="2"/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5">
        <v>0</v>
      </c>
    </row>
    <row r="66" spans="1:14" s="1" customFormat="1" x14ac:dyDescent="0.25">
      <c r="A66" s="7" t="s">
        <v>64</v>
      </c>
      <c r="B66" s="4">
        <f t="shared" si="2"/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5">
        <v>0</v>
      </c>
    </row>
    <row r="67" spans="1:14" s="1" customFormat="1" ht="26.25" x14ac:dyDescent="0.25">
      <c r="A67" s="7" t="s">
        <v>65</v>
      </c>
      <c r="B67" s="4">
        <f t="shared" si="2"/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5">
        <v>0</v>
      </c>
    </row>
    <row r="68" spans="1:14" s="1" customFormat="1" x14ac:dyDescent="0.25">
      <c r="A68" s="6" t="s">
        <v>66</v>
      </c>
      <c r="B68" s="4">
        <f t="shared" si="2"/>
        <v>0</v>
      </c>
      <c r="C68" s="4">
        <f>SUM(C69:C71)</f>
        <v>0</v>
      </c>
      <c r="D68" s="4">
        <f t="shared" ref="D68:N68" si="10">SUM(D69:D71)</f>
        <v>0</v>
      </c>
      <c r="E68" s="4">
        <f t="shared" si="10"/>
        <v>0</v>
      </c>
      <c r="F68" s="4">
        <f t="shared" si="10"/>
        <v>0</v>
      </c>
      <c r="G68" s="4">
        <f t="shared" si="10"/>
        <v>0</v>
      </c>
      <c r="H68" s="4">
        <f t="shared" si="10"/>
        <v>0</v>
      </c>
      <c r="I68" s="4">
        <f t="shared" si="10"/>
        <v>0</v>
      </c>
      <c r="J68" s="4">
        <f t="shared" si="10"/>
        <v>0</v>
      </c>
      <c r="K68" s="4">
        <f t="shared" si="10"/>
        <v>0</v>
      </c>
      <c r="L68" s="4">
        <f t="shared" si="10"/>
        <v>0</v>
      </c>
      <c r="M68" s="4">
        <f t="shared" si="10"/>
        <v>0</v>
      </c>
      <c r="N68" s="4">
        <f t="shared" si="10"/>
        <v>0</v>
      </c>
    </row>
    <row r="69" spans="1:14" s="1" customFormat="1" x14ac:dyDescent="0.25">
      <c r="A69" s="7" t="s">
        <v>67</v>
      </c>
      <c r="B69" s="4">
        <f t="shared" si="2"/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5">
        <v>0</v>
      </c>
    </row>
    <row r="70" spans="1:14" s="1" customFormat="1" x14ac:dyDescent="0.25">
      <c r="A70" s="7" t="s">
        <v>68</v>
      </c>
      <c r="B70" s="4">
        <f t="shared" si="2"/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5">
        <v>0</v>
      </c>
    </row>
    <row r="71" spans="1:14" s="1" customFormat="1" x14ac:dyDescent="0.25">
      <c r="A71" s="7" t="s">
        <v>69</v>
      </c>
      <c r="B71" s="4">
        <f t="shared" si="2"/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5">
        <v>0</v>
      </c>
    </row>
    <row r="72" spans="1:14" s="1" customFormat="1" x14ac:dyDescent="0.25">
      <c r="A72" s="6" t="s">
        <v>83</v>
      </c>
      <c r="B72" s="23">
        <f t="shared" ref="B72:B79" si="11">SUM(C72:N72)</f>
        <v>66422300.309999995</v>
      </c>
      <c r="C72" s="23">
        <f>SUM(C73:C79)</f>
        <v>31428026.329999998</v>
      </c>
      <c r="D72" s="23">
        <f t="shared" ref="D72:N72" si="12">SUM(D73:D79)</f>
        <v>7673129.0700000003</v>
      </c>
      <c r="E72" s="23">
        <f t="shared" si="12"/>
        <v>6419386.3200000003</v>
      </c>
      <c r="F72" s="23">
        <f t="shared" si="12"/>
        <v>2274290.2199999997</v>
      </c>
      <c r="G72" s="23">
        <f t="shared" si="12"/>
        <v>2285795.37</v>
      </c>
      <c r="H72" s="23">
        <f t="shared" si="12"/>
        <v>2297429.4700000002</v>
      </c>
      <c r="I72" s="23">
        <f t="shared" si="12"/>
        <v>2309185.0300000003</v>
      </c>
      <c r="J72" s="23">
        <f t="shared" si="12"/>
        <v>2322672.29</v>
      </c>
      <c r="K72" s="23">
        <f t="shared" si="12"/>
        <v>2333089.6100000003</v>
      </c>
      <c r="L72" s="23">
        <f t="shared" si="12"/>
        <v>2345238.71</v>
      </c>
      <c r="M72" s="23">
        <f t="shared" si="12"/>
        <v>2357520.71</v>
      </c>
      <c r="N72" s="24">
        <f t="shared" si="12"/>
        <v>2376537.1800000002</v>
      </c>
    </row>
    <row r="73" spans="1:14" s="1" customFormat="1" x14ac:dyDescent="0.25">
      <c r="A73" s="7" t="s">
        <v>70</v>
      </c>
      <c r="B73" s="4">
        <f t="shared" si="11"/>
        <v>28893058.199999999</v>
      </c>
      <c r="C73" s="4">
        <v>2070085.76</v>
      </c>
      <c r="D73" s="4">
        <v>4592753.2</v>
      </c>
      <c r="E73" s="4">
        <v>2115668.85</v>
      </c>
      <c r="F73" s="4">
        <v>2138835.42</v>
      </c>
      <c r="G73" s="4">
        <v>2162255.67</v>
      </c>
      <c r="H73" s="4">
        <v>2185935.37</v>
      </c>
      <c r="I73" s="4">
        <v>2209868.33</v>
      </c>
      <c r="J73" s="4">
        <v>2234066.39</v>
      </c>
      <c r="K73" s="4">
        <v>2258529.41</v>
      </c>
      <c r="L73" s="4">
        <v>2283260.31</v>
      </c>
      <c r="M73" s="4">
        <v>2308262.0099999998</v>
      </c>
      <c r="N73" s="5">
        <v>2333537.48</v>
      </c>
    </row>
    <row r="74" spans="1:14" s="1" customFormat="1" x14ac:dyDescent="0.25">
      <c r="A74" s="7" t="s">
        <v>71</v>
      </c>
      <c r="B74" s="4">
        <f t="shared" si="11"/>
        <v>1974779.4999999998</v>
      </c>
      <c r="C74" s="4">
        <v>1147031.3</v>
      </c>
      <c r="D74" s="4">
        <v>135499.20000000001</v>
      </c>
      <c r="E74" s="4">
        <v>123840.8</v>
      </c>
      <c r="F74" s="4">
        <v>112054.8</v>
      </c>
      <c r="G74" s="4">
        <v>100139.7</v>
      </c>
      <c r="H74" s="4">
        <v>88094.1</v>
      </c>
      <c r="I74" s="4">
        <v>75916.7</v>
      </c>
      <c r="J74" s="4">
        <v>63605.9</v>
      </c>
      <c r="K74" s="4">
        <v>51160.2</v>
      </c>
      <c r="L74" s="4">
        <v>38578.400000000001</v>
      </c>
      <c r="M74" s="4">
        <v>25858.7</v>
      </c>
      <c r="N74" s="5">
        <v>12999.7</v>
      </c>
    </row>
    <row r="75" spans="1:14" s="1" customFormat="1" x14ac:dyDescent="0.25">
      <c r="A75" s="7" t="s">
        <v>72</v>
      </c>
      <c r="B75" s="4">
        <f t="shared" si="11"/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5">
        <v>0</v>
      </c>
    </row>
    <row r="76" spans="1:14" s="1" customFormat="1" x14ac:dyDescent="0.25">
      <c r="A76" s="7" t="s">
        <v>73</v>
      </c>
      <c r="B76" s="4">
        <f t="shared" si="11"/>
        <v>603800</v>
      </c>
      <c r="C76" s="4">
        <v>100000</v>
      </c>
      <c r="D76" s="4">
        <v>25000</v>
      </c>
      <c r="E76" s="4">
        <v>260000</v>
      </c>
      <c r="F76" s="4">
        <v>23400</v>
      </c>
      <c r="G76" s="4">
        <v>23400</v>
      </c>
      <c r="H76" s="4">
        <v>23400</v>
      </c>
      <c r="I76" s="4">
        <v>23400</v>
      </c>
      <c r="J76" s="4">
        <v>25000</v>
      </c>
      <c r="K76" s="4">
        <v>23400</v>
      </c>
      <c r="L76" s="4">
        <v>23400</v>
      </c>
      <c r="M76" s="4">
        <v>23400</v>
      </c>
      <c r="N76" s="5">
        <v>30000</v>
      </c>
    </row>
    <row r="77" spans="1:14" s="1" customFormat="1" x14ac:dyDescent="0.25">
      <c r="A77" s="7" t="s">
        <v>74</v>
      </c>
      <c r="B77" s="4">
        <f t="shared" si="11"/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5">
        <v>0</v>
      </c>
    </row>
    <row r="78" spans="1:14" s="1" customFormat="1" x14ac:dyDescent="0.25">
      <c r="A78" s="7" t="s">
        <v>75</v>
      </c>
      <c r="B78" s="4">
        <f t="shared" si="11"/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5">
        <v>0</v>
      </c>
    </row>
    <row r="79" spans="1:14" s="1" customFormat="1" ht="27" thickBot="1" x14ac:dyDescent="0.3">
      <c r="A79" s="8" t="s">
        <v>76</v>
      </c>
      <c r="B79" s="9">
        <f t="shared" si="11"/>
        <v>34950662.609999999</v>
      </c>
      <c r="C79" s="9">
        <v>28110909.27</v>
      </c>
      <c r="D79" s="9">
        <v>2919876.67</v>
      </c>
      <c r="E79" s="9">
        <v>3919876.67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0">
        <v>0</v>
      </c>
    </row>
  </sheetData>
  <mergeCells count="2">
    <mergeCell ref="A2:N2"/>
    <mergeCell ref="A3:N3"/>
  </mergeCells>
  <pageMargins left="0.19685039370078741" right="0.19685039370078741" top="0.74803149606299213" bottom="0.74803149606299213" header="0.31496062992125984" footer="0.31496062992125984"/>
  <pageSetup scale="44" orientation="landscape" verticalDpi="0" r:id="rId1"/>
  <ignoredErrors>
    <ignoredError sqref="C8:N8 C56:N56 D60:N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de Egresos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Beto</dc:creator>
  <cp:lastModifiedBy>lenovo</cp:lastModifiedBy>
  <cp:lastPrinted>2019-05-20T19:40:33Z</cp:lastPrinted>
  <dcterms:created xsi:type="dcterms:W3CDTF">2018-02-27T21:12:11Z</dcterms:created>
  <dcterms:modified xsi:type="dcterms:W3CDTF">2020-02-20T14:54:49Z</dcterms:modified>
</cp:coreProperties>
</file>