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-TOÑO\Desktop\archivos 2026\Portal 2026\2ª Trim-26\"/>
    </mc:Choice>
  </mc:AlternateContent>
  <bookViews>
    <workbookView xWindow="0" yWindow="0" windowWidth="22908" windowHeight="10140"/>
  </bookViews>
  <sheets>
    <sheet name="estadoanaliticodelactivo" sheetId="1" r:id="rId1"/>
  </sheets>
  <calcPr calcId="162913"/>
</workbook>
</file>

<file path=xl/calcChain.xml><?xml version="1.0" encoding="utf-8"?>
<calcChain xmlns="http://schemas.openxmlformats.org/spreadsheetml/2006/main">
  <c r="F27" i="1" l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E18" i="1"/>
  <c r="D18" i="1"/>
  <c r="C18" i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E9" i="1"/>
  <c r="D9" i="1"/>
  <c r="C9" i="1"/>
  <c r="F9" i="1" l="1"/>
  <c r="G9" i="1" s="1"/>
  <c r="E7" i="1"/>
  <c r="F18" i="1"/>
  <c r="G18" i="1" s="1"/>
  <c r="D7" i="1"/>
  <c r="C7" i="1"/>
  <c r="F7" i="1" l="1"/>
  <c r="G7" i="1" s="1"/>
</calcChain>
</file>

<file path=xl/sharedStrings.xml><?xml version="1.0" encoding="utf-8"?>
<sst xmlns="http://schemas.openxmlformats.org/spreadsheetml/2006/main" count="30" uniqueCount="30">
  <si>
    <t>COMISIÓN DE AGUA POTABLE Y ALCANTARILLADO DEL MUNICIPIO DE ACAPULCO</t>
  </si>
  <si>
    <t>Estado Analítico del Activo</t>
  </si>
  <si>
    <t>Del 01 de enero al 30 de junio del 2026</t>
  </si>
  <si>
    <t>(Cifras en Pesos)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</si>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</sst>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4" fontId="18" fillId="0" borderId="0" xfId="0" applyNumberFormat="1" applyFont="1" applyAlignment="1">
      <alignment wrapText="1"/>
    </xf>
    <xf numFmtId="0" fontId="18" fillId="0" borderId="0" xfId="0" applyFont="1" applyAlignment="1">
      <alignment horizontal="right" wrapText="1"/>
    </xf>
    <xf numFmtId="0" fontId="21" fillId="33" borderId="0" xfId="0" applyFont="1" applyFill="1" applyAlignment="1">
      <alignment horizontal="center" wrapText="1"/>
    </xf>
    <xf numFmtId="0" fontId="20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9"/>
  <sheetViews>
    <sheetView showGridLines="0" tabSelected="1" topLeftCell="A19" workbookViewId="0">
      <selection activeCell="A30" sqref="A30:XFD41"/>
    </sheetView>
  </sheetViews>
  <sheetFormatPr baseColWidth="10" defaultRowHeight="14.4" x14ac:dyDescent="0.3"/>
  <cols>
    <col min="2" max="2" width="38.88671875" customWidth="1"/>
    <col min="3" max="3" width="15.33203125" bestFit="1" customWidth="1"/>
    <col min="4" max="4" width="18.6640625" bestFit="1" customWidth="1"/>
    <col min="5" max="5" width="19.5546875" bestFit="1" customWidth="1"/>
    <col min="6" max="6" width="17.88671875" customWidth="1"/>
    <col min="7" max="7" width="19.88671875" customWidth="1"/>
  </cols>
  <sheetData>
    <row r="1" spans="2:7" ht="15.6" customHeight="1" x14ac:dyDescent="0.3">
      <c r="B1" s="9" t="s">
        <v>0</v>
      </c>
      <c r="C1" s="9"/>
      <c r="D1" s="9"/>
      <c r="E1" s="9"/>
      <c r="F1" s="9"/>
      <c r="G1" s="9"/>
    </row>
    <row r="2" spans="2:7" ht="15.6" customHeight="1" x14ac:dyDescent="0.3">
      <c r="B2" s="9" t="s">
        <v>1</v>
      </c>
      <c r="C2" s="9"/>
      <c r="D2" s="9"/>
      <c r="E2" s="9"/>
      <c r="F2" s="9"/>
      <c r="G2" s="9"/>
    </row>
    <row r="3" spans="2:7" ht="15.6" customHeight="1" x14ac:dyDescent="0.3">
      <c r="B3" s="9" t="s">
        <v>2</v>
      </c>
      <c r="C3" s="9"/>
      <c r="D3" s="9"/>
      <c r="E3" s="9"/>
      <c r="F3" s="9"/>
      <c r="G3" s="9"/>
    </row>
    <row r="4" spans="2:7" ht="15.6" customHeight="1" x14ac:dyDescent="0.3">
      <c r="B4" s="9" t="s">
        <v>3</v>
      </c>
      <c r="C4" s="9"/>
      <c r="D4" s="9"/>
      <c r="E4" s="9"/>
      <c r="F4" s="9"/>
      <c r="G4" s="9"/>
    </row>
    <row r="5" spans="2:7" x14ac:dyDescent="0.3">
      <c r="B5" s="1"/>
      <c r="C5" s="1"/>
      <c r="D5" s="1"/>
      <c r="E5" s="1"/>
      <c r="F5" s="1"/>
      <c r="G5" s="2"/>
    </row>
    <row r="6" spans="2:7" ht="31.2" x14ac:dyDescent="0.3"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</row>
    <row r="7" spans="2:7" x14ac:dyDescent="0.3">
      <c r="B7" s="3" t="s">
        <v>10</v>
      </c>
      <c r="C7" s="2" t="str">
        <f>FIXED(C9+C18,2,FALSE)</f>
        <v>2,557,607,688.42</v>
      </c>
      <c r="D7" s="2" t="str">
        <f>FIXED(D9+D18,2,FALSE)</f>
        <v>2,464,817,755.94</v>
      </c>
      <c r="E7" s="2" t="str">
        <f>FIXED(E9+E18,2,FALSE)</f>
        <v>2,455,391,203.94</v>
      </c>
      <c r="F7" s="2" t="str">
        <f>FIXED(C7+D7-E7,2,FALSE)</f>
        <v>2,567,034,240.42</v>
      </c>
      <c r="G7" s="2" t="str">
        <f>FIXED(F7-C7,2,FALSE)</f>
        <v>9,426,552.00</v>
      </c>
    </row>
    <row r="8" spans="2:7" x14ac:dyDescent="0.3">
      <c r="B8" s="3"/>
      <c r="C8" s="3"/>
      <c r="D8" s="3"/>
      <c r="E8" s="3"/>
      <c r="F8" s="3"/>
      <c r="G8" s="3"/>
    </row>
    <row r="9" spans="2:7" x14ac:dyDescent="0.3">
      <c r="B9" s="3" t="s">
        <v>11</v>
      </c>
      <c r="C9" s="2" t="str">
        <f>FIXED(SUM(C10:C16),2,FALSE)</f>
        <v>1,205,188,954.30</v>
      </c>
      <c r="D9" s="2" t="str">
        <f>FIXED(SUM(D10:D16),2,FALSE)</f>
        <v>2,442,040,398.67</v>
      </c>
      <c r="E9" s="2" t="str">
        <f>FIXED(SUM(E10:E16),2,FALSE)</f>
        <v>2,435,854,278.98</v>
      </c>
      <c r="F9" s="2" t="str">
        <f t="shared" ref="F9:F16" si="0">FIXED(C9+D9-E9,2,FALSE)</f>
        <v>1,211,375,073.99</v>
      </c>
      <c r="G9" s="2" t="str">
        <f t="shared" ref="G9:G16" si="1">FIXED(F9-C9,2,FALSE)</f>
        <v>6,186,119.69</v>
      </c>
    </row>
    <row r="10" spans="2:7" x14ac:dyDescent="0.3">
      <c r="B10" s="4" t="s">
        <v>12</v>
      </c>
      <c r="C10" s="5">
        <v>18611812.670000002</v>
      </c>
      <c r="D10" s="5">
        <v>1469131602.9400001</v>
      </c>
      <c r="E10" s="5">
        <v>1464623611.1099999</v>
      </c>
      <c r="F10" s="6" t="str">
        <f t="shared" si="0"/>
        <v>23,119,804.50</v>
      </c>
      <c r="G10" s="6" t="str">
        <f t="shared" si="1"/>
        <v>4,507,991.83</v>
      </c>
    </row>
    <row r="11" spans="2:7" x14ac:dyDescent="0.3">
      <c r="B11" s="4" t="s">
        <v>13</v>
      </c>
      <c r="C11" s="5">
        <v>1330593481.1400001</v>
      </c>
      <c r="D11" s="5">
        <v>935429568.25999999</v>
      </c>
      <c r="E11" s="5">
        <v>949809869.11000001</v>
      </c>
      <c r="F11" s="6" t="str">
        <f t="shared" si="0"/>
        <v>1,316,213,180.29</v>
      </c>
      <c r="G11" s="6" t="str">
        <f t="shared" si="1"/>
        <v>-14,380,300.85</v>
      </c>
    </row>
    <row r="12" spans="2:7" x14ac:dyDescent="0.3">
      <c r="B12" s="4" t="s">
        <v>14</v>
      </c>
      <c r="C12" s="5">
        <v>19727332.5</v>
      </c>
      <c r="D12" s="5">
        <v>2456068.86</v>
      </c>
      <c r="E12" s="5">
        <v>1460193.92</v>
      </c>
      <c r="F12" s="6" t="str">
        <f t="shared" si="0"/>
        <v>20,723,207.44</v>
      </c>
      <c r="G12" s="6" t="str">
        <f t="shared" si="1"/>
        <v>995,874.94</v>
      </c>
    </row>
    <row r="13" spans="2:7" x14ac:dyDescent="0.3">
      <c r="B13" s="4" t="s">
        <v>15</v>
      </c>
      <c r="C13" s="5">
        <v>3121890.14</v>
      </c>
      <c r="D13" s="5">
        <v>646333.52</v>
      </c>
      <c r="E13" s="5">
        <v>907782.9</v>
      </c>
      <c r="F13" s="6" t="str">
        <f t="shared" si="0"/>
        <v>2,860,440.76</v>
      </c>
      <c r="G13" s="6" t="str">
        <f t="shared" si="1"/>
        <v>-261,449.38</v>
      </c>
    </row>
    <row r="14" spans="2:7" x14ac:dyDescent="0.3">
      <c r="B14" s="4" t="s">
        <v>16</v>
      </c>
      <c r="C14" s="5">
        <v>11299759.289999999</v>
      </c>
      <c r="D14" s="5">
        <v>18569374</v>
      </c>
      <c r="E14" s="5">
        <v>16400402.630000001</v>
      </c>
      <c r="F14" s="6" t="str">
        <f t="shared" si="0"/>
        <v>13,468,730.66</v>
      </c>
      <c r="G14" s="6" t="str">
        <f t="shared" si="1"/>
        <v>2,168,971.37</v>
      </c>
    </row>
    <row r="15" spans="2:7" ht="27.6" x14ac:dyDescent="0.3">
      <c r="B15" s="4" t="s">
        <v>17</v>
      </c>
      <c r="C15" s="5">
        <v>-178165321.44</v>
      </c>
      <c r="D15" s="5">
        <v>15807451.09</v>
      </c>
      <c r="E15" s="5">
        <v>2652419.31</v>
      </c>
      <c r="F15" s="6" t="str">
        <f t="shared" si="0"/>
        <v>-165,010,289.66</v>
      </c>
      <c r="G15" s="6" t="str">
        <f t="shared" si="1"/>
        <v>13,155,031.78</v>
      </c>
    </row>
    <row r="16" spans="2:7" x14ac:dyDescent="0.3">
      <c r="B16" s="4" t="s">
        <v>18</v>
      </c>
      <c r="C16" s="4">
        <v>0</v>
      </c>
      <c r="D16" s="4">
        <v>0</v>
      </c>
      <c r="E16" s="4">
        <v>0</v>
      </c>
      <c r="F16" s="6" t="str">
        <f t="shared" si="0"/>
        <v>0.00</v>
      </c>
      <c r="G16" s="6" t="str">
        <f t="shared" si="1"/>
        <v>0.00</v>
      </c>
    </row>
    <row r="17" spans="2:7" x14ac:dyDescent="0.3">
      <c r="B17" s="3"/>
      <c r="C17" s="3"/>
      <c r="D17" s="3"/>
      <c r="E17" s="3"/>
      <c r="F17" s="3"/>
      <c r="G17" s="3"/>
    </row>
    <row r="18" spans="2:7" x14ac:dyDescent="0.3">
      <c r="B18" s="3" t="s">
        <v>19</v>
      </c>
      <c r="C18" s="2" t="str">
        <f>FIXED(SUM(C19:C27),2,FALSE)</f>
        <v>1,352,418,734.12</v>
      </c>
      <c r="D18" s="2" t="str">
        <f>FIXED(SUM(D19:D27),2,FALSE)</f>
        <v>22,777,357.27</v>
      </c>
      <c r="E18" s="2" t="str">
        <f>FIXED(SUM(E19:E27),2,FALSE)</f>
        <v>19,536,924.96</v>
      </c>
      <c r="F18" s="2" t="str">
        <f t="shared" ref="F18:F27" si="2">FIXED(C18+D18-E18,2,FALSE)</f>
        <v>1,355,659,166.43</v>
      </c>
      <c r="G18" s="2" t="str">
        <f t="shared" ref="G18:G27" si="3">FIXED(F18-C18,2,FALSE)</f>
        <v>3,240,432.31</v>
      </c>
    </row>
    <row r="19" spans="2:7" x14ac:dyDescent="0.3">
      <c r="B19" s="4" t="s">
        <v>20</v>
      </c>
      <c r="C19" s="4">
        <v>0</v>
      </c>
      <c r="D19" s="4">
        <v>0</v>
      </c>
      <c r="E19" s="4">
        <v>0</v>
      </c>
      <c r="F19" s="6" t="str">
        <f t="shared" si="2"/>
        <v>0.00</v>
      </c>
      <c r="G19" s="6" t="str">
        <f t="shared" si="3"/>
        <v>0.00</v>
      </c>
    </row>
    <row r="20" spans="2:7" ht="27.6" x14ac:dyDescent="0.3">
      <c r="B20" s="4" t="s">
        <v>21</v>
      </c>
      <c r="C20" s="4">
        <v>0</v>
      </c>
      <c r="D20" s="4">
        <v>0</v>
      </c>
      <c r="E20" s="4">
        <v>0</v>
      </c>
      <c r="F20" s="6" t="str">
        <f t="shared" si="2"/>
        <v>0.00</v>
      </c>
      <c r="G20" s="6" t="str">
        <f t="shared" si="3"/>
        <v>0.00</v>
      </c>
    </row>
    <row r="21" spans="2:7" ht="27.6" x14ac:dyDescent="0.3">
      <c r="B21" s="4" t="s">
        <v>22</v>
      </c>
      <c r="C21" s="5">
        <v>3321607643.0999999</v>
      </c>
      <c r="D21" s="5">
        <v>6015554.96</v>
      </c>
      <c r="E21" s="4">
        <v>0</v>
      </c>
      <c r="F21" s="6" t="str">
        <f t="shared" si="2"/>
        <v>3,327,623,198.06</v>
      </c>
      <c r="G21" s="6" t="str">
        <f t="shared" si="3"/>
        <v>6,015,554.96</v>
      </c>
    </row>
    <row r="22" spans="2:7" x14ac:dyDescent="0.3">
      <c r="B22" s="4" t="s">
        <v>23</v>
      </c>
      <c r="C22" s="5">
        <v>155798370.84999999</v>
      </c>
      <c r="D22" s="5">
        <v>10142300.619999999</v>
      </c>
      <c r="E22" s="4">
        <v>0</v>
      </c>
      <c r="F22" s="6" t="str">
        <f t="shared" si="2"/>
        <v>165,940,671.47</v>
      </c>
      <c r="G22" s="6" t="str">
        <f t="shared" si="3"/>
        <v>10,142,300.62</v>
      </c>
    </row>
    <row r="23" spans="2:7" x14ac:dyDescent="0.3">
      <c r="B23" s="4" t="s">
        <v>24</v>
      </c>
      <c r="C23" s="5">
        <v>2306534.4500000002</v>
      </c>
      <c r="D23" s="4">
        <v>0</v>
      </c>
      <c r="E23" s="4">
        <v>0</v>
      </c>
      <c r="F23" s="6" t="str">
        <f t="shared" si="2"/>
        <v>2,306,534.45</v>
      </c>
      <c r="G23" s="6" t="str">
        <f t="shared" si="3"/>
        <v>0.00</v>
      </c>
    </row>
    <row r="24" spans="2:7" ht="27.6" x14ac:dyDescent="0.3">
      <c r="B24" s="4" t="s">
        <v>25</v>
      </c>
      <c r="C24" s="5">
        <v>-2153967940.77</v>
      </c>
      <c r="D24" s="4">
        <v>0</v>
      </c>
      <c r="E24" s="5">
        <v>13360403.27</v>
      </c>
      <c r="F24" s="6" t="str">
        <f t="shared" si="2"/>
        <v>-2,167,328,344.04</v>
      </c>
      <c r="G24" s="6" t="str">
        <f t="shared" si="3"/>
        <v>-13,360,403.27</v>
      </c>
    </row>
    <row r="25" spans="2:7" x14ac:dyDescent="0.3">
      <c r="B25" s="4" t="s">
        <v>26</v>
      </c>
      <c r="C25" s="5">
        <v>26674126.489999998</v>
      </c>
      <c r="D25" s="5">
        <v>6619501.6900000004</v>
      </c>
      <c r="E25" s="5">
        <v>6176521.6900000004</v>
      </c>
      <c r="F25" s="6" t="str">
        <f t="shared" si="2"/>
        <v>27,117,106.49</v>
      </c>
      <c r="G25" s="6" t="str">
        <f t="shared" si="3"/>
        <v>442,980.00</v>
      </c>
    </row>
    <row r="26" spans="2:7" ht="27.6" x14ac:dyDescent="0.3">
      <c r="B26" s="4" t="s">
        <v>27</v>
      </c>
      <c r="C26" s="4">
        <v>0</v>
      </c>
      <c r="D26" s="4">
        <v>0</v>
      </c>
      <c r="E26" s="4">
        <v>0</v>
      </c>
      <c r="F26" s="6" t="str">
        <f t="shared" si="2"/>
        <v>0.00</v>
      </c>
      <c r="G26" s="6" t="str">
        <f t="shared" si="3"/>
        <v>0.00</v>
      </c>
    </row>
    <row r="27" spans="2:7" x14ac:dyDescent="0.3">
      <c r="B27" s="4" t="s">
        <v>28</v>
      </c>
      <c r="C27" s="4">
        <v>0</v>
      </c>
      <c r="D27" s="4">
        <v>0</v>
      </c>
      <c r="E27" s="4">
        <v>0</v>
      </c>
      <c r="F27" s="6" t="str">
        <f t="shared" si="2"/>
        <v>0.00</v>
      </c>
      <c r="G27" s="6" t="str">
        <f t="shared" si="3"/>
        <v>0.00</v>
      </c>
    </row>
    <row r="28" spans="2:7" x14ac:dyDescent="0.3">
      <c r="B28" s="10" t="s">
        <v>29</v>
      </c>
      <c r="C28" s="10"/>
      <c r="D28" s="10"/>
      <c r="E28" s="10"/>
      <c r="F28" s="10"/>
      <c r="G28" s="10"/>
    </row>
    <row r="29" spans="2:7" x14ac:dyDescent="0.3">
      <c r="B29" s="8"/>
      <c r="C29" s="8"/>
      <c r="D29" s="8"/>
      <c r="E29" s="8"/>
      <c r="F29" s="8"/>
    </row>
  </sheetData>
  <mergeCells count="6">
    <mergeCell ref="B29:F29"/>
    <mergeCell ref="B1:G1"/>
    <mergeCell ref="B2:G2"/>
    <mergeCell ref="B3:G3"/>
    <mergeCell ref="B4:G4"/>
    <mergeCell ref="B28:G28"/>
  </mergeCells>
  <printOptions horizontalCentered="1"/>
  <pageMargins left="0.35433070866141736" right="0.35433070866141736" top="0.39370078740157483" bottom="0.39370078740157483" header="0.11811023622047245" footer="0.11811023622047245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estadoanaliticodelactivo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CONTA-TOÑO</dc:creator>
  <cp:lastModifiedBy>CONTA-TOÑO</cp:lastModifiedBy>
  <cp:lastPrinted>2026-07-17T17:13:58Z</cp:lastPrinted>
  <dcterms:created xsi:type="dcterms:W3CDTF">2026-07-17T17:14:45Z</dcterms:created>
  <dcterms:modified xsi:type="dcterms:W3CDTF">2026-07-20T14:17:17Z</dcterms:modified>
</cp:coreProperties>
</file>