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3° TRIMESTRE 2023 PORTAL\Informacion Contable 3 Trim-2023\"/>
    </mc:Choice>
  </mc:AlternateContent>
  <bookViews>
    <workbookView xWindow="0" yWindow="0" windowWidth="20490" windowHeight="5655"/>
  </bookViews>
  <sheets>
    <sheet name="notasdememoria" sheetId="6" r:id="rId1"/>
  </sheets>
  <definedNames>
    <definedName name="_xlnm.Print_Area" localSheetId="0">notasdememoria!$A$2:$E$200</definedName>
    <definedName name="_xlnm.Print_Titles" localSheetId="0">notasdememoria!$1:$21</definedName>
  </definedNames>
  <calcPr calcId="152511"/>
</workbook>
</file>

<file path=xl/calcChain.xml><?xml version="1.0" encoding="utf-8"?>
<calcChain xmlns="http://schemas.openxmlformats.org/spreadsheetml/2006/main">
  <c r="F190" i="6" l="1"/>
  <c r="A120" i="6" l="1"/>
  <c r="A121" i="6" s="1"/>
  <c r="A122" i="6" s="1"/>
  <c r="A123" i="6" s="1"/>
  <c r="A124" i="6" s="1"/>
  <c r="A125" i="6" s="1"/>
  <c r="A126" i="6" s="1"/>
  <c r="A127" i="6" s="1"/>
  <c r="A128" i="6" s="1"/>
  <c r="A129" i="6" s="1"/>
  <c r="E23" i="6" l="1"/>
  <c r="A133" i="6" l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E131" i="6"/>
  <c r="E118" i="6"/>
  <c r="A25" i="6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E22" i="6" l="1"/>
</calcChain>
</file>

<file path=xl/sharedStrings.xml><?xml version="1.0" encoding="utf-8"?>
<sst xmlns="http://schemas.openxmlformats.org/spreadsheetml/2006/main" count="400" uniqueCount="165">
  <si>
    <t>FORMATO NM-01</t>
  </si>
  <si>
    <t>COMISION DE AGUA POTABLE Y ALCANTARILLADO DEL MUNICIPIO DE ACAPULCO</t>
  </si>
  <si>
    <t>Notas a los Estados Financieros</t>
  </si>
  <si>
    <t>"Bajo protesta de decir verdad declaramos que los Estados Financieros y sus notas son correctos, verídicos  y son responsabilidad del emisor."</t>
  </si>
  <si>
    <t>Notas de Memoria (Cuentas de Orden Contable)</t>
  </si>
  <si>
    <t>Bienes en Concesionados o Comodato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</si>
  <si>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</si>
  <si>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</si>
  <si>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</si>
  <si>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</si>
  <si>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</si>
  <si>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</si>
  <si>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</si>
  <si>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</si>
  <si>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</si>
  <si>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</si>
  <si>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</si>
  <si>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</si>
  <si>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</si>
  <si>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</si>
  <si>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</si>
  <si>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</si>
  <si>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</si>
  <si>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</si>
  <si>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</si>
  <si>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Num.</t>
  </si>
  <si>
    <t>CAPAMA-DG-DF-002-2023</t>
  </si>
  <si>
    <t>CAPAMA-DG-SJ-001-2023</t>
  </si>
  <si>
    <t>Sentra Mod. 2016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</si>
  <si>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futuro.</t>
  </si>
  <si>
    <t>NOTAS DE MEMORIA: CUENTAS DE ORDEN CONTABLES</t>
  </si>
  <si>
    <t>Demandas Judiciales en Proceso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</si>
  <si>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</si>
  <si>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</si>
  <si>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</si>
  <si>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</si>
  <si>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</si>
  <si>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</si>
  <si>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</si>
  <si>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</si>
  <si>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</si>
  <si>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</si>
  <si>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</si>
  <si>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</si>
  <si>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Audiencia de Demanda y Excepción</t>
  </si>
  <si>
    <t>N/D</t>
  </si>
  <si>
    <t>Falta Emplazar.</t>
  </si>
  <si>
    <t>Segunda Junta Local de Conciliación y Arbitraje.</t>
  </si>
  <si>
    <t>Falta Emplazamiento</t>
  </si>
  <si>
    <t>Proyecto de Laudo.</t>
  </si>
  <si>
    <t>Audencia de Demanda y Excepciones.Pruebas y Resolución</t>
  </si>
  <si>
    <t>Pendiente de Emplazar.</t>
  </si>
  <si>
    <t xml:space="preserve">Se Remitio por Incompetenciaal Tribunal de Conciliacion </t>
  </si>
  <si>
    <t>Pendiente de Resolver Incidencia de Competencia</t>
  </si>
  <si>
    <t>Junta Federal de Conciliación y Arbitraje.</t>
  </si>
  <si>
    <t>Audiencia Incidental de Competencia</t>
  </si>
  <si>
    <t>Desahogo de Audiencia Bifasica.</t>
  </si>
  <si>
    <t>Se Remitio por Incompetenciaal Tribunal de Conciliacion  de Conciliacón y Arbitraje del Estado</t>
  </si>
  <si>
    <t>Pendiente se Señale fecha y Hora para Audiencia de Pruebas</t>
  </si>
  <si>
    <t>Pendiente Resolver Incidente de Competencia.</t>
  </si>
  <si>
    <t>Primera Junta Local de Conciliación y Arbitraje</t>
  </si>
  <si>
    <t>Pendiente Audiencia de Demanda y Excepcion</t>
  </si>
  <si>
    <t xml:space="preserve">Ejecución. </t>
  </si>
  <si>
    <t>Laudo</t>
  </si>
  <si>
    <t>Se Remitio por Incompetencia al Tribunal de Conciliacion  de Conciliacón y Arbitraje del Estado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</si>
  <si>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</si>
  <si>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</si>
  <si>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</si>
  <si>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</si>
  <si>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</si>
  <si>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</si>
  <si>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Pendiente Emision de Resolución al Incidente de Compentencia .</t>
  </si>
  <si>
    <t>Ofrecimiento y Admisión de Pruebas.</t>
  </si>
  <si>
    <t>Tribunal de Conciliación y Arbitraje.</t>
  </si>
  <si>
    <t>Audiencia Pruebas y Resoluciones</t>
  </si>
  <si>
    <t>JUICIOS MERCANTILES</t>
  </si>
  <si>
    <t>Primero de lo Civil.</t>
  </si>
  <si>
    <t>Ejecución de Sentencia.</t>
  </si>
  <si>
    <t>Segundo de lo Civil.</t>
  </si>
  <si>
    <t>Pruebas.</t>
  </si>
  <si>
    <t>Octavo de lo Civil.</t>
  </si>
  <si>
    <t>Recurso de Revisión.</t>
  </si>
  <si>
    <t>Sexto de lo Civil.</t>
  </si>
  <si>
    <t>Primero Civil del Estado de Nuevo León.</t>
  </si>
  <si>
    <t>JUICIOS DE NULIDAD</t>
  </si>
  <si>
    <t>Juzgado Segundo de Distrito.</t>
  </si>
  <si>
    <t>Sentencia</t>
  </si>
  <si>
    <t>Juzgado Tercero de Distrito.</t>
  </si>
  <si>
    <t>Tribunal Contencioso.</t>
  </si>
  <si>
    <t>Juzgado Cuarto de Distrito.</t>
  </si>
  <si>
    <t>Juzgado Sexto de Distrito.</t>
  </si>
  <si>
    <t>Juzgado Octavo de Distrito.</t>
  </si>
  <si>
    <t>Revisión</t>
  </si>
  <si>
    <t>Desahogo de Pruebas</t>
  </si>
  <si>
    <t>Pendiente Resolver Recursos de Revisión</t>
  </si>
  <si>
    <t>Tribunal Federal de Justiacia Administrativa</t>
  </si>
  <si>
    <t>Pendiente Desahogo de Pruebas</t>
  </si>
  <si>
    <t>Pendiente Resolver Recurso de Revisión</t>
  </si>
  <si>
    <t>Pendiente cumplimiento</t>
  </si>
  <si>
    <t>Pendiente presentar contestación de demanda</t>
  </si>
  <si>
    <t>Se Rindio Informe</t>
  </si>
  <si>
    <t>Pendiente Cumplimiento</t>
  </si>
  <si>
    <t>Sentencia Pendiente de Cumplimiento</t>
  </si>
  <si>
    <t>Alegatos</t>
  </si>
  <si>
    <t>Pendiente Resolver Recurso de Revision</t>
  </si>
  <si>
    <t>Setencia Pendiente de cumplimiento</t>
  </si>
  <si>
    <t>Pendiente de Realizar Inspección</t>
  </si>
  <si>
    <t>Se Contesto demanda</t>
  </si>
  <si>
    <t>Demanda</t>
  </si>
  <si>
    <t>Setencia</t>
  </si>
  <si>
    <t>Deschamiento por improcedencia</t>
  </si>
  <si>
    <t>CAPAMA-DG-DF-048-2023</t>
  </si>
  <si>
    <t>Chevrolet Malibu Mod. 2006</t>
  </si>
  <si>
    <t>Honda HRV Prime Mod. 2019</t>
  </si>
  <si>
    <t>CAPAMA-DG-DC-050-2023</t>
  </si>
  <si>
    <t>CAPAMA-DG-DF-SI-027-2023</t>
  </si>
  <si>
    <t>CAPAMA-DG-DF-049-2023</t>
  </si>
  <si>
    <t>Honda Civic Mod.2004</t>
  </si>
  <si>
    <t>CAPAMA-DG-SJ-DJ-010-2023</t>
  </si>
  <si>
    <t>Nissan X Trail SLX Mod. 2010</t>
  </si>
  <si>
    <t>CAPAMA-DG-SJ-031-2023</t>
  </si>
  <si>
    <t>Volswagen Jetta Clasico Mod. 2015</t>
  </si>
  <si>
    <t>Volkswagen Passat Mod. 2006</t>
  </si>
  <si>
    <t>Volkswagen Vento Confrotline  Mod. 2020</t>
  </si>
  <si>
    <t>CAPAMA-DG-CG-028-2023</t>
  </si>
  <si>
    <t>Toyota Camry XLE Mod. 2002</t>
  </si>
  <si>
    <t>Segunda Junta Local de Conciliacion y Arbitraje</t>
  </si>
  <si>
    <t>Audiencia, Demanda, Contestación y Ofrecimiento y Recepción de Pruebas</t>
  </si>
  <si>
    <t>Conciliación, Demanda y Excepciones.</t>
  </si>
  <si>
    <t>Contestacion de Demanda.</t>
  </si>
  <si>
    <t>Audiencia Bifasica.</t>
  </si>
  <si>
    <t>Audiencia Pruebas y Resoluciones.</t>
  </si>
  <si>
    <t>Audiencia Demanda Contestacion y Recepcion de Pruebas.</t>
  </si>
  <si>
    <t>Audiencia de Conciliacion Demandas y Excepciones.</t>
  </si>
  <si>
    <t>Audiencia, Demanda Contestacion, Ofrecimiento y Recepcion de Pruebas.</t>
  </si>
  <si>
    <t>Audiencia Pruebas, Alegatos y Resoluciones.</t>
  </si>
  <si>
    <t>Conciliacion Demanda y Excepciones Audiencia de Pruebas Alegatos y Resolución.</t>
  </si>
  <si>
    <t>Sentencia.</t>
  </si>
  <si>
    <t>Revisión.</t>
  </si>
  <si>
    <t>Se rindio informe.</t>
  </si>
  <si>
    <t>Pendiente cumplimiento de sentencia de ordena devolver.</t>
  </si>
  <si>
    <t>En tramite.</t>
  </si>
  <si>
    <t>Quinto Civil de proceso escrito de la Ciudad de México.</t>
  </si>
  <si>
    <t>Etapa de Ofrecimiento de Pruebas.</t>
  </si>
  <si>
    <t>del 1° de Enero al 30 de Septiembre de 2023.</t>
  </si>
  <si>
    <t>Formato NM-02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</si>
  <si>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</si>
  <si>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</si>
  <si>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 Ingresos</t>
  </si>
  <si>
    <t>Del 01 de Enero al 30 de Septiembre de 2023</t>
  </si>
  <si>
    <t>CONCEPTO</t>
  </si>
  <si>
    <t>SALDO FINAL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</si>
  <si>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</si>
  <si>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</si>
  <si>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</si>
  <si>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</si>
  <si>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</si>
  <si>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Notas de Memoria de Cuentas de Orden Presupuestales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</si>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</sst>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theme="4"/>
      <name val="Arial"/>
      <family val="2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7A7A7"/>
      </left>
      <right/>
      <top style="hair">
        <color rgb="FFA7A7A7"/>
      </top>
      <bottom/>
      <diagonal/>
    </border>
    <border>
      <left/>
      <right style="hair">
        <color rgb="FFA7A7A7"/>
      </right>
      <top style="hair">
        <color rgb="FFA7A7A7"/>
      </top>
      <bottom/>
      <diagonal/>
    </border>
    <border>
      <left style="hair">
        <color rgb="FFA7A7A7"/>
      </left>
      <right style="hair">
        <color rgb="FFA7A7A7"/>
      </right>
      <top style="hair">
        <color rgb="FFA7A7A7"/>
      </top>
      <bottom/>
      <diagonal/>
    </border>
    <border>
      <left style="hair">
        <color auto="1"/>
      </left>
      <right style="thin">
        <color rgb="FFA7A7A7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rgb="FFA7A7A7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2" fillId="34" borderId="12" xfId="0" applyFont="1" applyFill="1" applyBorder="1" applyAlignment="1">
      <alignment horizontal="center" vertical="center" wrapText="1"/>
    </xf>
    <xf numFmtId="0" fontId="25" fillId="0" borderId="0" xfId="43" applyFont="1" applyFill="1" applyBorder="1" applyAlignment="1">
      <alignment horizontal="left"/>
    </xf>
    <xf numFmtId="0" fontId="25" fillId="0" borderId="0" xfId="43" applyFont="1" applyFill="1" applyBorder="1"/>
    <xf numFmtId="0" fontId="23" fillId="0" borderId="0" xfId="43" applyFont="1" applyFill="1" applyBorder="1" applyAlignment="1">
      <alignment horizontal="left"/>
    </xf>
    <xf numFmtId="0" fontId="23" fillId="0" borderId="0" xfId="43" applyFont="1" applyFill="1" applyBorder="1"/>
    <xf numFmtId="0" fontId="23" fillId="0" borderId="0" xfId="43" applyFont="1" applyFill="1" applyBorder="1" applyAlignment="1">
      <alignment horizontal="left" vertical="top"/>
    </xf>
    <xf numFmtId="0" fontId="23" fillId="0" borderId="0" xfId="43" applyFont="1" applyFill="1" applyBorder="1" applyAlignment="1">
      <alignment wrapText="1"/>
    </xf>
    <xf numFmtId="0" fontId="0" fillId="0" borderId="14" xfId="0" applyBorder="1"/>
    <xf numFmtId="14" fontId="18" fillId="33" borderId="14" xfId="0" applyNumberFormat="1" applyFont="1" applyFill="1" applyBorder="1" applyAlignment="1">
      <alignment horizontal="center" vertical="top" wrapText="1"/>
    </xf>
    <xf numFmtId="0" fontId="18" fillId="33" borderId="14" xfId="0" applyFont="1" applyFill="1" applyBorder="1" applyAlignment="1">
      <alignment vertical="top" wrapText="1"/>
    </xf>
    <xf numFmtId="14" fontId="18" fillId="33" borderId="14" xfId="0" applyNumberFormat="1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top"/>
    </xf>
    <xf numFmtId="4" fontId="19" fillId="33" borderId="13" xfId="0" applyNumberFormat="1" applyFont="1" applyFill="1" applyBorder="1" applyAlignment="1">
      <alignment wrapText="1"/>
    </xf>
    <xf numFmtId="14" fontId="18" fillId="33" borderId="14" xfId="0" applyNumberFormat="1" applyFont="1" applyFill="1" applyBorder="1" applyAlignment="1">
      <alignment horizontal="left" wrapText="1"/>
    </xf>
    <xf numFmtId="4" fontId="18" fillId="33" borderId="13" xfId="0" applyNumberFormat="1" applyFont="1" applyFill="1" applyBorder="1" applyAlignment="1">
      <alignment wrapText="1"/>
    </xf>
    <xf numFmtId="0" fontId="23" fillId="0" borderId="14" xfId="43" applyFont="1" applyFill="1" applyBorder="1" applyAlignment="1">
      <alignment horizontal="left" vertical="top" wrapText="1"/>
    </xf>
    <xf numFmtId="4" fontId="18" fillId="33" borderId="13" xfId="0" applyNumberFormat="1" applyFont="1" applyFill="1" applyBorder="1" applyAlignment="1">
      <alignment vertical="top" wrapText="1"/>
    </xf>
    <xf numFmtId="0" fontId="23" fillId="0" borderId="14" xfId="43" applyFont="1" applyFill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0" fontId="1" fillId="0" borderId="0" xfId="44"/>
    <xf numFmtId="0" fontId="1" fillId="0" borderId="0" xfId="45"/>
    <xf numFmtId="0" fontId="23" fillId="0" borderId="0" xfId="43" applyFont="1" applyFill="1" applyBorder="1" applyAlignment="1"/>
    <xf numFmtId="4" fontId="1" fillId="0" borderId="0" xfId="44" applyNumberFormat="1"/>
    <xf numFmtId="0" fontId="24" fillId="0" borderId="0" xfId="43" applyFont="1" applyFill="1" applyBorder="1" applyAlignment="1">
      <alignment horizontal="left"/>
    </xf>
    <xf numFmtId="0" fontId="27" fillId="0" borderId="0" xfId="45" applyFont="1" applyAlignment="1">
      <alignment horizontal="right"/>
    </xf>
    <xf numFmtId="0" fontId="20" fillId="0" borderId="0" xfId="45" applyFont="1" applyAlignment="1">
      <alignment horizontal="center"/>
    </xf>
    <xf numFmtId="0" fontId="16" fillId="0" borderId="14" xfId="44" applyFont="1" applyBorder="1" applyAlignment="1">
      <alignment horizontal="center" vertical="top"/>
    </xf>
    <xf numFmtId="0" fontId="22" fillId="34" borderId="14" xfId="44" applyFont="1" applyFill="1" applyBorder="1" applyAlignment="1">
      <alignment horizontal="center" vertical="top" wrapText="1"/>
    </xf>
    <xf numFmtId="0" fontId="1" fillId="0" borderId="14" xfId="44" applyBorder="1"/>
    <xf numFmtId="0" fontId="22" fillId="34" borderId="14" xfId="44" applyFont="1" applyFill="1" applyBorder="1" applyAlignment="1">
      <alignment horizontal="center" vertical="center" wrapText="1"/>
    </xf>
    <xf numFmtId="4" fontId="24" fillId="34" borderId="14" xfId="44" applyNumberFormat="1" applyFont="1" applyFill="1" applyBorder="1" applyAlignment="1">
      <alignment horizontal="right" wrapText="1"/>
    </xf>
    <xf numFmtId="0" fontId="18" fillId="33" borderId="14" xfId="44" applyFont="1" applyFill="1" applyBorder="1" applyAlignment="1">
      <alignment wrapText="1"/>
    </xf>
    <xf numFmtId="0" fontId="19" fillId="33" borderId="14" xfId="44" applyFont="1" applyFill="1" applyBorder="1" applyAlignment="1">
      <alignment horizontal="left" wrapText="1"/>
    </xf>
    <xf numFmtId="4" fontId="19" fillId="33" borderId="14" xfId="44" applyNumberFormat="1" applyFont="1" applyFill="1" applyBorder="1" applyAlignment="1">
      <alignment wrapText="1"/>
    </xf>
    <xf numFmtId="0" fontId="1" fillId="0" borderId="14" xfId="44" applyBorder="1" applyAlignment="1">
      <alignment vertical="top"/>
    </xf>
    <xf numFmtId="14" fontId="18" fillId="33" borderId="14" xfId="44" applyNumberFormat="1" applyFont="1" applyFill="1" applyBorder="1" applyAlignment="1">
      <alignment horizontal="center" vertical="top" wrapText="1"/>
    </xf>
    <xf numFmtId="0" fontId="18" fillId="33" borderId="14" xfId="44" applyFont="1" applyFill="1" applyBorder="1" applyAlignment="1">
      <alignment vertical="top" wrapText="1"/>
    </xf>
    <xf numFmtId="4" fontId="18" fillId="33" borderId="14" xfId="44" applyNumberFormat="1" applyFont="1" applyFill="1" applyBorder="1" applyAlignment="1">
      <alignment vertical="top" wrapText="1"/>
    </xf>
    <xf numFmtId="4" fontId="18" fillId="33" borderId="14" xfId="44" applyNumberFormat="1" applyFont="1" applyFill="1" applyBorder="1" applyAlignment="1">
      <alignment wrapText="1"/>
    </xf>
    <xf numFmtId="0" fontId="18" fillId="33" borderId="14" xfId="44" applyFont="1" applyFill="1" applyBorder="1" applyAlignment="1">
      <alignment horizontal="center" vertical="top" wrapText="1"/>
    </xf>
    <xf numFmtId="0" fontId="18" fillId="33" borderId="14" xfId="44" applyFont="1" applyFill="1" applyBorder="1" applyAlignment="1">
      <alignment horizontal="left" vertical="top" wrapText="1"/>
    </xf>
    <xf numFmtId="14" fontId="18" fillId="33" borderId="14" xfId="44" applyNumberFormat="1" applyFont="1" applyFill="1" applyBorder="1" applyAlignment="1">
      <alignment wrapText="1"/>
    </xf>
    <xf numFmtId="0" fontId="19" fillId="33" borderId="14" xfId="44" applyFont="1" applyFill="1" applyBorder="1" applyAlignment="1">
      <alignment wrapText="1"/>
    </xf>
    <xf numFmtId="14" fontId="18" fillId="33" borderId="14" xfId="44" applyNumberFormat="1" applyFont="1" applyFill="1" applyBorder="1" applyAlignment="1">
      <alignment horizontal="center" wrapText="1"/>
    </xf>
    <xf numFmtId="4" fontId="1" fillId="0" borderId="0" xfId="44" applyNumberFormat="1" applyAlignment="1">
      <alignment vertical="top"/>
    </xf>
    <xf numFmtId="0" fontId="1" fillId="0" borderId="0" xfId="44" applyAlignment="1">
      <alignment vertical="top"/>
    </xf>
    <xf numFmtId="0" fontId="28" fillId="0" borderId="14" xfId="44" applyFont="1" applyBorder="1" applyAlignment="1">
      <alignment vertical="top"/>
    </xf>
    <xf numFmtId="14" fontId="18" fillId="33" borderId="14" xfId="44" quotePrefix="1" applyNumberFormat="1" applyFont="1" applyFill="1" applyBorder="1" applyAlignment="1">
      <alignment horizontal="center" vertical="top" wrapText="1"/>
    </xf>
    <xf numFmtId="0" fontId="28" fillId="0" borderId="14" xfId="44" applyFont="1" applyBorder="1"/>
    <xf numFmtId="14" fontId="18" fillId="33" borderId="14" xfId="44" applyNumberFormat="1" applyFont="1" applyFill="1" applyBorder="1" applyAlignment="1">
      <alignment horizontal="center" vertical="top"/>
    </xf>
    <xf numFmtId="4" fontId="1" fillId="0" borderId="0" xfId="45" applyNumberFormat="1"/>
    <xf numFmtId="0" fontId="26" fillId="0" borderId="0" xfId="44" applyFont="1"/>
    <xf numFmtId="0" fontId="18" fillId="0" borderId="0" xfId="0" applyFont="1"/>
    <xf numFmtId="4" fontId="18" fillId="33" borderId="16" xfId="0" applyNumberFormat="1" applyFont="1" applyFill="1" applyBorder="1" applyAlignment="1">
      <alignment vertical="top" wrapText="1"/>
    </xf>
    <xf numFmtId="0" fontId="0" fillId="0" borderId="14" xfId="44" applyFont="1" applyBorder="1" applyAlignment="1">
      <alignment wrapText="1"/>
    </xf>
    <xf numFmtId="4" fontId="1" fillId="0" borderId="14" xfId="44" applyNumberFormat="1" applyBorder="1" applyAlignment="1">
      <alignment vertical="top"/>
    </xf>
    <xf numFmtId="0" fontId="20" fillId="0" borderId="0" xfId="42" applyFont="1" applyAlignment="1">
      <alignment horizontal="center"/>
    </xf>
    <xf numFmtId="14" fontId="0" fillId="0" borderId="14" xfId="0" applyNumberFormat="1" applyBorder="1" applyAlignment="1">
      <alignment horizontal="center"/>
    </xf>
    <xf numFmtId="14" fontId="1" fillId="0" borderId="14" xfId="42" applyNumberFormat="1" applyBorder="1" applyAlignment="1">
      <alignment horizontal="center"/>
    </xf>
    <xf numFmtId="0" fontId="21" fillId="0" borderId="0" xfId="0" applyFont="1"/>
    <xf numFmtId="0" fontId="20" fillId="0" borderId="0" xfId="0" applyFont="1" applyBorder="1" applyAlignment="1"/>
    <xf numFmtId="0" fontId="1" fillId="0" borderId="17" xfId="44" applyBorder="1"/>
    <xf numFmtId="0" fontId="23" fillId="0" borderId="22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43" fontId="23" fillId="34" borderId="18" xfId="46" applyFont="1" applyFill="1" applyBorder="1" applyAlignment="1">
      <alignment horizontal="center" vertical="center" wrapText="1"/>
    </xf>
    <xf numFmtId="43" fontId="23" fillId="34" borderId="19" xfId="46" applyFont="1" applyFill="1" applyBorder="1" applyAlignment="1">
      <alignment horizontal="center" vertical="center" wrapText="1"/>
    </xf>
    <xf numFmtId="43" fontId="23" fillId="34" borderId="20" xfId="46" applyFont="1" applyFill="1" applyBorder="1" applyAlignment="1">
      <alignment horizontal="center" vertical="center" wrapText="1"/>
    </xf>
    <xf numFmtId="164" fontId="23" fillId="34" borderId="18" xfId="46" quotePrefix="1" applyNumberFormat="1" applyFont="1" applyFill="1" applyBorder="1" applyAlignment="1">
      <alignment horizontal="right" vertical="center" wrapText="1"/>
    </xf>
    <xf numFmtId="164" fontId="23" fillId="34" borderId="19" xfId="46" quotePrefix="1" applyNumberFormat="1" applyFont="1" applyFill="1" applyBorder="1" applyAlignment="1">
      <alignment horizontal="right" vertical="center" wrapText="1"/>
    </xf>
    <xf numFmtId="164" fontId="23" fillId="34" borderId="20" xfId="46" quotePrefix="1" applyNumberFormat="1" applyFont="1" applyFill="1" applyBorder="1" applyAlignment="1">
      <alignment horizontal="right" vertical="center" wrapText="1"/>
    </xf>
    <xf numFmtId="0" fontId="21" fillId="35" borderId="18" xfId="0" applyFont="1" applyFill="1" applyBorder="1" applyAlignment="1">
      <alignment horizontal="center"/>
    </xf>
    <xf numFmtId="0" fontId="21" fillId="35" borderId="19" xfId="0" applyFont="1" applyFill="1" applyBorder="1" applyAlignment="1">
      <alignment horizontal="center"/>
    </xf>
    <xf numFmtId="0" fontId="21" fillId="35" borderId="20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20" fillId="35" borderId="18" xfId="0" applyFont="1" applyFill="1" applyBorder="1" applyAlignment="1">
      <alignment horizontal="center"/>
    </xf>
    <xf numFmtId="0" fontId="20" fillId="35" borderId="19" xfId="0" applyFont="1" applyFill="1" applyBorder="1" applyAlignment="1">
      <alignment horizontal="center"/>
    </xf>
    <xf numFmtId="0" fontId="20" fillId="35" borderId="20" xfId="0" applyFont="1" applyFill="1" applyBorder="1" applyAlignment="1">
      <alignment horizontal="center"/>
    </xf>
    <xf numFmtId="0" fontId="20" fillId="0" borderId="21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43" fontId="23" fillId="34" borderId="18" xfId="46" quotePrefix="1" applyFont="1" applyFill="1" applyBorder="1" applyAlignment="1">
      <alignment horizontal="center" vertical="center" wrapText="1"/>
    </xf>
    <xf numFmtId="43" fontId="23" fillId="34" borderId="19" xfId="46" quotePrefix="1" applyFont="1" applyFill="1" applyBorder="1" applyAlignment="1">
      <alignment horizontal="center" vertical="center" wrapText="1"/>
    </xf>
    <xf numFmtId="43" fontId="23" fillId="34" borderId="20" xfId="46" quotePrefix="1" applyFont="1" applyFill="1" applyBorder="1" applyAlignment="1">
      <alignment horizontal="center" vertical="center" wrapText="1"/>
    </xf>
    <xf numFmtId="0" fontId="18" fillId="0" borderId="0" xfId="45" applyFont="1" applyAlignment="1">
      <alignment horizontal="left" vertical="justify" wrapText="1"/>
    </xf>
    <xf numFmtId="0" fontId="16" fillId="0" borderId="0" xfId="45" applyFont="1" applyAlignment="1">
      <alignment horizontal="right"/>
    </xf>
    <xf numFmtId="0" fontId="20" fillId="0" borderId="0" xfId="45" applyFont="1" applyAlignment="1">
      <alignment horizontal="center"/>
    </xf>
    <xf numFmtId="0" fontId="21" fillId="0" borderId="0" xfId="45" applyFont="1" applyAlignment="1">
      <alignment horizontal="center"/>
    </xf>
    <xf numFmtId="0" fontId="24" fillId="0" borderId="0" xfId="43" applyFont="1" applyFill="1" applyBorder="1" applyAlignment="1">
      <alignment horizontal="left" wrapText="1"/>
    </xf>
    <xf numFmtId="0" fontId="23" fillId="0" borderId="0" xfId="43" applyFont="1" applyFill="1" applyBorder="1" applyAlignment="1">
      <alignment horizontal="left" vertical="justify"/>
    </xf>
    <xf numFmtId="0" fontId="23" fillId="0" borderId="0" xfId="43" applyFont="1" applyFill="1" applyBorder="1" applyAlignment="1">
      <alignment horizontal="justify" vertical="top"/>
    </xf>
    <xf numFmtId="0" fontId="23" fillId="0" borderId="0" xfId="43" applyFont="1" applyFill="1" applyBorder="1" applyAlignment="1">
      <alignment horizontal="left" vertical="justify" wrapText="1"/>
    </xf>
    <xf numFmtId="0" fontId="23" fillId="0" borderId="0" xfId="43" applyFont="1" applyFill="1" applyBorder="1" applyAlignment="1">
      <alignment horizontal="left" wrapText="1"/>
    </xf>
    <xf numFmtId="0" fontId="20" fillId="0" borderId="0" xfId="45" applyFont="1" applyBorder="1" applyAlignment="1">
      <alignment horizontal="left"/>
    </xf>
    <xf numFmtId="0" fontId="20" fillId="0" borderId="14" xfId="45" applyFont="1" applyBorder="1" applyAlignment="1">
      <alignment horizontal="left"/>
    </xf>
    <xf numFmtId="0" fontId="20" fillId="0" borderId="0" xfId="42" applyFont="1" applyBorder="1" applyAlignment="1">
      <alignment horizontal="left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14" fontId="19" fillId="33" borderId="14" xfId="0" applyNumberFormat="1" applyFont="1" applyFill="1" applyBorder="1" applyAlignment="1">
      <alignment horizontal="left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Neutral" xfId="8" builtinId="28" customBuiltin="1"/>
    <cellStyle name="Normal" xfId="0" builtinId="0"/>
    <cellStyle name="Normal 11 11 5" xfId="44"/>
    <cellStyle name="Normal 11 2 3" xfId="42"/>
    <cellStyle name="Normal 11 2 3 5" xfId="45"/>
    <cellStyle name="Normal 2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showGridLines="0" tabSelected="1" topLeftCell="A206" workbookViewId="0">
      <selection activeCell="G226" sqref="G226"/>
    </sheetView>
  </sheetViews>
  <sheetFormatPr baseColWidth="10" defaultRowHeight="15" x14ac:dyDescent="0.25"/>
  <cols>
    <col min="1" max="1" width="5.85546875" style="22" customWidth="1"/>
    <col min="2" max="2" width="14" style="22" customWidth="1"/>
    <col min="3" max="3" width="41.7109375" style="22" customWidth="1"/>
    <col min="4" max="4" width="35" style="22" customWidth="1"/>
    <col min="5" max="5" width="15.7109375" style="22" customWidth="1"/>
    <col min="6" max="6" width="14.42578125" style="22" customWidth="1"/>
    <col min="7" max="16384" width="11.42578125" style="22"/>
  </cols>
  <sheetData>
    <row r="1" spans="1:5" ht="13.5" customHeight="1" x14ac:dyDescent="0.25">
      <c r="B1" s="23"/>
      <c r="C1" s="23"/>
      <c r="D1" s="91" t="s">
        <v>0</v>
      </c>
      <c r="E1" s="91"/>
    </row>
    <row r="2" spans="1:5" ht="15.75" customHeight="1" x14ac:dyDescent="0.25">
      <c r="A2" s="92" t="s">
        <v>1</v>
      </c>
      <c r="B2" s="92"/>
      <c r="C2" s="92"/>
      <c r="D2" s="92"/>
      <c r="E2" s="92"/>
    </row>
    <row r="3" spans="1:5" x14ac:dyDescent="0.25">
      <c r="A3" s="93" t="s">
        <v>2</v>
      </c>
      <c r="B3" s="93"/>
      <c r="C3" s="93"/>
      <c r="D3" s="93"/>
      <c r="E3" s="93"/>
    </row>
    <row r="4" spans="1:5" x14ac:dyDescent="0.25">
      <c r="A4" s="92" t="s">
        <v>4</v>
      </c>
      <c r="B4" s="92"/>
      <c r="C4" s="92"/>
      <c r="D4" s="92"/>
      <c r="E4" s="92"/>
    </row>
    <row r="5" spans="1:5" ht="15" customHeight="1" x14ac:dyDescent="0.25">
      <c r="A5" s="92" t="s">
        <v>144</v>
      </c>
      <c r="B5" s="92"/>
      <c r="C5" s="92"/>
      <c r="D5" s="92"/>
      <c r="E5" s="92"/>
    </row>
    <row r="6" spans="1:5" ht="50.25" customHeight="1" x14ac:dyDescent="0.25">
      <c r="A6" s="90" t="s">
        <v>29</v>
      </c>
      <c r="B6" s="90"/>
      <c r="C6" s="90"/>
      <c r="D6" s="90"/>
      <c r="E6" s="90"/>
    </row>
    <row r="7" spans="1:5" ht="5.0999999999999996" customHeight="1" x14ac:dyDescent="0.25">
      <c r="B7" s="2"/>
      <c r="C7" s="2"/>
      <c r="D7" s="2"/>
      <c r="E7" s="3"/>
    </row>
    <row r="8" spans="1:5" ht="15" customHeight="1" x14ac:dyDescent="0.25">
      <c r="B8" s="94" t="s">
        <v>11</v>
      </c>
      <c r="C8" s="94"/>
      <c r="D8" s="4"/>
      <c r="E8" s="5"/>
    </row>
    <row r="9" spans="1:5" ht="26.25" customHeight="1" x14ac:dyDescent="0.25">
      <c r="A9" s="20" t="s">
        <v>12</v>
      </c>
      <c r="B9" s="20"/>
      <c r="C9" s="95" t="s">
        <v>13</v>
      </c>
      <c r="D9" s="95"/>
      <c r="E9" s="95"/>
    </row>
    <row r="10" spans="1:5" ht="15" customHeight="1" x14ac:dyDescent="0.25">
      <c r="A10" s="6" t="s">
        <v>14</v>
      </c>
      <c r="B10" s="6"/>
      <c r="C10" s="96" t="s">
        <v>15</v>
      </c>
      <c r="D10" s="96"/>
      <c r="E10" s="21"/>
    </row>
    <row r="11" spans="1:5" ht="37.5" customHeight="1" x14ac:dyDescent="0.25">
      <c r="A11" s="6" t="s">
        <v>16</v>
      </c>
      <c r="B11" s="6"/>
      <c r="C11" s="97" t="s">
        <v>17</v>
      </c>
      <c r="D11" s="97"/>
      <c r="E11" s="97"/>
    </row>
    <row r="12" spans="1:5" ht="37.5" customHeight="1" x14ac:dyDescent="0.25">
      <c r="A12" s="6" t="s">
        <v>18</v>
      </c>
      <c r="B12" s="6"/>
      <c r="C12" s="97" t="s">
        <v>19</v>
      </c>
      <c r="D12" s="97"/>
      <c r="E12" s="97"/>
    </row>
    <row r="13" spans="1:5" ht="5.0999999999999996" customHeight="1" x14ac:dyDescent="0.25">
      <c r="B13" s="4"/>
      <c r="C13" s="7"/>
      <c r="D13" s="7"/>
      <c r="E13" s="7"/>
    </row>
    <row r="14" spans="1:5" ht="39" customHeight="1" x14ac:dyDescent="0.25">
      <c r="A14" s="66" t="s">
        <v>20</v>
      </c>
      <c r="B14" s="66"/>
      <c r="C14" s="24" t="s">
        <v>21</v>
      </c>
      <c r="D14" s="5"/>
      <c r="E14" s="5"/>
    </row>
    <row r="15" spans="1:5" ht="25.5" customHeight="1" x14ac:dyDescent="0.25">
      <c r="A15" s="66" t="s">
        <v>22</v>
      </c>
      <c r="B15" s="66"/>
      <c r="C15" s="5"/>
      <c r="D15" s="5"/>
      <c r="E15" s="5"/>
    </row>
    <row r="16" spans="1:5" ht="5.0999999999999996" customHeight="1" x14ac:dyDescent="0.25">
      <c r="B16" s="4"/>
      <c r="C16" s="5"/>
      <c r="D16" s="5"/>
      <c r="E16" s="5"/>
    </row>
    <row r="17" spans="1:7" ht="27" customHeight="1" x14ac:dyDescent="0.25">
      <c r="A17" s="98" t="s">
        <v>23</v>
      </c>
      <c r="B17" s="98"/>
      <c r="C17" s="98"/>
      <c r="D17" s="98"/>
      <c r="E17" s="98"/>
    </row>
    <row r="18" spans="1:7" ht="15" customHeight="1" x14ac:dyDescent="0.25">
      <c r="A18" s="94" t="s">
        <v>24</v>
      </c>
      <c r="B18" s="94"/>
      <c r="C18" s="94"/>
      <c r="D18" s="5"/>
      <c r="E18" s="5"/>
      <c r="F18" s="25"/>
    </row>
    <row r="19" spans="1:7" ht="15" customHeight="1" x14ac:dyDescent="0.25">
      <c r="A19" s="26" t="s">
        <v>30</v>
      </c>
      <c r="B19" s="26"/>
      <c r="C19" s="26"/>
      <c r="D19" s="26"/>
      <c r="E19" s="27"/>
    </row>
    <row r="20" spans="1:7" ht="15" customHeight="1" x14ac:dyDescent="0.25">
      <c r="A20" s="99" t="s">
        <v>31</v>
      </c>
      <c r="B20" s="99"/>
      <c r="C20" s="99"/>
      <c r="D20" s="28"/>
      <c r="E20" s="28"/>
    </row>
    <row r="21" spans="1:7" ht="45" customHeight="1" x14ac:dyDescent="0.25">
      <c r="A21" s="29" t="s">
        <v>25</v>
      </c>
      <c r="B21" s="30" t="s">
        <v>32</v>
      </c>
      <c r="C21" s="30" t="s">
        <v>33</v>
      </c>
      <c r="D21" s="30" t="s">
        <v>34</v>
      </c>
      <c r="E21" s="30" t="s">
        <v>35</v>
      </c>
    </row>
    <row r="22" spans="1:7" ht="15" customHeight="1" x14ac:dyDescent="0.25">
      <c r="A22" s="31"/>
      <c r="B22" s="100" t="s">
        <v>36</v>
      </c>
      <c r="C22" s="100"/>
      <c r="D22" s="32"/>
      <c r="E22" s="33">
        <f>E23+E118+E131</f>
        <v>465845242.32999998</v>
      </c>
    </row>
    <row r="23" spans="1:7" x14ac:dyDescent="0.25">
      <c r="A23" s="31"/>
      <c r="B23" s="34"/>
      <c r="C23" s="35" t="s">
        <v>37</v>
      </c>
      <c r="D23" s="34"/>
      <c r="E23" s="36">
        <f>SUM(E24:E116)</f>
        <v>136204212.09000003</v>
      </c>
      <c r="F23" s="25"/>
      <c r="G23" s="25"/>
    </row>
    <row r="24" spans="1:7" ht="15" customHeight="1" x14ac:dyDescent="0.25">
      <c r="A24" s="37">
        <v>1</v>
      </c>
      <c r="B24" s="38">
        <v>35625</v>
      </c>
      <c r="C24" s="34" t="s">
        <v>38</v>
      </c>
      <c r="D24" s="39" t="s">
        <v>39</v>
      </c>
      <c r="E24" s="40">
        <v>31831930.82</v>
      </c>
    </row>
    <row r="25" spans="1:7" ht="15" customHeight="1" x14ac:dyDescent="0.25">
      <c r="A25" s="37">
        <f t="shared" ref="A25:A56" si="0">A24+1</f>
        <v>2</v>
      </c>
      <c r="B25" s="38">
        <v>39700</v>
      </c>
      <c r="C25" s="34" t="s">
        <v>38</v>
      </c>
      <c r="D25" s="39" t="s">
        <v>39</v>
      </c>
      <c r="E25" s="40">
        <v>3647549.78</v>
      </c>
    </row>
    <row r="26" spans="1:7" ht="15" customHeight="1" x14ac:dyDescent="0.25">
      <c r="A26" s="37">
        <f t="shared" si="0"/>
        <v>3</v>
      </c>
      <c r="B26" s="38">
        <v>38790</v>
      </c>
      <c r="C26" s="34" t="s">
        <v>40</v>
      </c>
      <c r="D26" s="39" t="s">
        <v>39</v>
      </c>
      <c r="E26" s="41">
        <v>2878076.09</v>
      </c>
    </row>
    <row r="27" spans="1:7" ht="15" customHeight="1" x14ac:dyDescent="0.25">
      <c r="A27" s="37">
        <f t="shared" si="0"/>
        <v>4</v>
      </c>
      <c r="B27" s="38">
        <v>39398</v>
      </c>
      <c r="C27" s="34" t="s">
        <v>38</v>
      </c>
      <c r="D27" s="39" t="s">
        <v>41</v>
      </c>
      <c r="E27" s="40">
        <v>792480.94</v>
      </c>
    </row>
    <row r="28" spans="1:7" ht="15" customHeight="1" x14ac:dyDescent="0.25">
      <c r="A28" s="37">
        <f t="shared" si="0"/>
        <v>5</v>
      </c>
      <c r="B28" s="38">
        <v>39766</v>
      </c>
      <c r="C28" s="34" t="s">
        <v>38</v>
      </c>
      <c r="D28" s="39" t="s">
        <v>41</v>
      </c>
      <c r="E28" s="40">
        <v>610750.39</v>
      </c>
    </row>
    <row r="29" spans="1:7" ht="15" customHeight="1" x14ac:dyDescent="0.25">
      <c r="A29" s="37">
        <f t="shared" si="0"/>
        <v>6</v>
      </c>
      <c r="B29" s="38">
        <v>39660</v>
      </c>
      <c r="C29" s="34" t="s">
        <v>38</v>
      </c>
      <c r="D29" s="39" t="s">
        <v>42</v>
      </c>
      <c r="E29" s="40">
        <v>42180</v>
      </c>
    </row>
    <row r="30" spans="1:7" ht="15" customHeight="1" x14ac:dyDescent="0.25">
      <c r="A30" s="37">
        <f t="shared" si="0"/>
        <v>7</v>
      </c>
      <c r="B30" s="38">
        <v>39829</v>
      </c>
      <c r="C30" s="34" t="s">
        <v>38</v>
      </c>
      <c r="D30" s="39" t="s">
        <v>41</v>
      </c>
      <c r="E30" s="40">
        <v>1252702.8</v>
      </c>
    </row>
    <row r="31" spans="1:7" ht="15" customHeight="1" x14ac:dyDescent="0.25">
      <c r="A31" s="37">
        <f t="shared" si="0"/>
        <v>8</v>
      </c>
      <c r="B31" s="38">
        <v>43637</v>
      </c>
      <c r="C31" s="34" t="s">
        <v>38</v>
      </c>
      <c r="D31" s="39" t="s">
        <v>43</v>
      </c>
      <c r="E31" s="40">
        <v>134107</v>
      </c>
    </row>
    <row r="32" spans="1:7" ht="15" customHeight="1" x14ac:dyDescent="0.25">
      <c r="A32" s="37">
        <f t="shared" si="0"/>
        <v>9</v>
      </c>
      <c r="B32" s="38">
        <v>41234</v>
      </c>
      <c r="C32" s="34" t="s">
        <v>38</v>
      </c>
      <c r="D32" s="39" t="s">
        <v>41</v>
      </c>
      <c r="E32" s="40">
        <v>1119752</v>
      </c>
    </row>
    <row r="33" spans="1:5" ht="15" customHeight="1" x14ac:dyDescent="0.25">
      <c r="A33" s="37">
        <f t="shared" si="0"/>
        <v>10</v>
      </c>
      <c r="B33" s="38">
        <v>41186</v>
      </c>
      <c r="C33" s="34" t="s">
        <v>38</v>
      </c>
      <c r="D33" s="39" t="s">
        <v>41</v>
      </c>
      <c r="E33" s="40">
        <v>293750</v>
      </c>
    </row>
    <row r="34" spans="1:5" ht="25.5" customHeight="1" x14ac:dyDescent="0.25">
      <c r="A34" s="37">
        <f t="shared" si="0"/>
        <v>11</v>
      </c>
      <c r="B34" s="38">
        <v>41701</v>
      </c>
      <c r="C34" s="39" t="s">
        <v>38</v>
      </c>
      <c r="D34" s="39" t="s">
        <v>44</v>
      </c>
      <c r="E34" s="40">
        <v>300000</v>
      </c>
    </row>
    <row r="35" spans="1:5" ht="15" customHeight="1" x14ac:dyDescent="0.25">
      <c r="A35" s="37">
        <f t="shared" si="0"/>
        <v>12</v>
      </c>
      <c r="B35" s="38">
        <v>42487</v>
      </c>
      <c r="C35" s="34" t="s">
        <v>38</v>
      </c>
      <c r="D35" s="39" t="s">
        <v>41</v>
      </c>
      <c r="E35" s="40">
        <v>331815.32</v>
      </c>
    </row>
    <row r="36" spans="1:5" ht="15" customHeight="1" x14ac:dyDescent="0.25">
      <c r="A36" s="37">
        <f t="shared" si="0"/>
        <v>13</v>
      </c>
      <c r="B36" s="38">
        <v>42502</v>
      </c>
      <c r="C36" s="34" t="s">
        <v>38</v>
      </c>
      <c r="D36" s="39" t="s">
        <v>41</v>
      </c>
      <c r="E36" s="40">
        <v>167783</v>
      </c>
    </row>
    <row r="37" spans="1:5" ht="15" customHeight="1" x14ac:dyDescent="0.25">
      <c r="A37" s="37">
        <f t="shared" si="0"/>
        <v>14</v>
      </c>
      <c r="B37" s="42" t="s">
        <v>45</v>
      </c>
      <c r="C37" s="34" t="s">
        <v>38</v>
      </c>
      <c r="D37" s="39" t="s">
        <v>46</v>
      </c>
      <c r="E37" s="40">
        <v>350000</v>
      </c>
    </row>
    <row r="38" spans="1:5" ht="15" customHeight="1" x14ac:dyDescent="0.25">
      <c r="A38" s="37">
        <f t="shared" si="0"/>
        <v>15</v>
      </c>
      <c r="B38" s="38">
        <v>41787</v>
      </c>
      <c r="C38" s="34" t="s">
        <v>47</v>
      </c>
      <c r="D38" s="39" t="s">
        <v>41</v>
      </c>
      <c r="E38" s="40">
        <v>351120.6</v>
      </c>
    </row>
    <row r="39" spans="1:5" ht="15" customHeight="1" x14ac:dyDescent="0.25">
      <c r="A39" s="37">
        <f t="shared" si="0"/>
        <v>16</v>
      </c>
      <c r="B39" s="38">
        <v>41283</v>
      </c>
      <c r="C39" s="34" t="s">
        <v>47</v>
      </c>
      <c r="D39" s="39" t="s">
        <v>48</v>
      </c>
      <c r="E39" s="40">
        <v>312392</v>
      </c>
    </row>
    <row r="40" spans="1:5" ht="15" customHeight="1" x14ac:dyDescent="0.25">
      <c r="A40" s="37">
        <f t="shared" si="0"/>
        <v>17</v>
      </c>
      <c r="B40" s="38">
        <v>39747</v>
      </c>
      <c r="C40" s="34" t="s">
        <v>47</v>
      </c>
      <c r="D40" s="39" t="s">
        <v>48</v>
      </c>
      <c r="E40" s="40">
        <v>15700</v>
      </c>
    </row>
    <row r="41" spans="1:5" ht="15" customHeight="1" x14ac:dyDescent="0.25">
      <c r="A41" s="37">
        <f t="shared" si="0"/>
        <v>18</v>
      </c>
      <c r="B41" s="38">
        <v>40557</v>
      </c>
      <c r="C41" s="39" t="s">
        <v>47</v>
      </c>
      <c r="D41" s="39" t="s">
        <v>49</v>
      </c>
      <c r="E41" s="40">
        <v>1750000</v>
      </c>
    </row>
    <row r="42" spans="1:5" ht="15" customHeight="1" x14ac:dyDescent="0.25">
      <c r="A42" s="37">
        <f t="shared" si="0"/>
        <v>19</v>
      </c>
      <c r="B42" s="38">
        <v>39462</v>
      </c>
      <c r="C42" s="39" t="s">
        <v>47</v>
      </c>
      <c r="D42" s="39" t="s">
        <v>41</v>
      </c>
      <c r="E42" s="40">
        <v>600000</v>
      </c>
    </row>
    <row r="43" spans="1:5" ht="15" customHeight="1" x14ac:dyDescent="0.25">
      <c r="A43" s="37">
        <f t="shared" si="0"/>
        <v>20</v>
      </c>
      <c r="B43" s="38">
        <v>39660</v>
      </c>
      <c r="C43" s="39" t="s">
        <v>38</v>
      </c>
      <c r="D43" s="39" t="s">
        <v>41</v>
      </c>
      <c r="E43" s="40">
        <v>2564414</v>
      </c>
    </row>
    <row r="44" spans="1:5" ht="15" customHeight="1" x14ac:dyDescent="0.25">
      <c r="A44" s="37">
        <f t="shared" si="0"/>
        <v>21</v>
      </c>
      <c r="B44" s="38">
        <v>40625</v>
      </c>
      <c r="C44" s="34" t="s">
        <v>47</v>
      </c>
      <c r="D44" s="39" t="s">
        <v>46</v>
      </c>
      <c r="E44" s="40">
        <v>833396.38</v>
      </c>
    </row>
    <row r="45" spans="1:5" ht="30" customHeight="1" x14ac:dyDescent="0.25">
      <c r="A45" s="37">
        <f t="shared" si="0"/>
        <v>22</v>
      </c>
      <c r="B45" s="38">
        <v>39747</v>
      </c>
      <c r="C45" s="39" t="s">
        <v>47</v>
      </c>
      <c r="D45" s="39" t="s">
        <v>50</v>
      </c>
      <c r="E45" s="40">
        <v>330000</v>
      </c>
    </row>
    <row r="46" spans="1:5" ht="15" customHeight="1" x14ac:dyDescent="0.25">
      <c r="A46" s="37">
        <f t="shared" si="0"/>
        <v>23</v>
      </c>
      <c r="B46" s="38">
        <v>40960</v>
      </c>
      <c r="C46" s="39" t="s">
        <v>47</v>
      </c>
      <c r="D46" s="39" t="s">
        <v>51</v>
      </c>
      <c r="E46" s="40">
        <v>1500000</v>
      </c>
    </row>
    <row r="47" spans="1:5" ht="15" customHeight="1" x14ac:dyDescent="0.25">
      <c r="A47" s="37">
        <f t="shared" si="0"/>
        <v>24</v>
      </c>
      <c r="B47" s="38">
        <v>39276</v>
      </c>
      <c r="C47" s="39" t="s">
        <v>47</v>
      </c>
      <c r="D47" s="39" t="s">
        <v>41</v>
      </c>
      <c r="E47" s="40">
        <v>1153420.7</v>
      </c>
    </row>
    <row r="48" spans="1:5" ht="15.75" customHeight="1" x14ac:dyDescent="0.25">
      <c r="A48" s="37">
        <f t="shared" si="0"/>
        <v>25</v>
      </c>
      <c r="B48" s="38">
        <v>40031</v>
      </c>
      <c r="C48" s="39" t="s">
        <v>47</v>
      </c>
      <c r="D48" s="39" t="s">
        <v>41</v>
      </c>
      <c r="E48" s="40">
        <v>5672871.9900000002</v>
      </c>
    </row>
    <row r="49" spans="1:5" ht="17.25" customHeight="1" x14ac:dyDescent="0.25">
      <c r="A49" s="37">
        <f t="shared" si="0"/>
        <v>26</v>
      </c>
      <c r="B49" s="38">
        <v>40892</v>
      </c>
      <c r="C49" s="39" t="s">
        <v>47</v>
      </c>
      <c r="D49" s="39" t="s">
        <v>41</v>
      </c>
      <c r="E49" s="40">
        <v>2752331.28</v>
      </c>
    </row>
    <row r="50" spans="1:5" ht="15" customHeight="1" x14ac:dyDescent="0.25">
      <c r="A50" s="37">
        <f t="shared" si="0"/>
        <v>27</v>
      </c>
      <c r="B50" s="38">
        <v>42741</v>
      </c>
      <c r="C50" s="39" t="s">
        <v>47</v>
      </c>
      <c r="D50" s="39" t="s">
        <v>41</v>
      </c>
      <c r="E50" s="40">
        <v>300000</v>
      </c>
    </row>
    <row r="51" spans="1:5" ht="15" customHeight="1" x14ac:dyDescent="0.25">
      <c r="A51" s="37">
        <f t="shared" si="0"/>
        <v>28</v>
      </c>
      <c r="B51" s="38">
        <v>40588</v>
      </c>
      <c r="C51" s="34" t="s">
        <v>47</v>
      </c>
      <c r="D51" s="39" t="s">
        <v>46</v>
      </c>
      <c r="E51" s="40">
        <v>270112.62</v>
      </c>
    </row>
    <row r="52" spans="1:5" ht="16.5" customHeight="1" x14ac:dyDescent="0.25">
      <c r="A52" s="37">
        <f t="shared" si="0"/>
        <v>29</v>
      </c>
      <c r="B52" s="38">
        <v>43314</v>
      </c>
      <c r="C52" s="34" t="s">
        <v>47</v>
      </c>
      <c r="D52" s="39" t="s">
        <v>41</v>
      </c>
      <c r="E52" s="40">
        <v>105000</v>
      </c>
    </row>
    <row r="53" spans="1:5" ht="14.25" customHeight="1" x14ac:dyDescent="0.25">
      <c r="A53" s="37">
        <f t="shared" si="0"/>
        <v>30</v>
      </c>
      <c r="B53" s="38">
        <v>42325</v>
      </c>
      <c r="C53" s="34" t="s">
        <v>47</v>
      </c>
      <c r="D53" s="39" t="s">
        <v>41</v>
      </c>
      <c r="E53" s="40">
        <v>135000</v>
      </c>
    </row>
    <row r="54" spans="1:5" ht="16.5" customHeight="1" x14ac:dyDescent="0.25">
      <c r="A54" s="37">
        <f t="shared" si="0"/>
        <v>31</v>
      </c>
      <c r="B54" s="38">
        <v>42709</v>
      </c>
      <c r="C54" s="34" t="s">
        <v>47</v>
      </c>
      <c r="D54" s="39" t="s">
        <v>41</v>
      </c>
      <c r="E54" s="40">
        <v>200000</v>
      </c>
    </row>
    <row r="55" spans="1:5" ht="27" customHeight="1" x14ac:dyDescent="0.25">
      <c r="A55" s="37">
        <f t="shared" si="0"/>
        <v>32</v>
      </c>
      <c r="B55" s="38">
        <v>42742</v>
      </c>
      <c r="C55" s="39" t="s">
        <v>47</v>
      </c>
      <c r="D55" s="39" t="s">
        <v>52</v>
      </c>
      <c r="E55" s="40">
        <v>1157942.04</v>
      </c>
    </row>
    <row r="56" spans="1:5" ht="15" customHeight="1" x14ac:dyDescent="0.25">
      <c r="A56" s="37">
        <f t="shared" si="0"/>
        <v>33</v>
      </c>
      <c r="B56" s="38">
        <v>40869</v>
      </c>
      <c r="C56" s="39" t="s">
        <v>47</v>
      </c>
      <c r="D56" s="39" t="s">
        <v>53</v>
      </c>
      <c r="E56" s="40">
        <v>1100000</v>
      </c>
    </row>
    <row r="57" spans="1:5" ht="15" customHeight="1" x14ac:dyDescent="0.25">
      <c r="A57" s="37">
        <f t="shared" ref="A57:A88" si="1">A56+1</f>
        <v>34</v>
      </c>
      <c r="B57" s="38">
        <v>42336</v>
      </c>
      <c r="C57" s="39" t="s">
        <v>54</v>
      </c>
      <c r="D57" s="43" t="s">
        <v>55</v>
      </c>
      <c r="E57" s="41">
        <v>105000</v>
      </c>
    </row>
    <row r="58" spans="1:5" x14ac:dyDescent="0.25">
      <c r="A58" s="37">
        <f t="shared" si="1"/>
        <v>35</v>
      </c>
      <c r="B58" s="38">
        <v>40876</v>
      </c>
      <c r="C58" s="34" t="s">
        <v>54</v>
      </c>
      <c r="D58" s="43" t="s">
        <v>41</v>
      </c>
      <c r="E58" s="40">
        <v>300000</v>
      </c>
    </row>
    <row r="59" spans="1:5" ht="27" customHeight="1" x14ac:dyDescent="0.25">
      <c r="A59" s="37">
        <f t="shared" si="1"/>
        <v>36</v>
      </c>
      <c r="B59" s="38">
        <v>40441</v>
      </c>
      <c r="C59" s="39" t="s">
        <v>54</v>
      </c>
      <c r="D59" s="39" t="s">
        <v>50</v>
      </c>
      <c r="E59" s="40">
        <v>179000</v>
      </c>
    </row>
    <row r="60" spans="1:5" ht="15" customHeight="1" x14ac:dyDescent="0.25">
      <c r="A60" s="37">
        <f t="shared" si="1"/>
        <v>37</v>
      </c>
      <c r="B60" s="38">
        <v>42013</v>
      </c>
      <c r="C60" s="39" t="s">
        <v>47</v>
      </c>
      <c r="D60" s="39" t="s">
        <v>56</v>
      </c>
      <c r="E60" s="40">
        <v>140000</v>
      </c>
    </row>
    <row r="61" spans="1:5" ht="15" customHeight="1" x14ac:dyDescent="0.25">
      <c r="A61" s="37">
        <f t="shared" si="1"/>
        <v>38</v>
      </c>
      <c r="B61" s="38">
        <v>43229</v>
      </c>
      <c r="C61" s="34" t="s">
        <v>38</v>
      </c>
      <c r="D61" s="39" t="s">
        <v>41</v>
      </c>
      <c r="E61" s="40">
        <v>95000</v>
      </c>
    </row>
    <row r="62" spans="1:5" ht="15" customHeight="1" x14ac:dyDescent="0.25">
      <c r="A62" s="37">
        <f t="shared" si="1"/>
        <v>39</v>
      </c>
      <c r="B62" s="38">
        <v>43173</v>
      </c>
      <c r="C62" s="39" t="s">
        <v>38</v>
      </c>
      <c r="D62" s="39" t="s">
        <v>41</v>
      </c>
      <c r="E62" s="40">
        <v>130000</v>
      </c>
    </row>
    <row r="63" spans="1:5" ht="15" customHeight="1" x14ac:dyDescent="0.25">
      <c r="A63" s="37">
        <f t="shared" si="1"/>
        <v>40</v>
      </c>
      <c r="B63" s="38">
        <v>42898</v>
      </c>
      <c r="C63" s="39" t="s">
        <v>47</v>
      </c>
      <c r="D63" s="39" t="s">
        <v>41</v>
      </c>
      <c r="E63" s="40">
        <v>1098300</v>
      </c>
    </row>
    <row r="64" spans="1:5" ht="27" customHeight="1" x14ac:dyDescent="0.25">
      <c r="A64" s="37">
        <f t="shared" si="1"/>
        <v>41</v>
      </c>
      <c r="B64" s="38">
        <v>43368</v>
      </c>
      <c r="C64" s="39" t="s">
        <v>47</v>
      </c>
      <c r="D64" s="39" t="s">
        <v>57</v>
      </c>
      <c r="E64" s="41">
        <v>100000</v>
      </c>
    </row>
    <row r="65" spans="1:5" ht="27" customHeight="1" x14ac:dyDescent="0.25">
      <c r="A65" s="37">
        <f t="shared" si="1"/>
        <v>42</v>
      </c>
      <c r="B65" s="38">
        <v>43439</v>
      </c>
      <c r="C65" s="39" t="s">
        <v>47</v>
      </c>
      <c r="D65" s="34" t="s">
        <v>58</v>
      </c>
      <c r="E65" s="41">
        <v>500000</v>
      </c>
    </row>
    <row r="66" spans="1:5" ht="27" customHeight="1" x14ac:dyDescent="0.25">
      <c r="A66" s="37">
        <f t="shared" si="1"/>
        <v>43</v>
      </c>
      <c r="B66" s="38">
        <v>43388</v>
      </c>
      <c r="C66" s="39" t="s">
        <v>47</v>
      </c>
      <c r="D66" s="39" t="s">
        <v>57</v>
      </c>
      <c r="E66" s="41">
        <v>138000</v>
      </c>
    </row>
    <row r="67" spans="1:5" ht="15.75" customHeight="1" x14ac:dyDescent="0.25">
      <c r="A67" s="37">
        <f t="shared" si="1"/>
        <v>44</v>
      </c>
      <c r="B67" s="38">
        <v>43475</v>
      </c>
      <c r="C67" s="39" t="s">
        <v>47</v>
      </c>
      <c r="D67" s="39" t="s">
        <v>59</v>
      </c>
      <c r="E67" s="41">
        <v>203667.4</v>
      </c>
    </row>
    <row r="68" spans="1:5" ht="27" customHeight="1" x14ac:dyDescent="0.25">
      <c r="A68" s="37">
        <f t="shared" si="1"/>
        <v>45</v>
      </c>
      <c r="B68" s="38">
        <v>43448</v>
      </c>
      <c r="C68" s="39" t="s">
        <v>60</v>
      </c>
      <c r="D68" s="39" t="s">
        <v>57</v>
      </c>
      <c r="E68" s="41">
        <v>441203</v>
      </c>
    </row>
    <row r="69" spans="1:5" ht="30" customHeight="1" x14ac:dyDescent="0.25">
      <c r="A69" s="37">
        <f t="shared" si="1"/>
        <v>46</v>
      </c>
      <c r="B69" s="38">
        <v>43381</v>
      </c>
      <c r="C69" s="39" t="s">
        <v>47</v>
      </c>
      <c r="D69" s="39" t="s">
        <v>59</v>
      </c>
      <c r="E69" s="40">
        <v>1200000</v>
      </c>
    </row>
    <row r="70" spans="1:5" ht="30" customHeight="1" x14ac:dyDescent="0.25">
      <c r="A70" s="37">
        <f t="shared" si="1"/>
        <v>47</v>
      </c>
      <c r="B70" s="38">
        <v>43525</v>
      </c>
      <c r="C70" s="39" t="s">
        <v>38</v>
      </c>
      <c r="D70" s="39" t="s">
        <v>59</v>
      </c>
      <c r="E70" s="40">
        <v>251961.31</v>
      </c>
    </row>
    <row r="71" spans="1:5" ht="30" customHeight="1" x14ac:dyDescent="0.25">
      <c r="A71" s="37">
        <f t="shared" si="1"/>
        <v>48</v>
      </c>
      <c r="B71" s="38">
        <v>43528</v>
      </c>
      <c r="C71" s="39" t="s">
        <v>38</v>
      </c>
      <c r="D71" s="39" t="s">
        <v>59</v>
      </c>
      <c r="E71" s="40">
        <v>335360.28999999998</v>
      </c>
    </row>
    <row r="72" spans="1:5" ht="30" customHeight="1" x14ac:dyDescent="0.25">
      <c r="A72" s="37">
        <f t="shared" si="1"/>
        <v>49</v>
      </c>
      <c r="B72" s="38">
        <v>43527</v>
      </c>
      <c r="C72" s="39" t="s">
        <v>38</v>
      </c>
      <c r="D72" s="39" t="s">
        <v>59</v>
      </c>
      <c r="E72" s="40">
        <v>173346.05</v>
      </c>
    </row>
    <row r="73" spans="1:5" ht="30" customHeight="1" x14ac:dyDescent="0.25">
      <c r="A73" s="37">
        <f t="shared" si="1"/>
        <v>50</v>
      </c>
      <c r="B73" s="38">
        <v>43529</v>
      </c>
      <c r="C73" s="39" t="s">
        <v>38</v>
      </c>
      <c r="D73" s="34" t="s">
        <v>61</v>
      </c>
      <c r="E73" s="40">
        <v>138206.70000000001</v>
      </c>
    </row>
    <row r="74" spans="1:5" ht="15" customHeight="1" x14ac:dyDescent="0.25">
      <c r="A74" s="37">
        <f t="shared" si="1"/>
        <v>51</v>
      </c>
      <c r="B74" s="38">
        <v>43561</v>
      </c>
      <c r="C74" s="39" t="s">
        <v>38</v>
      </c>
      <c r="D74" s="43" t="s">
        <v>41</v>
      </c>
      <c r="E74" s="40">
        <v>134953.35999999999</v>
      </c>
    </row>
    <row r="75" spans="1:5" ht="30" customHeight="1" x14ac:dyDescent="0.25">
      <c r="A75" s="37">
        <f t="shared" si="1"/>
        <v>52</v>
      </c>
      <c r="B75" s="38">
        <v>43590</v>
      </c>
      <c r="C75" s="39" t="s">
        <v>38</v>
      </c>
      <c r="D75" s="39" t="s">
        <v>59</v>
      </c>
      <c r="E75" s="40">
        <v>180000</v>
      </c>
    </row>
    <row r="76" spans="1:5" ht="15" customHeight="1" x14ac:dyDescent="0.25">
      <c r="A76" s="37">
        <f t="shared" si="1"/>
        <v>53</v>
      </c>
      <c r="B76" s="38">
        <v>37099</v>
      </c>
      <c r="C76" s="34" t="s">
        <v>38</v>
      </c>
      <c r="D76" s="39" t="s">
        <v>62</v>
      </c>
      <c r="E76" s="40">
        <v>12798397.25</v>
      </c>
    </row>
    <row r="77" spans="1:5" ht="15" customHeight="1" x14ac:dyDescent="0.25">
      <c r="A77" s="37">
        <f t="shared" si="1"/>
        <v>54</v>
      </c>
      <c r="B77" s="38">
        <v>39596</v>
      </c>
      <c r="C77" s="34" t="s">
        <v>38</v>
      </c>
      <c r="D77" s="39" t="s">
        <v>39</v>
      </c>
      <c r="E77" s="40">
        <v>19863229.030000001</v>
      </c>
    </row>
    <row r="78" spans="1:5" ht="15" customHeight="1" x14ac:dyDescent="0.25">
      <c r="A78" s="37">
        <f t="shared" si="1"/>
        <v>55</v>
      </c>
      <c r="B78" s="38">
        <v>40465</v>
      </c>
      <c r="C78" s="34" t="s">
        <v>38</v>
      </c>
      <c r="D78" s="39" t="s">
        <v>63</v>
      </c>
      <c r="E78" s="40">
        <v>460000</v>
      </c>
    </row>
    <row r="79" spans="1:5" ht="15" customHeight="1" x14ac:dyDescent="0.25">
      <c r="A79" s="37">
        <f t="shared" si="1"/>
        <v>56</v>
      </c>
      <c r="B79" s="38">
        <v>41143</v>
      </c>
      <c r="C79" s="34" t="s">
        <v>47</v>
      </c>
      <c r="D79" s="39" t="s">
        <v>41</v>
      </c>
      <c r="E79" s="40">
        <v>432338</v>
      </c>
    </row>
    <row r="80" spans="1:5" ht="39" customHeight="1" x14ac:dyDescent="0.25">
      <c r="A80" s="37">
        <f t="shared" si="1"/>
        <v>57</v>
      </c>
      <c r="B80" s="38">
        <v>43439</v>
      </c>
      <c r="C80" s="39" t="s">
        <v>38</v>
      </c>
      <c r="D80" s="39" t="s">
        <v>64</v>
      </c>
      <c r="E80" s="40">
        <v>446506.58</v>
      </c>
    </row>
    <row r="81" spans="1:5" ht="30" customHeight="1" x14ac:dyDescent="0.25">
      <c r="A81" s="37">
        <f t="shared" si="1"/>
        <v>58</v>
      </c>
      <c r="B81" s="38">
        <v>43507</v>
      </c>
      <c r="C81" s="39" t="s">
        <v>38</v>
      </c>
      <c r="D81" s="34" t="s">
        <v>65</v>
      </c>
      <c r="E81" s="41">
        <v>500000</v>
      </c>
    </row>
    <row r="82" spans="1:5" ht="30" customHeight="1" x14ac:dyDescent="0.25">
      <c r="A82" s="37">
        <f t="shared" si="1"/>
        <v>59</v>
      </c>
      <c r="B82" s="38">
        <v>43444</v>
      </c>
      <c r="C82" s="39" t="s">
        <v>47</v>
      </c>
      <c r="D82" s="39" t="s">
        <v>66</v>
      </c>
      <c r="E82" s="40">
        <v>1583237.25</v>
      </c>
    </row>
    <row r="83" spans="1:5" ht="30" customHeight="1" x14ac:dyDescent="0.25">
      <c r="A83" s="37">
        <f t="shared" si="1"/>
        <v>60</v>
      </c>
      <c r="B83" s="38">
        <v>43448</v>
      </c>
      <c r="C83" s="39" t="s">
        <v>67</v>
      </c>
      <c r="D83" s="39" t="s">
        <v>66</v>
      </c>
      <c r="E83" s="40">
        <v>527707.4</v>
      </c>
    </row>
    <row r="84" spans="1:5" x14ac:dyDescent="0.25">
      <c r="A84" s="37">
        <f t="shared" si="1"/>
        <v>61</v>
      </c>
      <c r="B84" s="38">
        <v>43509</v>
      </c>
      <c r="C84" s="39" t="s">
        <v>68</v>
      </c>
      <c r="D84" s="39" t="s">
        <v>69</v>
      </c>
      <c r="E84" s="40">
        <v>712343.56</v>
      </c>
    </row>
    <row r="85" spans="1:5" ht="30" customHeight="1" x14ac:dyDescent="0.25">
      <c r="A85" s="37">
        <f t="shared" si="1"/>
        <v>62</v>
      </c>
      <c r="B85" s="38">
        <v>42086</v>
      </c>
      <c r="C85" s="39" t="s">
        <v>38</v>
      </c>
      <c r="D85" s="39" t="s">
        <v>70</v>
      </c>
      <c r="E85" s="40">
        <v>155568.6</v>
      </c>
    </row>
    <row r="86" spans="1:5" ht="30" customHeight="1" x14ac:dyDescent="0.25">
      <c r="A86" s="37">
        <f t="shared" si="1"/>
        <v>63</v>
      </c>
      <c r="B86" s="38">
        <v>44498</v>
      </c>
      <c r="C86" s="39" t="s">
        <v>67</v>
      </c>
      <c r="D86" s="39" t="s">
        <v>71</v>
      </c>
      <c r="E86" s="40">
        <v>140205.79999999999</v>
      </c>
    </row>
    <row r="87" spans="1:5" x14ac:dyDescent="0.25">
      <c r="A87" s="37">
        <f t="shared" si="1"/>
        <v>64</v>
      </c>
      <c r="B87" s="38">
        <v>44505</v>
      </c>
      <c r="C87" s="39" t="s">
        <v>68</v>
      </c>
      <c r="D87" s="39" t="s">
        <v>72</v>
      </c>
      <c r="E87" s="40">
        <v>189628.79999999999</v>
      </c>
    </row>
    <row r="88" spans="1:5" ht="25.5" customHeight="1" x14ac:dyDescent="0.25">
      <c r="A88" s="37">
        <f t="shared" si="1"/>
        <v>65</v>
      </c>
      <c r="B88" s="38">
        <v>44244</v>
      </c>
      <c r="C88" s="39" t="s">
        <v>38</v>
      </c>
      <c r="D88" s="39" t="s">
        <v>128</v>
      </c>
      <c r="E88" s="40">
        <v>195279.16</v>
      </c>
    </row>
    <row r="89" spans="1:5" ht="15" customHeight="1" x14ac:dyDescent="0.25">
      <c r="A89" s="37">
        <f t="shared" ref="A89:A116" si="2">A88+1</f>
        <v>66</v>
      </c>
      <c r="B89" s="38">
        <v>44593</v>
      </c>
      <c r="C89" s="39" t="s">
        <v>73</v>
      </c>
      <c r="D89" s="39" t="s">
        <v>129</v>
      </c>
      <c r="E89" s="40">
        <v>339417.43</v>
      </c>
    </row>
    <row r="90" spans="1:5" ht="15" customHeight="1" x14ac:dyDescent="0.25">
      <c r="A90" s="37">
        <f t="shared" si="2"/>
        <v>67</v>
      </c>
      <c r="B90" s="38">
        <v>44608</v>
      </c>
      <c r="C90" s="39" t="s">
        <v>38</v>
      </c>
      <c r="D90" s="39" t="s">
        <v>130</v>
      </c>
      <c r="E90" s="40">
        <v>730047.28</v>
      </c>
    </row>
    <row r="91" spans="1:5" ht="15" customHeight="1" x14ac:dyDescent="0.25">
      <c r="A91" s="37">
        <f t="shared" si="2"/>
        <v>68</v>
      </c>
      <c r="B91" s="38">
        <v>44635</v>
      </c>
      <c r="C91" s="39" t="s">
        <v>47</v>
      </c>
      <c r="D91" s="39" t="s">
        <v>128</v>
      </c>
      <c r="E91" s="40">
        <v>3891407.08</v>
      </c>
    </row>
    <row r="92" spans="1:5" ht="18" customHeight="1" x14ac:dyDescent="0.25">
      <c r="A92" s="37">
        <f t="shared" si="2"/>
        <v>69</v>
      </c>
      <c r="B92" s="38">
        <v>44636</v>
      </c>
      <c r="C92" s="39" t="s">
        <v>73</v>
      </c>
      <c r="D92" s="39" t="s">
        <v>131</v>
      </c>
      <c r="E92" s="40">
        <v>3355277.1</v>
      </c>
    </row>
    <row r="93" spans="1:5" ht="30.75" customHeight="1" x14ac:dyDescent="0.25">
      <c r="A93" s="37">
        <f t="shared" si="2"/>
        <v>70</v>
      </c>
      <c r="B93" s="38">
        <v>44638</v>
      </c>
      <c r="C93" s="39" t="s">
        <v>73</v>
      </c>
      <c r="D93" s="39" t="s">
        <v>132</v>
      </c>
      <c r="E93" s="40">
        <v>893749.75</v>
      </c>
    </row>
    <row r="94" spans="1:5" ht="24.75" customHeight="1" x14ac:dyDescent="0.25">
      <c r="A94" s="37">
        <f t="shared" si="2"/>
        <v>71</v>
      </c>
      <c r="B94" s="38">
        <v>44644</v>
      </c>
      <c r="C94" s="39" t="s">
        <v>38</v>
      </c>
      <c r="D94" s="39" t="s">
        <v>132</v>
      </c>
      <c r="E94" s="40">
        <v>153419.14000000001</v>
      </c>
    </row>
    <row r="95" spans="1:5" ht="15" customHeight="1" x14ac:dyDescent="0.25">
      <c r="A95" s="37">
        <f t="shared" si="2"/>
        <v>72</v>
      </c>
      <c r="B95" s="38">
        <v>44625</v>
      </c>
      <c r="C95" s="39" t="s">
        <v>38</v>
      </c>
      <c r="D95" s="39" t="s">
        <v>128</v>
      </c>
      <c r="E95" s="40">
        <v>555577.07999999996</v>
      </c>
    </row>
    <row r="96" spans="1:5" ht="30" customHeight="1" x14ac:dyDescent="0.25">
      <c r="A96" s="37">
        <f t="shared" si="2"/>
        <v>73</v>
      </c>
      <c r="B96" s="38">
        <v>44816</v>
      </c>
      <c r="C96" s="39" t="s">
        <v>38</v>
      </c>
      <c r="D96" s="39" t="s">
        <v>133</v>
      </c>
      <c r="E96" s="40">
        <v>794423.37</v>
      </c>
    </row>
    <row r="97" spans="1:5" ht="15" customHeight="1" x14ac:dyDescent="0.25">
      <c r="A97" s="37">
        <f t="shared" si="2"/>
        <v>74</v>
      </c>
      <c r="B97" s="38">
        <v>44817</v>
      </c>
      <c r="C97" s="39" t="s">
        <v>38</v>
      </c>
      <c r="D97" s="39" t="s">
        <v>130</v>
      </c>
      <c r="E97" s="40">
        <v>140142.5</v>
      </c>
    </row>
    <row r="98" spans="1:5" ht="28.5" customHeight="1" x14ac:dyDescent="0.25">
      <c r="A98" s="37">
        <f t="shared" si="2"/>
        <v>75</v>
      </c>
      <c r="B98" s="38">
        <v>44818</v>
      </c>
      <c r="C98" s="39" t="s">
        <v>38</v>
      </c>
      <c r="D98" s="40" t="s">
        <v>134</v>
      </c>
      <c r="E98" s="40">
        <v>331129.58</v>
      </c>
    </row>
    <row r="99" spans="1:5" ht="15" customHeight="1" x14ac:dyDescent="0.25">
      <c r="A99" s="37">
        <f t="shared" si="2"/>
        <v>76</v>
      </c>
      <c r="B99" s="38">
        <v>38250</v>
      </c>
      <c r="C99" s="39" t="s">
        <v>126</v>
      </c>
      <c r="D99" s="39" t="s">
        <v>49</v>
      </c>
      <c r="E99" s="40">
        <v>200000</v>
      </c>
    </row>
    <row r="100" spans="1:5" ht="15" customHeight="1" x14ac:dyDescent="0.25">
      <c r="A100" s="37">
        <f t="shared" si="2"/>
        <v>77</v>
      </c>
      <c r="B100" s="38">
        <v>40035</v>
      </c>
      <c r="C100" s="39" t="s">
        <v>126</v>
      </c>
      <c r="D100" s="39" t="s">
        <v>41</v>
      </c>
      <c r="E100" s="40">
        <v>300000</v>
      </c>
    </row>
    <row r="101" spans="1:5" ht="15" customHeight="1" x14ac:dyDescent="0.25">
      <c r="A101" s="37">
        <f t="shared" si="2"/>
        <v>78</v>
      </c>
      <c r="B101" s="38">
        <v>40123</v>
      </c>
      <c r="C101" s="39" t="s">
        <v>38</v>
      </c>
      <c r="D101" s="39" t="s">
        <v>41</v>
      </c>
      <c r="E101" s="40">
        <v>1000000</v>
      </c>
    </row>
    <row r="102" spans="1:5" ht="15" customHeight="1" x14ac:dyDescent="0.25">
      <c r="A102" s="37">
        <f t="shared" si="2"/>
        <v>79</v>
      </c>
      <c r="B102" s="38">
        <v>40836</v>
      </c>
      <c r="C102" s="39" t="s">
        <v>126</v>
      </c>
      <c r="D102" s="39" t="s">
        <v>143</v>
      </c>
      <c r="E102" s="40">
        <v>300000</v>
      </c>
    </row>
    <row r="103" spans="1:5" ht="15" customHeight="1" x14ac:dyDescent="0.25">
      <c r="A103" s="37">
        <f t="shared" si="2"/>
        <v>80</v>
      </c>
      <c r="B103" s="38"/>
      <c r="C103" s="39" t="s">
        <v>126</v>
      </c>
      <c r="D103" s="39" t="s">
        <v>74</v>
      </c>
      <c r="E103" s="40">
        <v>250000</v>
      </c>
    </row>
    <row r="104" spans="1:5" ht="27" customHeight="1" x14ac:dyDescent="0.25">
      <c r="A104" s="37">
        <f t="shared" si="2"/>
        <v>81</v>
      </c>
      <c r="B104" s="38">
        <v>43809</v>
      </c>
      <c r="C104" s="39" t="s">
        <v>38</v>
      </c>
      <c r="D104" s="39" t="s">
        <v>127</v>
      </c>
      <c r="E104" s="40">
        <v>199161.53</v>
      </c>
    </row>
    <row r="105" spans="1:5" ht="27" customHeight="1" x14ac:dyDescent="0.25">
      <c r="A105" s="37">
        <f t="shared" si="2"/>
        <v>82</v>
      </c>
      <c r="B105" s="38">
        <v>44564</v>
      </c>
      <c r="C105" s="39" t="s">
        <v>73</v>
      </c>
      <c r="D105" s="39" t="s">
        <v>127</v>
      </c>
      <c r="E105" s="40">
        <v>477904.19</v>
      </c>
    </row>
    <row r="106" spans="1:5" ht="27" customHeight="1" x14ac:dyDescent="0.25">
      <c r="A106" s="37">
        <f t="shared" si="2"/>
        <v>83</v>
      </c>
      <c r="B106" s="38">
        <v>44898</v>
      </c>
      <c r="C106" s="39" t="s">
        <v>73</v>
      </c>
      <c r="D106" s="39" t="s">
        <v>127</v>
      </c>
      <c r="E106" s="40">
        <v>352028.91</v>
      </c>
    </row>
    <row r="107" spans="1:5" ht="15" customHeight="1" x14ac:dyDescent="0.25">
      <c r="A107" s="37">
        <f t="shared" si="2"/>
        <v>84</v>
      </c>
      <c r="B107" s="38">
        <v>44981</v>
      </c>
      <c r="C107" s="39" t="s">
        <v>73</v>
      </c>
      <c r="D107" s="39" t="s">
        <v>74</v>
      </c>
      <c r="E107" s="40">
        <v>432738.66</v>
      </c>
    </row>
    <row r="108" spans="1:5" ht="26.25" customHeight="1" x14ac:dyDescent="0.25">
      <c r="A108" s="37">
        <f t="shared" si="2"/>
        <v>85</v>
      </c>
      <c r="B108" s="38">
        <v>44985</v>
      </c>
      <c r="C108" s="39" t="s">
        <v>73</v>
      </c>
      <c r="D108" s="39" t="s">
        <v>135</v>
      </c>
      <c r="E108" s="40">
        <v>157720.62</v>
      </c>
    </row>
    <row r="109" spans="1:5" ht="25.5" customHeight="1" x14ac:dyDescent="0.25">
      <c r="A109" s="37">
        <f t="shared" si="2"/>
        <v>86</v>
      </c>
      <c r="B109" s="38">
        <v>44991</v>
      </c>
      <c r="C109" s="39" t="s">
        <v>73</v>
      </c>
      <c r="D109" s="39" t="s">
        <v>135</v>
      </c>
      <c r="E109" s="40">
        <v>5000000</v>
      </c>
    </row>
    <row r="110" spans="1:5" ht="25.5" customHeight="1" x14ac:dyDescent="0.25">
      <c r="A110" s="37">
        <f t="shared" si="2"/>
        <v>87</v>
      </c>
      <c r="B110" s="38">
        <v>44908</v>
      </c>
      <c r="C110" s="39" t="s">
        <v>73</v>
      </c>
      <c r="D110" s="39" t="s">
        <v>135</v>
      </c>
      <c r="E110" s="40">
        <v>700000</v>
      </c>
    </row>
    <row r="111" spans="1:5" ht="25.5" customHeight="1" x14ac:dyDescent="0.25">
      <c r="A111" s="37">
        <f t="shared" si="2"/>
        <v>88</v>
      </c>
      <c r="B111" s="38">
        <v>43844</v>
      </c>
      <c r="C111" s="39" t="s">
        <v>73</v>
      </c>
      <c r="D111" s="39" t="s">
        <v>135</v>
      </c>
      <c r="E111" s="40">
        <v>301881.62</v>
      </c>
    </row>
    <row r="112" spans="1:5" ht="25.5" customHeight="1" x14ac:dyDescent="0.25">
      <c r="A112" s="37">
        <f t="shared" si="2"/>
        <v>89</v>
      </c>
      <c r="B112" s="38">
        <v>44900</v>
      </c>
      <c r="C112" s="39" t="s">
        <v>73</v>
      </c>
      <c r="D112" s="39" t="s">
        <v>135</v>
      </c>
      <c r="E112" s="40">
        <v>150000</v>
      </c>
    </row>
    <row r="113" spans="1:8" ht="25.5" customHeight="1" x14ac:dyDescent="0.25">
      <c r="A113" s="37">
        <f t="shared" si="2"/>
        <v>90</v>
      </c>
      <c r="B113" s="38">
        <v>44910</v>
      </c>
      <c r="C113" s="39" t="s">
        <v>73</v>
      </c>
      <c r="D113" s="39" t="s">
        <v>135</v>
      </c>
      <c r="E113" s="40">
        <v>60000</v>
      </c>
    </row>
    <row r="114" spans="1:8" ht="26.25" customHeight="1" x14ac:dyDescent="0.25">
      <c r="A114" s="37">
        <f t="shared" si="2"/>
        <v>91</v>
      </c>
      <c r="B114" s="38">
        <v>43844</v>
      </c>
      <c r="C114" s="39" t="s">
        <v>73</v>
      </c>
      <c r="D114" s="39" t="s">
        <v>135</v>
      </c>
      <c r="E114" s="40">
        <v>254972.03</v>
      </c>
    </row>
    <row r="115" spans="1:8" ht="36.75" customHeight="1" x14ac:dyDescent="0.25">
      <c r="A115" s="37">
        <f t="shared" si="2"/>
        <v>92</v>
      </c>
      <c r="B115" s="38">
        <v>44691</v>
      </c>
      <c r="C115" s="39" t="s">
        <v>73</v>
      </c>
      <c r="D115" s="39" t="s">
        <v>136</v>
      </c>
      <c r="E115" s="40">
        <v>1178194.93</v>
      </c>
    </row>
    <row r="116" spans="1:8" ht="24.75" customHeight="1" x14ac:dyDescent="0.25">
      <c r="A116" s="37">
        <f t="shared" si="2"/>
        <v>93</v>
      </c>
      <c r="B116" s="38">
        <v>44774</v>
      </c>
      <c r="C116" s="39" t="s">
        <v>73</v>
      </c>
      <c r="D116" s="39" t="s">
        <v>135</v>
      </c>
      <c r="E116" s="40">
        <v>5000000</v>
      </c>
    </row>
    <row r="117" spans="1:8" ht="5.0999999999999996" customHeight="1" x14ac:dyDescent="0.25">
      <c r="A117" s="31"/>
      <c r="B117" s="44"/>
      <c r="C117" s="34"/>
      <c r="D117" s="34"/>
      <c r="E117" s="41"/>
    </row>
    <row r="118" spans="1:8" ht="22.5" customHeight="1" x14ac:dyDescent="0.25">
      <c r="A118" s="31"/>
      <c r="B118" s="34"/>
      <c r="C118" s="35" t="s">
        <v>75</v>
      </c>
      <c r="D118" s="45"/>
      <c r="E118" s="36">
        <f>SUM(E119:E129)</f>
        <v>273393931.21999997</v>
      </c>
    </row>
    <row r="119" spans="1:8" ht="15.75" customHeight="1" x14ac:dyDescent="0.25">
      <c r="A119" s="37">
        <v>1</v>
      </c>
      <c r="B119" s="38">
        <v>42828</v>
      </c>
      <c r="C119" s="39" t="s">
        <v>76</v>
      </c>
      <c r="D119" s="39" t="s">
        <v>77</v>
      </c>
      <c r="E119" s="40">
        <v>2023566.99</v>
      </c>
      <c r="F119" s="25"/>
    </row>
    <row r="120" spans="1:8" ht="15" customHeight="1" x14ac:dyDescent="0.25">
      <c r="A120" s="37">
        <f>A119+1</f>
        <v>2</v>
      </c>
      <c r="B120" s="46">
        <v>40101</v>
      </c>
      <c r="C120" s="34" t="s">
        <v>76</v>
      </c>
      <c r="D120" s="34" t="s">
        <v>77</v>
      </c>
      <c r="E120" s="41">
        <v>27787958.100000001</v>
      </c>
      <c r="F120" s="47"/>
      <c r="G120" s="48"/>
      <c r="H120" s="25"/>
    </row>
    <row r="121" spans="1:8" ht="16.5" customHeight="1" x14ac:dyDescent="0.25">
      <c r="A121" s="37">
        <f t="shared" ref="A121:A129" si="3">A120+1</f>
        <v>3</v>
      </c>
      <c r="B121" s="38">
        <v>42888</v>
      </c>
      <c r="C121" s="39" t="s">
        <v>78</v>
      </c>
      <c r="D121" s="39" t="s">
        <v>79</v>
      </c>
      <c r="E121" s="40">
        <v>4001462.35</v>
      </c>
      <c r="F121" s="47"/>
      <c r="G121" s="48"/>
      <c r="H121" s="25"/>
    </row>
    <row r="122" spans="1:8" ht="15.75" customHeight="1" x14ac:dyDescent="0.25">
      <c r="A122" s="37">
        <f t="shared" si="3"/>
        <v>4</v>
      </c>
      <c r="B122" s="38">
        <v>43340</v>
      </c>
      <c r="C122" s="39" t="s">
        <v>80</v>
      </c>
      <c r="D122" s="39" t="s">
        <v>81</v>
      </c>
      <c r="E122" s="40">
        <v>1988535.39</v>
      </c>
      <c r="F122" s="47"/>
      <c r="G122" s="48"/>
      <c r="H122" s="25"/>
    </row>
    <row r="123" spans="1:8" ht="15" customHeight="1" x14ac:dyDescent="0.25">
      <c r="A123" s="37">
        <f t="shared" si="3"/>
        <v>5</v>
      </c>
      <c r="B123" s="38">
        <v>43364</v>
      </c>
      <c r="C123" s="39" t="s">
        <v>82</v>
      </c>
      <c r="D123" s="39" t="s">
        <v>77</v>
      </c>
      <c r="E123" s="40">
        <v>396860.43</v>
      </c>
      <c r="F123" s="47"/>
      <c r="G123" s="48"/>
      <c r="H123" s="25"/>
    </row>
    <row r="124" spans="1:8" ht="14.25" customHeight="1" x14ac:dyDescent="0.25">
      <c r="A124" s="37">
        <f t="shared" si="3"/>
        <v>6</v>
      </c>
      <c r="B124" s="38">
        <v>43004</v>
      </c>
      <c r="C124" s="39" t="s">
        <v>76</v>
      </c>
      <c r="D124" s="39" t="s">
        <v>81</v>
      </c>
      <c r="E124" s="40">
        <v>3609880.48</v>
      </c>
      <c r="F124" s="47"/>
      <c r="G124" s="48"/>
      <c r="H124" s="25"/>
    </row>
    <row r="125" spans="1:8" ht="15" customHeight="1" x14ac:dyDescent="0.25">
      <c r="A125" s="37">
        <f t="shared" si="3"/>
        <v>7</v>
      </c>
      <c r="B125" s="46">
        <v>42724</v>
      </c>
      <c r="C125" s="34" t="s">
        <v>78</v>
      </c>
      <c r="D125" s="34" t="s">
        <v>77</v>
      </c>
      <c r="E125" s="41">
        <v>146717740.63999999</v>
      </c>
      <c r="F125" s="47"/>
      <c r="G125" s="48"/>
      <c r="H125" s="25"/>
    </row>
    <row r="126" spans="1:8" ht="15" customHeight="1" x14ac:dyDescent="0.25">
      <c r="A126" s="37">
        <f t="shared" si="3"/>
        <v>8</v>
      </c>
      <c r="B126" s="46">
        <v>42724</v>
      </c>
      <c r="C126" s="34" t="s">
        <v>82</v>
      </c>
      <c r="D126" s="34" t="s">
        <v>77</v>
      </c>
      <c r="E126" s="41">
        <v>83124274.989999995</v>
      </c>
      <c r="F126" s="47"/>
      <c r="G126" s="48"/>
      <c r="H126" s="25"/>
    </row>
    <row r="127" spans="1:8" ht="15" customHeight="1" x14ac:dyDescent="0.25">
      <c r="A127" s="37">
        <f t="shared" si="3"/>
        <v>9</v>
      </c>
      <c r="B127" s="38">
        <v>43471</v>
      </c>
      <c r="C127" s="39" t="s">
        <v>83</v>
      </c>
      <c r="D127" s="39" t="s">
        <v>77</v>
      </c>
      <c r="E127" s="40">
        <v>2602879.5</v>
      </c>
      <c r="F127" s="47"/>
      <c r="G127" s="48"/>
      <c r="H127" s="25"/>
    </row>
    <row r="128" spans="1:8" ht="15" customHeight="1" x14ac:dyDescent="0.25">
      <c r="A128" s="37">
        <f t="shared" si="3"/>
        <v>10</v>
      </c>
      <c r="B128" s="38">
        <v>43471</v>
      </c>
      <c r="C128" s="39" t="s">
        <v>83</v>
      </c>
      <c r="D128" s="39" t="s">
        <v>77</v>
      </c>
      <c r="E128" s="40">
        <v>515839.2</v>
      </c>
      <c r="F128" s="47"/>
      <c r="G128" s="48"/>
      <c r="H128" s="25"/>
    </row>
    <row r="129" spans="1:6" ht="30" customHeight="1" x14ac:dyDescent="0.25">
      <c r="A129" s="37">
        <f t="shared" si="3"/>
        <v>11</v>
      </c>
      <c r="B129" s="38">
        <v>44812</v>
      </c>
      <c r="C129" s="57" t="s">
        <v>142</v>
      </c>
      <c r="D129" s="39" t="s">
        <v>77</v>
      </c>
      <c r="E129" s="58">
        <v>624933.15</v>
      </c>
    </row>
    <row r="130" spans="1:6" ht="5.0999999999999996" customHeight="1" x14ac:dyDescent="0.25">
      <c r="A130" s="31"/>
      <c r="B130" s="46"/>
      <c r="C130" s="34"/>
      <c r="D130" s="34"/>
      <c r="E130" s="41"/>
    </row>
    <row r="131" spans="1:6" ht="20.25" customHeight="1" x14ac:dyDescent="0.25">
      <c r="A131" s="31"/>
      <c r="B131" s="45"/>
      <c r="C131" s="35" t="s">
        <v>84</v>
      </c>
      <c r="D131" s="34"/>
      <c r="E131" s="36">
        <f>SUM(E132:E184)</f>
        <v>56247099.019999988</v>
      </c>
      <c r="F131" s="25"/>
    </row>
    <row r="132" spans="1:6" ht="15" customHeight="1" x14ac:dyDescent="0.25">
      <c r="A132" s="49">
        <v>1</v>
      </c>
      <c r="B132" s="38">
        <v>43543</v>
      </c>
      <c r="C132" s="39" t="s">
        <v>85</v>
      </c>
      <c r="D132" s="39" t="s">
        <v>137</v>
      </c>
      <c r="E132" s="40">
        <v>104561.48</v>
      </c>
      <c r="F132" s="25"/>
    </row>
    <row r="133" spans="1:6" ht="15" customHeight="1" x14ac:dyDescent="0.25">
      <c r="A133" s="49">
        <f t="shared" ref="A133:A164" si="4">A132+1</f>
        <v>2</v>
      </c>
      <c r="B133" s="50">
        <v>43537</v>
      </c>
      <c r="C133" s="39" t="s">
        <v>87</v>
      </c>
      <c r="D133" s="39" t="s">
        <v>81</v>
      </c>
      <c r="E133" s="40">
        <v>23463.29</v>
      </c>
      <c r="F133" s="25"/>
    </row>
    <row r="134" spans="1:6" ht="15" customHeight="1" x14ac:dyDescent="0.25">
      <c r="A134" s="49">
        <f t="shared" si="4"/>
        <v>3</v>
      </c>
      <c r="B134" s="38">
        <v>43277</v>
      </c>
      <c r="C134" s="39" t="s">
        <v>88</v>
      </c>
      <c r="D134" s="39" t="s">
        <v>137</v>
      </c>
      <c r="E134" s="40">
        <v>15622.46</v>
      </c>
    </row>
    <row r="135" spans="1:6" ht="15" customHeight="1" x14ac:dyDescent="0.25">
      <c r="A135" s="49">
        <f t="shared" si="4"/>
        <v>4</v>
      </c>
      <c r="B135" s="38">
        <v>43545</v>
      </c>
      <c r="C135" s="39" t="s">
        <v>89</v>
      </c>
      <c r="D135" s="39" t="s">
        <v>137</v>
      </c>
      <c r="E135" s="40">
        <v>5156</v>
      </c>
    </row>
    <row r="136" spans="1:6" ht="15" customHeight="1" x14ac:dyDescent="0.25">
      <c r="A136" s="49">
        <f t="shared" si="4"/>
        <v>5</v>
      </c>
      <c r="B136" s="38">
        <v>43641</v>
      </c>
      <c r="C136" s="43" t="s">
        <v>90</v>
      </c>
      <c r="D136" s="39" t="s">
        <v>39</v>
      </c>
      <c r="E136" s="40">
        <v>85875.28</v>
      </c>
    </row>
    <row r="137" spans="1:6" ht="15" customHeight="1" x14ac:dyDescent="0.25">
      <c r="A137" s="49">
        <f t="shared" si="4"/>
        <v>6</v>
      </c>
      <c r="B137" s="38">
        <v>43712</v>
      </c>
      <c r="C137" s="39" t="s">
        <v>88</v>
      </c>
      <c r="D137" s="39" t="s">
        <v>137</v>
      </c>
      <c r="E137" s="40">
        <v>46841.05</v>
      </c>
    </row>
    <row r="138" spans="1:6" ht="15" customHeight="1" x14ac:dyDescent="0.25">
      <c r="A138" s="51">
        <f t="shared" si="4"/>
        <v>7</v>
      </c>
      <c r="B138" s="38">
        <v>43739</v>
      </c>
      <c r="C138" s="39" t="s">
        <v>91</v>
      </c>
      <c r="D138" s="39" t="s">
        <v>137</v>
      </c>
      <c r="E138" s="40">
        <v>62454.75</v>
      </c>
    </row>
    <row r="139" spans="1:6" ht="15" customHeight="1" x14ac:dyDescent="0.25">
      <c r="A139" s="49">
        <f t="shared" si="4"/>
        <v>8</v>
      </c>
      <c r="B139" s="38">
        <v>43088</v>
      </c>
      <c r="C139" s="39" t="s">
        <v>91</v>
      </c>
      <c r="D139" s="39" t="s">
        <v>137</v>
      </c>
      <c r="E139" s="40">
        <v>218071.14</v>
      </c>
    </row>
    <row r="140" spans="1:6" ht="15" customHeight="1" x14ac:dyDescent="0.25">
      <c r="A140" s="49">
        <f t="shared" si="4"/>
        <v>9</v>
      </c>
      <c r="B140" s="38">
        <v>44451</v>
      </c>
      <c r="C140" s="39" t="s">
        <v>85</v>
      </c>
      <c r="D140" s="39" t="s">
        <v>138</v>
      </c>
      <c r="E140" s="40">
        <v>76360.53</v>
      </c>
    </row>
    <row r="141" spans="1:6" ht="15" customHeight="1" x14ac:dyDescent="0.25">
      <c r="A141" s="49">
        <f t="shared" si="4"/>
        <v>10</v>
      </c>
      <c r="B141" s="38">
        <v>43749</v>
      </c>
      <c r="C141" s="39" t="s">
        <v>90</v>
      </c>
      <c r="D141" s="39" t="s">
        <v>137</v>
      </c>
      <c r="E141" s="40">
        <v>54747.02</v>
      </c>
    </row>
    <row r="142" spans="1:6" ht="15" customHeight="1" x14ac:dyDescent="0.25">
      <c r="A142" s="51">
        <f t="shared" si="4"/>
        <v>11</v>
      </c>
      <c r="B142" s="38">
        <v>44096</v>
      </c>
      <c r="C142" s="39" t="s">
        <v>89</v>
      </c>
      <c r="D142" s="39" t="s">
        <v>41</v>
      </c>
      <c r="E142" s="40">
        <v>40155.33</v>
      </c>
    </row>
    <row r="143" spans="1:6" ht="15" customHeight="1" x14ac:dyDescent="0.25">
      <c r="A143" s="51">
        <f t="shared" si="4"/>
        <v>12</v>
      </c>
      <c r="B143" s="38">
        <v>44102</v>
      </c>
      <c r="C143" s="39" t="s">
        <v>85</v>
      </c>
      <c r="D143" s="39" t="s">
        <v>137</v>
      </c>
      <c r="E143" s="40">
        <v>42057</v>
      </c>
    </row>
    <row r="144" spans="1:6" ht="15" customHeight="1" x14ac:dyDescent="0.25">
      <c r="A144" s="49">
        <f t="shared" si="4"/>
        <v>13</v>
      </c>
      <c r="B144" s="52">
        <v>44375</v>
      </c>
      <c r="C144" s="39" t="s">
        <v>90</v>
      </c>
      <c r="D144" s="39" t="s">
        <v>41</v>
      </c>
      <c r="E144" s="40">
        <v>481864</v>
      </c>
    </row>
    <row r="145" spans="1:5" ht="15" customHeight="1" x14ac:dyDescent="0.25">
      <c r="A145" s="49">
        <f t="shared" si="4"/>
        <v>14</v>
      </c>
      <c r="B145" s="38">
        <v>44425</v>
      </c>
      <c r="C145" s="39" t="s">
        <v>87</v>
      </c>
      <c r="D145" s="39" t="s">
        <v>139</v>
      </c>
      <c r="E145" s="40">
        <v>61088.42</v>
      </c>
    </row>
    <row r="146" spans="1:5" ht="30" customHeight="1" x14ac:dyDescent="0.25">
      <c r="A146" s="49">
        <f t="shared" si="4"/>
        <v>15</v>
      </c>
      <c r="B146" s="38">
        <v>44463</v>
      </c>
      <c r="C146" s="39" t="s">
        <v>88</v>
      </c>
      <c r="D146" s="39" t="s">
        <v>140</v>
      </c>
      <c r="E146" s="40">
        <v>54405</v>
      </c>
    </row>
    <row r="147" spans="1:5" ht="15" customHeight="1" x14ac:dyDescent="0.25">
      <c r="A147" s="49">
        <f t="shared" si="4"/>
        <v>16</v>
      </c>
      <c r="B147" s="38">
        <v>44375</v>
      </c>
      <c r="C147" s="39" t="s">
        <v>88</v>
      </c>
      <c r="D147" s="39" t="s">
        <v>141</v>
      </c>
      <c r="E147" s="40">
        <v>89713</v>
      </c>
    </row>
    <row r="148" spans="1:5" ht="15" customHeight="1" x14ac:dyDescent="0.25">
      <c r="A148" s="49">
        <f t="shared" si="4"/>
        <v>17</v>
      </c>
      <c r="B148" s="38">
        <v>44463</v>
      </c>
      <c r="C148" s="39" t="s">
        <v>88</v>
      </c>
      <c r="D148" s="39" t="s">
        <v>94</v>
      </c>
      <c r="E148" s="40">
        <v>56783</v>
      </c>
    </row>
    <row r="149" spans="1:5" ht="15" customHeight="1" x14ac:dyDescent="0.25">
      <c r="A149" s="49">
        <f t="shared" si="4"/>
        <v>18</v>
      </c>
      <c r="B149" s="38">
        <v>43712</v>
      </c>
      <c r="C149" s="39" t="s">
        <v>95</v>
      </c>
      <c r="D149" s="39" t="s">
        <v>94</v>
      </c>
      <c r="E149" s="40">
        <v>167944.34</v>
      </c>
    </row>
    <row r="150" spans="1:5" ht="15" customHeight="1" x14ac:dyDescent="0.25">
      <c r="A150" s="49">
        <f t="shared" si="4"/>
        <v>19</v>
      </c>
      <c r="B150" s="38">
        <v>44556</v>
      </c>
      <c r="C150" s="39" t="s">
        <v>95</v>
      </c>
      <c r="D150" s="39" t="s">
        <v>96</v>
      </c>
      <c r="E150" s="40">
        <v>175646.58</v>
      </c>
    </row>
    <row r="151" spans="1:5" ht="15" customHeight="1" x14ac:dyDescent="0.25">
      <c r="A151" s="49">
        <f t="shared" si="4"/>
        <v>20</v>
      </c>
      <c r="B151" s="38">
        <v>44481</v>
      </c>
      <c r="C151" s="39" t="s">
        <v>95</v>
      </c>
      <c r="D151" s="39" t="s">
        <v>97</v>
      </c>
      <c r="E151" s="40">
        <v>18995</v>
      </c>
    </row>
    <row r="152" spans="1:5" ht="15" customHeight="1" x14ac:dyDescent="0.25">
      <c r="A152" s="49">
        <f t="shared" si="4"/>
        <v>21</v>
      </c>
      <c r="B152" s="38">
        <v>41803</v>
      </c>
      <c r="C152" s="39" t="s">
        <v>95</v>
      </c>
      <c r="D152" s="39" t="s">
        <v>98</v>
      </c>
      <c r="E152" s="40">
        <v>10000</v>
      </c>
    </row>
    <row r="153" spans="1:5" ht="30" customHeight="1" x14ac:dyDescent="0.25">
      <c r="A153" s="49">
        <f t="shared" si="4"/>
        <v>22</v>
      </c>
      <c r="B153" s="52">
        <v>44216</v>
      </c>
      <c r="C153" s="39" t="s">
        <v>95</v>
      </c>
      <c r="D153" s="39" t="s">
        <v>99</v>
      </c>
      <c r="E153" s="40">
        <v>1602.2</v>
      </c>
    </row>
    <row r="154" spans="1:5" ht="15" customHeight="1" x14ac:dyDescent="0.25">
      <c r="A154" s="49">
        <f t="shared" si="4"/>
        <v>23</v>
      </c>
      <c r="B154" s="52">
        <v>43890</v>
      </c>
      <c r="C154" s="39" t="s">
        <v>91</v>
      </c>
      <c r="D154" s="39" t="s">
        <v>86</v>
      </c>
      <c r="E154" s="40">
        <v>60059.31</v>
      </c>
    </row>
    <row r="155" spans="1:5" ht="15" customHeight="1" x14ac:dyDescent="0.25">
      <c r="A155" s="49">
        <f t="shared" si="4"/>
        <v>24</v>
      </c>
      <c r="B155" s="52"/>
      <c r="C155" s="39" t="s">
        <v>89</v>
      </c>
      <c r="D155" s="39" t="s">
        <v>92</v>
      </c>
      <c r="E155" s="40">
        <v>15622.2</v>
      </c>
    </row>
    <row r="156" spans="1:5" ht="15" customHeight="1" x14ac:dyDescent="0.25">
      <c r="A156" s="49">
        <f t="shared" si="4"/>
        <v>25</v>
      </c>
      <c r="B156" s="52">
        <v>44100</v>
      </c>
      <c r="C156" s="39" t="s">
        <v>85</v>
      </c>
      <c r="D156" s="39" t="s">
        <v>86</v>
      </c>
      <c r="E156" s="40">
        <v>4046</v>
      </c>
    </row>
    <row r="157" spans="1:5" ht="15" customHeight="1" x14ac:dyDescent="0.25">
      <c r="A157" s="49">
        <f t="shared" si="4"/>
        <v>26</v>
      </c>
      <c r="B157" s="52"/>
      <c r="C157" s="39" t="s">
        <v>90</v>
      </c>
      <c r="D157" s="39" t="s">
        <v>100</v>
      </c>
      <c r="E157" s="40">
        <v>66732.62</v>
      </c>
    </row>
    <row r="158" spans="1:5" ht="15" customHeight="1" x14ac:dyDescent="0.25">
      <c r="A158" s="49">
        <f t="shared" si="4"/>
        <v>27</v>
      </c>
      <c r="B158" s="52"/>
      <c r="C158" s="39" t="s">
        <v>85</v>
      </c>
      <c r="D158" s="39" t="s">
        <v>86</v>
      </c>
      <c r="E158" s="40">
        <v>55771.13</v>
      </c>
    </row>
    <row r="159" spans="1:5" ht="15" customHeight="1" x14ac:dyDescent="0.25">
      <c r="A159" s="49">
        <f t="shared" si="4"/>
        <v>28</v>
      </c>
      <c r="B159" s="52"/>
      <c r="C159" s="39" t="s">
        <v>90</v>
      </c>
      <c r="D159" s="39" t="s">
        <v>93</v>
      </c>
      <c r="E159" s="40">
        <v>195162</v>
      </c>
    </row>
    <row r="160" spans="1:5" ht="15" customHeight="1" x14ac:dyDescent="0.25">
      <c r="A160" s="49">
        <f t="shared" si="4"/>
        <v>29</v>
      </c>
      <c r="B160" s="52">
        <v>42259</v>
      </c>
      <c r="C160" s="39" t="s">
        <v>95</v>
      </c>
      <c r="D160" s="39" t="s">
        <v>101</v>
      </c>
      <c r="E160" s="40">
        <v>1542</v>
      </c>
    </row>
    <row r="161" spans="1:5" ht="15" customHeight="1" x14ac:dyDescent="0.25">
      <c r="A161" s="49">
        <f t="shared" si="4"/>
        <v>30</v>
      </c>
      <c r="B161" s="52">
        <v>43629</v>
      </c>
      <c r="C161" s="39" t="s">
        <v>95</v>
      </c>
      <c r="D161" s="39" t="s">
        <v>102</v>
      </c>
      <c r="E161" s="40">
        <v>199888.1</v>
      </c>
    </row>
    <row r="162" spans="1:5" ht="15" customHeight="1" x14ac:dyDescent="0.25">
      <c r="A162" s="49">
        <f t="shared" si="4"/>
        <v>31</v>
      </c>
      <c r="B162" s="52"/>
      <c r="C162" s="39" t="s">
        <v>95</v>
      </c>
      <c r="D162" s="39" t="s">
        <v>103</v>
      </c>
      <c r="E162" s="40">
        <v>45659652.719999999</v>
      </c>
    </row>
    <row r="163" spans="1:5" ht="15" customHeight="1" x14ac:dyDescent="0.25">
      <c r="A163" s="49">
        <f t="shared" si="4"/>
        <v>32</v>
      </c>
      <c r="B163" s="52">
        <v>43629</v>
      </c>
      <c r="C163" s="39" t="s">
        <v>95</v>
      </c>
      <c r="D163" s="39" t="s">
        <v>104</v>
      </c>
      <c r="E163" s="40">
        <v>59385.21</v>
      </c>
    </row>
    <row r="164" spans="1:5" ht="15" customHeight="1" x14ac:dyDescent="0.25">
      <c r="A164" s="49">
        <f t="shared" si="4"/>
        <v>33</v>
      </c>
      <c r="B164" s="52">
        <v>41469</v>
      </c>
      <c r="C164" s="39" t="s">
        <v>95</v>
      </c>
      <c r="D164" s="39" t="s">
        <v>105</v>
      </c>
      <c r="E164" s="40">
        <v>100842.26</v>
      </c>
    </row>
    <row r="165" spans="1:5" ht="15" customHeight="1" x14ac:dyDescent="0.25">
      <c r="A165" s="49">
        <f t="shared" ref="A165:A184" si="5">A164+1</f>
        <v>34</v>
      </c>
      <c r="B165" s="52">
        <v>44459</v>
      </c>
      <c r="C165" s="39" t="s">
        <v>95</v>
      </c>
      <c r="D165" s="39" t="s">
        <v>106</v>
      </c>
      <c r="E165" s="40">
        <v>28000</v>
      </c>
    </row>
    <row r="166" spans="1:5" ht="15" customHeight="1" x14ac:dyDescent="0.25">
      <c r="A166" s="49">
        <f t="shared" si="5"/>
        <v>35</v>
      </c>
      <c r="B166" s="52">
        <v>44757</v>
      </c>
      <c r="C166" s="39" t="s">
        <v>95</v>
      </c>
      <c r="D166" s="39" t="s">
        <v>107</v>
      </c>
      <c r="E166" s="40">
        <v>120000</v>
      </c>
    </row>
    <row r="167" spans="1:5" ht="15" customHeight="1" x14ac:dyDescent="0.25">
      <c r="A167" s="49">
        <f t="shared" si="5"/>
        <v>36</v>
      </c>
      <c r="B167" s="52">
        <v>44256</v>
      </c>
      <c r="C167" s="39" t="s">
        <v>95</v>
      </c>
      <c r="D167" s="39" t="s">
        <v>103</v>
      </c>
      <c r="E167" s="40">
        <v>169416</v>
      </c>
    </row>
    <row r="168" spans="1:5" ht="15" customHeight="1" x14ac:dyDescent="0.25">
      <c r="A168" s="49">
        <f t="shared" si="5"/>
        <v>37</v>
      </c>
      <c r="B168" s="52">
        <v>44215</v>
      </c>
      <c r="C168" s="39" t="s">
        <v>95</v>
      </c>
      <c r="D168" s="39" t="s">
        <v>86</v>
      </c>
      <c r="E168" s="40">
        <v>135532.79999999999</v>
      </c>
    </row>
    <row r="169" spans="1:5" ht="15" customHeight="1" x14ac:dyDescent="0.25">
      <c r="A169" s="49">
        <f t="shared" si="5"/>
        <v>38</v>
      </c>
      <c r="B169" s="52">
        <v>44216</v>
      </c>
      <c r="C169" s="39" t="s">
        <v>95</v>
      </c>
      <c r="D169" s="39" t="s">
        <v>103</v>
      </c>
      <c r="E169" s="40">
        <v>169416</v>
      </c>
    </row>
    <row r="170" spans="1:5" ht="15" customHeight="1" x14ac:dyDescent="0.25">
      <c r="A170" s="49">
        <f t="shared" si="5"/>
        <v>39</v>
      </c>
      <c r="B170" s="52">
        <v>44357</v>
      </c>
      <c r="C170" s="39" t="s">
        <v>95</v>
      </c>
      <c r="D170" s="39" t="s">
        <v>103</v>
      </c>
      <c r="E170" s="40">
        <v>135532.79999999999</v>
      </c>
    </row>
    <row r="171" spans="1:5" ht="15" customHeight="1" x14ac:dyDescent="0.25">
      <c r="A171" s="49">
        <f t="shared" si="5"/>
        <v>40</v>
      </c>
      <c r="B171" s="52">
        <v>44210</v>
      </c>
      <c r="C171" s="39" t="s">
        <v>95</v>
      </c>
      <c r="D171" s="39" t="s">
        <v>103</v>
      </c>
      <c r="E171" s="40">
        <v>169416</v>
      </c>
    </row>
    <row r="172" spans="1:5" ht="15" customHeight="1" x14ac:dyDescent="0.25">
      <c r="A172" s="49">
        <f t="shared" si="5"/>
        <v>41</v>
      </c>
      <c r="B172" s="52">
        <v>44248</v>
      </c>
      <c r="C172" s="39" t="s">
        <v>95</v>
      </c>
      <c r="D172" s="39" t="s">
        <v>86</v>
      </c>
      <c r="E172" s="40">
        <v>5647200</v>
      </c>
    </row>
    <row r="173" spans="1:5" ht="15" customHeight="1" x14ac:dyDescent="0.25">
      <c r="A173" s="49">
        <f t="shared" si="5"/>
        <v>42</v>
      </c>
      <c r="B173" s="52">
        <v>44606</v>
      </c>
      <c r="C173" s="39" t="s">
        <v>95</v>
      </c>
      <c r="D173" s="39" t="s">
        <v>108</v>
      </c>
      <c r="E173" s="40">
        <v>187629</v>
      </c>
    </row>
    <row r="174" spans="1:5" ht="15" customHeight="1" x14ac:dyDescent="0.25">
      <c r="A174" s="49">
        <f t="shared" si="5"/>
        <v>43</v>
      </c>
      <c r="B174" s="52">
        <v>44671</v>
      </c>
      <c r="C174" s="39" t="s">
        <v>95</v>
      </c>
      <c r="D174" s="39" t="s">
        <v>109</v>
      </c>
      <c r="E174" s="40">
        <v>6000</v>
      </c>
    </row>
    <row r="175" spans="1:5" ht="15" customHeight="1" x14ac:dyDescent="0.25">
      <c r="A175" s="49">
        <f t="shared" si="5"/>
        <v>44</v>
      </c>
      <c r="B175" s="52">
        <v>44707</v>
      </c>
      <c r="C175" s="39" t="s">
        <v>95</v>
      </c>
      <c r="D175" s="39" t="s">
        <v>109</v>
      </c>
      <c r="E175" s="40">
        <v>2000</v>
      </c>
    </row>
    <row r="176" spans="1:5" ht="15" customHeight="1" x14ac:dyDescent="0.25">
      <c r="A176" s="49">
        <f t="shared" si="5"/>
        <v>45</v>
      </c>
      <c r="B176" s="52">
        <v>44676</v>
      </c>
      <c r="C176" s="39" t="s">
        <v>95</v>
      </c>
      <c r="D176" s="39" t="s">
        <v>109</v>
      </c>
      <c r="E176" s="40">
        <v>375258</v>
      </c>
    </row>
    <row r="177" spans="1:6" ht="15" customHeight="1" x14ac:dyDescent="0.25">
      <c r="A177" s="49">
        <f t="shared" si="5"/>
        <v>46</v>
      </c>
      <c r="B177" s="52">
        <v>44179</v>
      </c>
      <c r="C177" s="39" t="s">
        <v>95</v>
      </c>
      <c r="D177" s="39" t="s">
        <v>110</v>
      </c>
      <c r="E177" s="40">
        <v>169416</v>
      </c>
    </row>
    <row r="178" spans="1:6" ht="15" customHeight="1" x14ac:dyDescent="0.25">
      <c r="A178" s="49">
        <f t="shared" si="5"/>
        <v>47</v>
      </c>
      <c r="B178" s="52">
        <v>44179</v>
      </c>
      <c r="C178" s="39" t="s">
        <v>95</v>
      </c>
      <c r="D178" s="39" t="s">
        <v>109</v>
      </c>
      <c r="E178" s="40">
        <v>135533</v>
      </c>
    </row>
    <row r="179" spans="1:6" ht="15" customHeight="1" x14ac:dyDescent="0.25">
      <c r="A179" s="49">
        <f t="shared" si="5"/>
        <v>48</v>
      </c>
      <c r="B179" s="52">
        <v>44179</v>
      </c>
      <c r="C179" s="39" t="s">
        <v>95</v>
      </c>
      <c r="D179" s="39" t="s">
        <v>109</v>
      </c>
      <c r="E179" s="40">
        <v>169416</v>
      </c>
    </row>
    <row r="180" spans="1:6" ht="15" customHeight="1" x14ac:dyDescent="0.25">
      <c r="A180" s="49">
        <f t="shared" si="5"/>
        <v>49</v>
      </c>
      <c r="B180" s="52">
        <v>44540</v>
      </c>
      <c r="C180" s="39" t="s">
        <v>95</v>
      </c>
      <c r="D180" s="39" t="s">
        <v>109</v>
      </c>
      <c r="E180" s="40">
        <v>139807</v>
      </c>
    </row>
    <row r="181" spans="1:6" ht="15" customHeight="1" x14ac:dyDescent="0.25">
      <c r="A181" s="49">
        <f t="shared" si="5"/>
        <v>50</v>
      </c>
      <c r="B181" s="52">
        <v>44740</v>
      </c>
      <c r="C181" s="39" t="s">
        <v>95</v>
      </c>
      <c r="D181" s="39" t="s">
        <v>109</v>
      </c>
      <c r="E181" s="40">
        <v>1000</v>
      </c>
    </row>
    <row r="182" spans="1:6" ht="15" customHeight="1" x14ac:dyDescent="0.25">
      <c r="A182" s="49">
        <f t="shared" si="5"/>
        <v>51</v>
      </c>
      <c r="B182" s="52">
        <v>44179</v>
      </c>
      <c r="C182" s="39" t="s">
        <v>95</v>
      </c>
      <c r="D182" s="39" t="s">
        <v>109</v>
      </c>
      <c r="E182" s="40">
        <v>169416</v>
      </c>
    </row>
    <row r="183" spans="1:6" ht="15" customHeight="1" x14ac:dyDescent="0.25">
      <c r="A183" s="49">
        <f t="shared" si="5"/>
        <v>52</v>
      </c>
      <c r="B183" s="52">
        <v>44749</v>
      </c>
      <c r="C183" s="39" t="s">
        <v>95</v>
      </c>
      <c r="D183" s="39" t="s">
        <v>109</v>
      </c>
      <c r="E183" s="40">
        <v>3000</v>
      </c>
    </row>
    <row r="184" spans="1:6" ht="15" customHeight="1" x14ac:dyDescent="0.25">
      <c r="A184" s="49">
        <f t="shared" si="5"/>
        <v>53</v>
      </c>
      <c r="B184" s="52"/>
      <c r="C184" s="39" t="s">
        <v>95</v>
      </c>
      <c r="D184" s="39" t="s">
        <v>109</v>
      </c>
      <c r="E184" s="40">
        <v>2000</v>
      </c>
      <c r="F184" s="25"/>
    </row>
    <row r="185" spans="1:6" ht="24" customHeight="1" x14ac:dyDescent="0.25">
      <c r="A185" s="66" t="s">
        <v>3</v>
      </c>
      <c r="B185" s="66"/>
      <c r="C185" s="66"/>
      <c r="D185" s="66"/>
      <c r="E185" s="66"/>
    </row>
    <row r="186" spans="1:6" x14ac:dyDescent="0.25">
      <c r="E186" s="20"/>
    </row>
    <row r="187" spans="1:6" x14ac:dyDescent="0.25">
      <c r="A187"/>
      <c r="B187" s="94" t="s">
        <v>24</v>
      </c>
      <c r="C187" s="94"/>
      <c r="D187" s="5"/>
      <c r="E187" s="5"/>
      <c r="F187" s="5"/>
    </row>
    <row r="188" spans="1:6" x14ac:dyDescent="0.25">
      <c r="A188" s="101" t="s">
        <v>5</v>
      </c>
      <c r="B188" s="101"/>
      <c r="C188" s="101"/>
      <c r="D188" s="101"/>
      <c r="E188" s="59"/>
      <c r="F188" s="59"/>
    </row>
    <row r="189" spans="1:6" ht="31.5" x14ac:dyDescent="0.25">
      <c r="A189" s="12" t="s">
        <v>25</v>
      </c>
      <c r="B189" s="102" t="s">
        <v>6</v>
      </c>
      <c r="C189" s="103"/>
      <c r="D189" s="1" t="s">
        <v>7</v>
      </c>
      <c r="E189" s="1" t="s">
        <v>8</v>
      </c>
      <c r="F189" s="1" t="s">
        <v>9</v>
      </c>
    </row>
    <row r="190" spans="1:6" x14ac:dyDescent="0.25">
      <c r="A190" s="8"/>
      <c r="B190" s="104" t="s">
        <v>10</v>
      </c>
      <c r="C190" s="104"/>
      <c r="D190" s="104"/>
      <c r="E190" s="104"/>
      <c r="F190" s="13">
        <f>SUM(F191:F201)</f>
        <v>2241423.9300000002</v>
      </c>
    </row>
    <row r="191" spans="1:6" x14ac:dyDescent="0.25">
      <c r="A191" s="19">
        <v>1</v>
      </c>
      <c r="B191" s="11">
        <v>44927</v>
      </c>
      <c r="C191" s="11">
        <v>45291</v>
      </c>
      <c r="D191" s="14" t="s">
        <v>26</v>
      </c>
      <c r="E191" s="14" t="s">
        <v>28</v>
      </c>
      <c r="F191" s="15">
        <v>265900</v>
      </c>
    </row>
    <row r="192" spans="1:6" ht="26.25" x14ac:dyDescent="0.25">
      <c r="A192" s="19">
        <v>2</v>
      </c>
      <c r="B192" s="11">
        <v>44927</v>
      </c>
      <c r="C192" s="11">
        <v>45291</v>
      </c>
      <c r="D192" s="14" t="s">
        <v>27</v>
      </c>
      <c r="E192" s="18" t="s">
        <v>113</v>
      </c>
      <c r="F192" s="15">
        <v>321465.52</v>
      </c>
    </row>
    <row r="193" spans="1:7" ht="25.5" x14ac:dyDescent="0.25">
      <c r="A193" s="19">
        <v>3</v>
      </c>
      <c r="B193" s="9">
        <v>44986</v>
      </c>
      <c r="C193" s="60">
        <v>45291</v>
      </c>
      <c r="D193" s="14" t="s">
        <v>115</v>
      </c>
      <c r="E193" s="16" t="s">
        <v>119</v>
      </c>
      <c r="F193" s="17">
        <v>308200</v>
      </c>
    </row>
    <row r="194" spans="1:7" ht="38.25" x14ac:dyDescent="0.25">
      <c r="A194" s="19">
        <v>4</v>
      </c>
      <c r="B194" s="9">
        <v>44945</v>
      </c>
      <c r="C194" s="60">
        <v>45291</v>
      </c>
      <c r="D194" s="14" t="s">
        <v>118</v>
      </c>
      <c r="E194" s="16" t="s">
        <v>123</v>
      </c>
      <c r="F194" s="17">
        <v>218112.93</v>
      </c>
    </row>
    <row r="195" spans="1:7" ht="25.5" x14ac:dyDescent="0.25">
      <c r="A195" s="19">
        <v>5</v>
      </c>
      <c r="B195" s="9">
        <v>45103</v>
      </c>
      <c r="C195" s="61">
        <v>45291</v>
      </c>
      <c r="D195" s="14" t="s">
        <v>111</v>
      </c>
      <c r="E195" s="16" t="s">
        <v>112</v>
      </c>
      <c r="F195" s="17">
        <v>205000</v>
      </c>
    </row>
    <row r="196" spans="1:7" ht="25.5" x14ac:dyDescent="0.25">
      <c r="A196" s="19">
        <v>6</v>
      </c>
      <c r="B196" s="9">
        <v>45103</v>
      </c>
      <c r="C196" s="61">
        <v>45291</v>
      </c>
      <c r="D196" s="14" t="s">
        <v>116</v>
      </c>
      <c r="E196" s="16" t="s">
        <v>117</v>
      </c>
      <c r="F196" s="17">
        <v>139000</v>
      </c>
    </row>
    <row r="197" spans="1:7" ht="38.25" x14ac:dyDescent="0.25">
      <c r="A197" s="19">
        <v>7</v>
      </c>
      <c r="B197" s="9">
        <v>45103</v>
      </c>
      <c r="C197" s="61">
        <v>45291</v>
      </c>
      <c r="D197" s="14" t="s">
        <v>114</v>
      </c>
      <c r="E197" s="16" t="s">
        <v>121</v>
      </c>
      <c r="F197" s="17">
        <v>192156</v>
      </c>
    </row>
    <row r="198" spans="1:7" ht="38.25" x14ac:dyDescent="0.25">
      <c r="A198" s="19">
        <v>8</v>
      </c>
      <c r="B198" s="9">
        <v>44998</v>
      </c>
      <c r="C198" s="9">
        <v>45291</v>
      </c>
      <c r="D198" s="14" t="s">
        <v>120</v>
      </c>
      <c r="E198" s="16" t="s">
        <v>122</v>
      </c>
      <c r="F198" s="17">
        <v>322917.31</v>
      </c>
    </row>
    <row r="199" spans="1:7" x14ac:dyDescent="0.25">
      <c r="A199" s="19">
        <v>9</v>
      </c>
      <c r="B199" s="11">
        <v>44986</v>
      </c>
      <c r="C199" s="11">
        <v>45291</v>
      </c>
      <c r="D199" s="55" t="s">
        <v>124</v>
      </c>
      <c r="E199" s="8" t="s">
        <v>125</v>
      </c>
      <c r="F199" s="56">
        <v>268672.17</v>
      </c>
    </row>
    <row r="200" spans="1:7" x14ac:dyDescent="0.25">
      <c r="A200" s="8"/>
      <c r="B200" s="9"/>
      <c r="C200" s="9"/>
      <c r="D200" s="14"/>
      <c r="E200" s="10"/>
      <c r="F200" s="17"/>
    </row>
    <row r="201" spans="1:7" x14ac:dyDescent="0.25">
      <c r="A201" s="8"/>
      <c r="B201" s="9"/>
      <c r="C201" s="9"/>
      <c r="D201" s="14"/>
      <c r="E201" s="10"/>
      <c r="F201" s="17"/>
    </row>
    <row r="202" spans="1:7" x14ac:dyDescent="0.25">
      <c r="A202"/>
      <c r="B202" s="66" t="s">
        <v>3</v>
      </c>
      <c r="C202" s="66"/>
      <c r="D202" s="66"/>
      <c r="E202" s="66"/>
      <c r="F202" s="66"/>
    </row>
    <row r="204" spans="1:7" x14ac:dyDescent="0.25">
      <c r="B204" s="54"/>
      <c r="C204" s="54"/>
    </row>
    <row r="206" spans="1:7" x14ac:dyDescent="0.25">
      <c r="C206" s="62"/>
      <c r="D206" s="63"/>
      <c r="E206" s="85" t="s">
        <v>145</v>
      </c>
      <c r="F206" s="85"/>
      <c r="G206" s="63"/>
    </row>
    <row r="207" spans="1:7" x14ac:dyDescent="0.25">
      <c r="A207" s="82" t="s">
        <v>146</v>
      </c>
      <c r="B207" s="83"/>
      <c r="C207" s="83"/>
      <c r="D207" s="83"/>
      <c r="E207" s="83"/>
      <c r="F207" s="84"/>
    </row>
    <row r="208" spans="1:7" x14ac:dyDescent="0.25">
      <c r="A208" s="76" t="s">
        <v>147</v>
      </c>
      <c r="B208" s="77"/>
      <c r="C208" s="77"/>
      <c r="D208" s="77"/>
      <c r="E208" s="77"/>
      <c r="F208" s="78"/>
    </row>
    <row r="209" spans="1:7" x14ac:dyDescent="0.25">
      <c r="A209" s="82" t="s">
        <v>148</v>
      </c>
      <c r="B209" s="83"/>
      <c r="C209" s="83"/>
      <c r="D209" s="83"/>
      <c r="E209" s="83"/>
      <c r="F209" s="84"/>
    </row>
    <row r="210" spans="1:7" x14ac:dyDescent="0.25">
      <c r="A210" s="76" t="s">
        <v>149</v>
      </c>
      <c r="B210" s="77"/>
      <c r="C210" s="77"/>
      <c r="D210" s="77"/>
      <c r="E210" s="77"/>
      <c r="F210" s="78"/>
    </row>
    <row r="211" spans="1:7" ht="20.100000000000001" customHeight="1" x14ac:dyDescent="0.25">
      <c r="A211" s="67" t="s">
        <v>150</v>
      </c>
      <c r="B211" s="68"/>
      <c r="C211" s="69"/>
      <c r="D211" s="67" t="s">
        <v>151</v>
      </c>
      <c r="E211" s="68"/>
      <c r="F211" s="69"/>
    </row>
    <row r="212" spans="1:7" ht="20.100000000000001" customHeight="1" x14ac:dyDescent="0.25">
      <c r="A212" s="79" t="s">
        <v>152</v>
      </c>
      <c r="B212" s="80"/>
      <c r="C212" s="81"/>
      <c r="D212" s="70">
        <v>624595341.00999999</v>
      </c>
      <c r="E212" s="71"/>
      <c r="F212" s="72"/>
    </row>
    <row r="213" spans="1:7" ht="20.100000000000001" customHeight="1" x14ac:dyDescent="0.25">
      <c r="A213" s="79" t="s">
        <v>153</v>
      </c>
      <c r="B213" s="80"/>
      <c r="C213" s="81"/>
      <c r="D213" s="70">
        <v>26372295.620000001</v>
      </c>
      <c r="E213" s="71"/>
      <c r="F213" s="72"/>
    </row>
    <row r="214" spans="1:7" ht="20.100000000000001" customHeight="1" x14ac:dyDescent="0.25">
      <c r="A214" s="79" t="s">
        <v>154</v>
      </c>
      <c r="B214" s="80"/>
      <c r="C214" s="81"/>
      <c r="D214" s="87">
        <v>-25218534.75</v>
      </c>
      <c r="E214" s="88"/>
      <c r="F214" s="89"/>
    </row>
    <row r="215" spans="1:7" ht="20.100000000000001" customHeight="1" x14ac:dyDescent="0.25">
      <c r="A215" s="79" t="s">
        <v>155</v>
      </c>
      <c r="B215" s="80"/>
      <c r="C215" s="81"/>
      <c r="D215" s="87">
        <v>623441580.13999999</v>
      </c>
      <c r="E215" s="88"/>
      <c r="F215" s="89"/>
    </row>
    <row r="216" spans="1:7" ht="20.100000000000001" customHeight="1" x14ac:dyDescent="0.25">
      <c r="A216" s="79" t="s">
        <v>156</v>
      </c>
      <c r="B216" s="80"/>
      <c r="C216" s="81"/>
      <c r="D216" s="87">
        <v>623441580.13999999</v>
      </c>
      <c r="E216" s="88"/>
      <c r="F216" s="89"/>
    </row>
    <row r="217" spans="1:7" x14ac:dyDescent="0.25">
      <c r="B217" s="53"/>
      <c r="C217" s="62"/>
      <c r="D217"/>
      <c r="E217"/>
      <c r="F217" s="86"/>
      <c r="G217" s="86"/>
    </row>
    <row r="218" spans="1:7" x14ac:dyDescent="0.25">
      <c r="A218" s="82" t="s">
        <v>146</v>
      </c>
      <c r="B218" s="83"/>
      <c r="C218" s="83"/>
      <c r="D218" s="83"/>
      <c r="E218" s="83"/>
      <c r="F218" s="84"/>
    </row>
    <row r="219" spans="1:7" x14ac:dyDescent="0.25">
      <c r="A219" s="76" t="s">
        <v>147</v>
      </c>
      <c r="B219" s="77"/>
      <c r="C219" s="77"/>
      <c r="D219" s="77"/>
      <c r="E219" s="77"/>
      <c r="F219" s="78"/>
    </row>
    <row r="220" spans="1:7" x14ac:dyDescent="0.25">
      <c r="A220" s="82" t="s">
        <v>157</v>
      </c>
      <c r="B220" s="83"/>
      <c r="C220" s="83"/>
      <c r="D220" s="83"/>
      <c r="E220" s="83"/>
      <c r="F220" s="84"/>
    </row>
    <row r="221" spans="1:7" x14ac:dyDescent="0.25">
      <c r="A221" s="76" t="s">
        <v>149</v>
      </c>
      <c r="B221" s="77"/>
      <c r="C221" s="77"/>
      <c r="D221" s="77"/>
      <c r="E221" s="77"/>
      <c r="F221" s="78"/>
    </row>
    <row r="222" spans="1:7" ht="20.100000000000001" customHeight="1" x14ac:dyDescent="0.25">
      <c r="A222" s="67" t="s">
        <v>150</v>
      </c>
      <c r="B222" s="68"/>
      <c r="C222" s="69"/>
      <c r="D222" s="67" t="s">
        <v>151</v>
      </c>
      <c r="E222" s="68"/>
      <c r="F222" s="69"/>
    </row>
    <row r="223" spans="1:7" ht="20.100000000000001" customHeight="1" x14ac:dyDescent="0.25">
      <c r="A223" s="79" t="s">
        <v>158</v>
      </c>
      <c r="B223" s="80"/>
      <c r="C223" s="81"/>
      <c r="D223" s="70">
        <v>624595341.00999999</v>
      </c>
      <c r="E223" s="71"/>
      <c r="F223" s="72"/>
    </row>
    <row r="224" spans="1:7" ht="20.100000000000001" customHeight="1" x14ac:dyDescent="0.25">
      <c r="A224" s="79" t="s">
        <v>159</v>
      </c>
      <c r="B224" s="80"/>
      <c r="C224" s="81"/>
      <c r="D224" s="73">
        <v>0</v>
      </c>
      <c r="E224" s="74"/>
      <c r="F224" s="75"/>
    </row>
    <row r="225" spans="1:7" ht="20.100000000000001" customHeight="1" x14ac:dyDescent="0.25">
      <c r="A225" s="79" t="s">
        <v>160</v>
      </c>
      <c r="B225" s="80"/>
      <c r="C225" s="81"/>
      <c r="D225" s="70">
        <v>-11553929.18</v>
      </c>
      <c r="E225" s="71"/>
      <c r="F225" s="72"/>
    </row>
    <row r="226" spans="1:7" ht="20.100000000000001" customHeight="1" x14ac:dyDescent="0.25">
      <c r="A226" s="79" t="s">
        <v>161</v>
      </c>
      <c r="B226" s="80"/>
      <c r="C226" s="81"/>
      <c r="D226" s="73">
        <v>636149270.19000006</v>
      </c>
      <c r="E226" s="74"/>
      <c r="F226" s="75"/>
    </row>
    <row r="227" spans="1:7" ht="20.100000000000001" customHeight="1" x14ac:dyDescent="0.25">
      <c r="A227" s="79" t="s">
        <v>162</v>
      </c>
      <c r="B227" s="80"/>
      <c r="C227" s="81"/>
      <c r="D227" s="73">
        <v>636149270.19000006</v>
      </c>
      <c r="E227" s="74"/>
      <c r="F227" s="75"/>
    </row>
    <row r="228" spans="1:7" ht="20.100000000000001" customHeight="1" x14ac:dyDescent="0.25">
      <c r="A228" s="79" t="s">
        <v>163</v>
      </c>
      <c r="B228" s="80"/>
      <c r="C228" s="81"/>
      <c r="D228" s="73">
        <v>636149270.19000006</v>
      </c>
      <c r="E228" s="74"/>
      <c r="F228" s="75"/>
    </row>
    <row r="229" spans="1:7" ht="20.100000000000001" customHeight="1" x14ac:dyDescent="0.25">
      <c r="A229" s="79" t="s">
        <v>164</v>
      </c>
      <c r="B229" s="80"/>
      <c r="C229" s="81"/>
      <c r="D229" s="70">
        <v>517391231.92000002</v>
      </c>
      <c r="E229" s="71"/>
      <c r="F229" s="72"/>
      <c r="G229" s="64"/>
    </row>
    <row r="230" spans="1:7" ht="33" customHeight="1" x14ac:dyDescent="0.25">
      <c r="A230" s="65" t="s">
        <v>3</v>
      </c>
      <c r="B230" s="65"/>
      <c r="C230" s="65"/>
      <c r="D230" s="65"/>
      <c r="E230" s="65"/>
      <c r="F230" s="65"/>
      <c r="G230" s="66"/>
    </row>
  </sheetData>
  <mergeCells count="62">
    <mergeCell ref="B187:C187"/>
    <mergeCell ref="A188:D188"/>
    <mergeCell ref="B189:C189"/>
    <mergeCell ref="B190:E190"/>
    <mergeCell ref="B202:F202"/>
    <mergeCell ref="A185:E185"/>
    <mergeCell ref="B8:C8"/>
    <mergeCell ref="C9:E9"/>
    <mergeCell ref="C10:D10"/>
    <mergeCell ref="C11:E11"/>
    <mergeCell ref="C12:E12"/>
    <mergeCell ref="A14:B14"/>
    <mergeCell ref="A15:B15"/>
    <mergeCell ref="A17:E17"/>
    <mergeCell ref="A18:C18"/>
    <mergeCell ref="A20:C20"/>
    <mergeCell ref="B22:C22"/>
    <mergeCell ref="A6:E6"/>
    <mergeCell ref="D1:E1"/>
    <mergeCell ref="A2:E2"/>
    <mergeCell ref="A3:E3"/>
    <mergeCell ref="A4:E4"/>
    <mergeCell ref="A5:E5"/>
    <mergeCell ref="E206:F206"/>
    <mergeCell ref="A220:F220"/>
    <mergeCell ref="F217:G217"/>
    <mergeCell ref="D215:F215"/>
    <mergeCell ref="D216:F216"/>
    <mergeCell ref="A218:F218"/>
    <mergeCell ref="A219:F219"/>
    <mergeCell ref="D213:F213"/>
    <mergeCell ref="D214:F214"/>
    <mergeCell ref="A216:C216"/>
    <mergeCell ref="D211:F211"/>
    <mergeCell ref="D212:F212"/>
    <mergeCell ref="A207:F207"/>
    <mergeCell ref="A208:F208"/>
    <mergeCell ref="A209:F209"/>
    <mergeCell ref="A210:F210"/>
    <mergeCell ref="A212:C212"/>
    <mergeCell ref="A213:C213"/>
    <mergeCell ref="A214:C214"/>
    <mergeCell ref="A215:C215"/>
    <mergeCell ref="A211:C211"/>
    <mergeCell ref="A221:F221"/>
    <mergeCell ref="A222:C222"/>
    <mergeCell ref="A223:C223"/>
    <mergeCell ref="A225:C225"/>
    <mergeCell ref="A228:C228"/>
    <mergeCell ref="A224:C224"/>
    <mergeCell ref="A226:C226"/>
    <mergeCell ref="A227:C227"/>
    <mergeCell ref="A230:G230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A229:C229"/>
  </mergeCells>
  <printOptions horizontalCentered="1"/>
  <pageMargins left="0.15748031496062992" right="0.15748031496062992" top="0.59055118110236227" bottom="0.78740157480314965" header="0.11811023622047245" footer="0.39370078740157483"/>
  <pageSetup scale="75" orientation="portrait" r:id="rId1"/>
  <headerFooter>
    <oddFooter>&amp;CPágina &amp;P de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notasdememoria</vt:lpstr>
      <vt:lpstr>notasdememoria!Área_de_impresión</vt:lpstr>
      <vt:lpstr>notasdememoria!Títulos_a_imprimir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2023-10-16T18:01:36Z</cp:lastPrinted>
  <dcterms:created xsi:type="dcterms:W3CDTF">2021-11-16T20:54:07Z</dcterms:created>
  <dcterms:modified xsi:type="dcterms:W3CDTF">2023-10-19T16:41:44Z</dcterms:modified>
</cp:coreProperties>
</file>