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
    </mc:Choice>
  </mc:AlternateContent>
  <bookViews>
    <workbookView xWindow="-120" yWindow="-120" windowWidth="29040" windowHeight="15840" tabRatio="809" firstSheet="9" activeTab="22"/>
  </bookViews>
  <sheets>
    <sheet name="ESF-01 " sheetId="234" r:id="rId1"/>
    <sheet name="ESF-02" sheetId="239" r:id="rId2"/>
    <sheet name="ESF-03" sheetId="204" r:id="rId3"/>
    <sheet name="ESF-04" sheetId="205" r:id="rId4"/>
    <sheet name="ESF-05" sheetId="206" r:id="rId5"/>
    <sheet name="ESF-06" sheetId="207" r:id="rId6"/>
    <sheet name="ESF-07" sheetId="257" r:id="rId7"/>
    <sheet name="ESF-08" sheetId="209" r:id="rId8"/>
    <sheet name="ESF-09" sheetId="210" r:id="rId9"/>
    <sheet name="ESF-10" sheetId="254" r:id="rId10"/>
    <sheet name="ESF-11 " sheetId="212" r:id="rId11"/>
    <sheet name="ESF-12" sheetId="246" r:id="rId12"/>
    <sheet name="ESF-13" sheetId="231" r:id="rId13"/>
    <sheet name="ESF-14" sheetId="253" r:id="rId14"/>
    <sheet name="EA-01" sheetId="255" r:id="rId15"/>
    <sheet name="EA-02" sheetId="248" r:id="rId16"/>
    <sheet name="EA-03" sheetId="256" r:id="rId17"/>
    <sheet name="EA-04" sheetId="258" r:id="rId18"/>
    <sheet name="EVHP-01" sheetId="244" r:id="rId19"/>
    <sheet name="EVHP-02" sheetId="245" r:id="rId20"/>
    <sheet name="EFE-01" sheetId="224" r:id="rId21"/>
    <sheet name="EFE-02 " sheetId="251" r:id="rId22"/>
    <sheet name="EFE-03" sheetId="250" r:id="rId23"/>
  </sheets>
  <definedNames>
    <definedName name="_xlnm.Print_Area" localSheetId="14">'EA-01'!$B$1:$I$36</definedName>
    <definedName name="_xlnm.Print_Area" localSheetId="15">'EA-02'!$B$1:$I$46</definedName>
    <definedName name="_xlnm.Print_Area" localSheetId="16">'EA-03'!$B$1:$H$52</definedName>
    <definedName name="_xlnm.Print_Area" localSheetId="17">'EA-04'!$B$1:$F$90</definedName>
    <definedName name="_xlnm.Print_Area" localSheetId="20">'EFE-01'!$C$1:$F$56</definedName>
    <definedName name="_xlnm.Print_Area" localSheetId="21">'EFE-02 '!$B$1:$D$52</definedName>
    <definedName name="_xlnm.Print_Area" localSheetId="22">'EFE-03'!$C$1:$E$34</definedName>
    <definedName name="_xlnm.Print_Area" localSheetId="0">'ESF-01 '!$A$1:$G$38</definedName>
    <definedName name="_xlnm.Print_Area" localSheetId="1">'ESF-02'!$A$1:$J$46</definedName>
    <definedName name="_xlnm.Print_Area" localSheetId="2">'ESF-03'!$A$1:$I$40</definedName>
    <definedName name="_xlnm.Print_Area" localSheetId="3">'ESF-04'!$B$1:$G$40</definedName>
    <definedName name="_xlnm.Print_Area" localSheetId="4">'ESF-05'!$B$1:$G$39</definedName>
    <definedName name="_xlnm.Print_Area" localSheetId="5">'ESF-06'!$A$1:$G$28</definedName>
    <definedName name="_xlnm.Print_Area" localSheetId="7">'ESF-08'!$B$1:$I$45</definedName>
    <definedName name="_xlnm.Print_Area" localSheetId="8">'ESF-09'!$B$1:$H$55</definedName>
    <definedName name="_xlnm.Print_Area" localSheetId="9">'ESF-10'!$A$1:$B$37</definedName>
    <definedName name="_xlnm.Print_Area" localSheetId="10">'ESF-11 '!$B$1:$F$56</definedName>
    <definedName name="_xlnm.Print_Area" localSheetId="11">'ESF-12'!$B$1:$H$49</definedName>
    <definedName name="_xlnm.Print_Area" localSheetId="12">'ESF-13'!$B$1:$G$63</definedName>
    <definedName name="_xlnm.Print_Area" localSheetId="13">'ESF-14'!$B$1:$F$44</definedName>
    <definedName name="_xlnm.Print_Area" localSheetId="18">'EVHP-01'!$C$1:$I$28</definedName>
    <definedName name="_xlnm.Print_Area" localSheetId="19">'EVHP-02'!$B$1:$H$49</definedName>
    <definedName name="OLE_LINK1" localSheetId="1">'ESF-02'!#REF!</definedName>
    <definedName name="_xlnm.Print_Titles" localSheetId="16">'EA-03'!$2:$20</definedName>
    <definedName name="_xlnm.Print_Titles" localSheetId="17">'EA-04'!$1:$29</definedName>
    <definedName name="_xlnm.Print_Titles" localSheetId="1">'ESF-02'!$1:$7</definedName>
    <definedName name="_xlnm.Print_Titles" localSheetId="12">'ESF-13'!$2:$7</definedName>
    <definedName name="_xlnm.Print_Titles" localSheetId="13">'ESF-14'!$2:$15</definedName>
  </definedNames>
  <calcPr calcId="152511"/>
</workbook>
</file>

<file path=xl/calcChain.xml><?xml version="1.0" encoding="utf-8"?>
<calcChain xmlns="http://schemas.openxmlformats.org/spreadsheetml/2006/main">
  <c r="D76" i="258" l="1"/>
  <c r="D74" i="258"/>
  <c r="D68" i="258"/>
  <c r="D65" i="258"/>
  <c r="D63" i="258"/>
  <c r="D62" i="258"/>
  <c r="D59" i="258"/>
  <c r="D58" i="258"/>
  <c r="D48" i="258"/>
  <c r="D39" i="258"/>
  <c r="D31" i="258"/>
  <c r="E48" i="258" l="1"/>
  <c r="D67" i="258"/>
  <c r="E68" i="258" s="1"/>
  <c r="D30" i="258"/>
  <c r="E72" i="258" l="1"/>
  <c r="E71" i="258"/>
  <c r="E70" i="258"/>
  <c r="E73" i="258"/>
  <c r="E69" i="258"/>
  <c r="E76" i="258"/>
  <c r="E77" i="258" s="1"/>
  <c r="E63" i="258" s="1"/>
  <c r="D78" i="258"/>
  <c r="E57" i="258"/>
  <c r="E53" i="258"/>
  <c r="E49" i="258"/>
  <c r="E56" i="258"/>
  <c r="E52" i="258"/>
  <c r="E55" i="258"/>
  <c r="E51" i="258"/>
  <c r="E54" i="258"/>
  <c r="E50" i="258"/>
  <c r="E39" i="258"/>
  <c r="E31" i="258"/>
  <c r="E75" i="258" l="1"/>
  <c r="E74" i="258" s="1"/>
  <c r="E37" i="258"/>
  <c r="E64" i="258"/>
  <c r="E66" i="258"/>
  <c r="E61" i="258"/>
  <c r="E58" i="258"/>
  <c r="E65" i="258"/>
  <c r="E62" i="258" s="1"/>
  <c r="E59" i="258"/>
  <c r="E34" i="258"/>
  <c r="E33" i="258"/>
  <c r="E36" i="258"/>
  <c r="E32" i="258"/>
  <c r="E35" i="258"/>
  <c r="E46" i="258"/>
  <c r="E42" i="258"/>
  <c r="E45" i="258"/>
  <c r="E41" i="258"/>
  <c r="E44" i="258"/>
  <c r="E40" i="258"/>
  <c r="E47" i="258"/>
  <c r="E43" i="258"/>
  <c r="D36" i="209" l="1"/>
  <c r="F29" i="246" l="1"/>
  <c r="D16" i="257" l="1"/>
  <c r="D38" i="256" l="1"/>
  <c r="D19" i="255" l="1"/>
  <c r="D30" i="251" l="1"/>
  <c r="C30" i="251"/>
  <c r="D20" i="251"/>
  <c r="C20" i="251"/>
  <c r="D11" i="251"/>
  <c r="C11" i="251"/>
  <c r="C36" i="251" l="1"/>
  <c r="D36" i="251"/>
  <c r="D26" i="253" l="1"/>
  <c r="D22" i="253"/>
  <c r="D18" i="253"/>
  <c r="H20" i="239" l="1"/>
  <c r="H32" i="239"/>
  <c r="H26" i="239"/>
  <c r="H33" i="239" l="1"/>
  <c r="G32" i="239" l="1"/>
  <c r="G26" i="239"/>
  <c r="G20" i="239"/>
  <c r="F36" i="209"/>
  <c r="G33" i="239" l="1"/>
  <c r="F32" i="239"/>
  <c r="F26" i="239"/>
  <c r="F20" i="239"/>
  <c r="F33" i="239" l="1"/>
  <c r="D26" i="239" l="1"/>
  <c r="D27" i="205" l="1"/>
  <c r="D9" i="250" l="1"/>
  <c r="E9" i="250"/>
  <c r="E18" i="250" s="1"/>
  <c r="E36" i="209" l="1"/>
  <c r="C32" i="239" l="1"/>
  <c r="G26" i="204" l="1"/>
  <c r="C23" i="204"/>
  <c r="D26" i="204"/>
  <c r="D18" i="250" l="1"/>
  <c r="D23" i="204" l="1"/>
  <c r="C20" i="239" l="1"/>
  <c r="D22" i="206" l="1"/>
  <c r="F14" i="245" l="1"/>
  <c r="F43" i="224" l="1"/>
  <c r="E20" i="239" l="1"/>
  <c r="H37" i="246" l="1"/>
  <c r="G37" i="246"/>
  <c r="F37" i="246"/>
  <c r="E37" i="246"/>
  <c r="D26" i="212" l="1"/>
  <c r="F20" i="204" l="1"/>
  <c r="E20" i="204"/>
  <c r="C26" i="204" l="1"/>
  <c r="D37" i="246" l="1"/>
  <c r="D36" i="248"/>
  <c r="E43" i="224" l="1"/>
  <c r="D32" i="239" l="1"/>
  <c r="E16" i="245" l="1"/>
  <c r="E29" i="245"/>
  <c r="E26" i="239" l="1"/>
  <c r="C26" i="239"/>
  <c r="E19" i="234"/>
  <c r="D19" i="234"/>
  <c r="F26" i="204" l="1"/>
  <c r="F27" i="204" s="1"/>
  <c r="E26" i="204"/>
  <c r="E27" i="204" s="1"/>
  <c r="E36" i="245" l="1"/>
  <c r="E38" i="245" s="1"/>
  <c r="D36" i="245"/>
  <c r="F35" i="245"/>
  <c r="F36" i="245" s="1"/>
  <c r="D29" i="245"/>
  <c r="F28" i="245"/>
  <c r="F27" i="245"/>
  <c r="F26" i="245"/>
  <c r="D16" i="245"/>
  <c r="F15" i="245"/>
  <c r="F17" i="244"/>
  <c r="E17" i="244"/>
  <c r="G14" i="244"/>
  <c r="G13" i="244"/>
  <c r="G23" i="204"/>
  <c r="G20" i="204"/>
  <c r="C20" i="204"/>
  <c r="D20" i="204"/>
  <c r="D27" i="204" s="1"/>
  <c r="E32" i="239"/>
  <c r="D20" i="239"/>
  <c r="G17" i="244" l="1"/>
  <c r="C27" i="204"/>
  <c r="D38" i="245"/>
  <c r="E33" i="239"/>
  <c r="G27" i="204"/>
  <c r="F16" i="245"/>
  <c r="F29" i="245"/>
  <c r="C33" i="239"/>
  <c r="D33" i="239"/>
  <c r="F38" i="245" l="1"/>
  <c r="D28" i="234" l="1"/>
  <c r="D42" i="210" l="1"/>
  <c r="F29" i="210"/>
  <c r="F42" i="210" s="1"/>
  <c r="E29" i="210"/>
  <c r="E42" i="210" s="1"/>
  <c r="D29" i="210"/>
  <c r="F25" i="209" l="1"/>
  <c r="E25" i="209"/>
  <c r="D25" i="209"/>
  <c r="C15" i="207" l="1"/>
</calcChain>
</file>

<file path=xl/sharedStrings.xml><?xml version="1.0" encoding="utf-8"?>
<sst xmlns="http://schemas.openxmlformats.org/spreadsheetml/2006/main" count="1006" uniqueCount="656">
  <si>
    <t>Total</t>
  </si>
  <si>
    <t>Monto</t>
  </si>
  <si>
    <t>Efectivo y Equivalentes</t>
  </si>
  <si>
    <t>Notas a los Estados Financieros / Notas de Desglose</t>
  </si>
  <si>
    <t>Notas al Estado de Situación Financiera</t>
  </si>
  <si>
    <t>Activo</t>
  </si>
  <si>
    <t>Cuenta</t>
  </si>
  <si>
    <t>Nombre de la cuenta</t>
  </si>
  <si>
    <t>Tipo</t>
  </si>
  <si>
    <t>11140-00000-000-000-000</t>
  </si>
  <si>
    <t>mayor a 12 meses</t>
  </si>
  <si>
    <t>De 3 a 12 meses</t>
  </si>
  <si>
    <t>Menor a 3 meses</t>
  </si>
  <si>
    <t>Clasificación a corto y largo plazo</t>
  </si>
  <si>
    <t>Inversiones Temporales (Hasta 3 Meses)</t>
  </si>
  <si>
    <t>Pagare bancario rendimiento liquidable al vencimiento</t>
  </si>
  <si>
    <t>Inversiones Financieras</t>
  </si>
  <si>
    <t>11141-51013-005-000-000</t>
  </si>
  <si>
    <t xml:space="preserve"> FORMATO ESF-01</t>
  </si>
  <si>
    <t>11150-00000-000-000-000</t>
  </si>
  <si>
    <t>Factibilidad de Cobro</t>
  </si>
  <si>
    <t>11220-00000-000-000-000</t>
  </si>
  <si>
    <t>Cuentas por cobrar por ventas de servicios</t>
  </si>
  <si>
    <t>Poca probabilidad de cobro</t>
  </si>
  <si>
    <t>90 Dias</t>
  </si>
  <si>
    <t>365 y Mas</t>
  </si>
  <si>
    <t>11230-00000-000-000-000</t>
  </si>
  <si>
    <t xml:space="preserve">Deudores Diversos por Cobrar a Corto Plazo </t>
  </si>
  <si>
    <t>Sub-Total (2)</t>
  </si>
  <si>
    <t>Sub-Total (3)</t>
  </si>
  <si>
    <t>11290-0000-000-000-000</t>
  </si>
  <si>
    <t>Otros Derechos a Recibir Efectivo</t>
  </si>
  <si>
    <t xml:space="preserve">Total </t>
  </si>
  <si>
    <t xml:space="preserve"> FORMATO ESF-03</t>
  </si>
  <si>
    <t>Montos Sujetos algun tipo de juicio</t>
  </si>
  <si>
    <t>11310-00000-000-000-000</t>
  </si>
  <si>
    <t>Anticipo por Adquisiciones de Bienes y Prestacion de Servicios a Corto Plazo</t>
  </si>
  <si>
    <t>11340-00000-000-000-000</t>
  </si>
  <si>
    <t>Anticipo a Contratistas por Obras Publicas a Corto Plazo</t>
  </si>
  <si>
    <t>Juicio Mercantil</t>
  </si>
  <si>
    <t>11350-00000-000-000-000</t>
  </si>
  <si>
    <t>Sub-Total (1)</t>
  </si>
  <si>
    <t xml:space="preserve"> FORMATO ESF-04</t>
  </si>
  <si>
    <t>11410-00000-000-000-000</t>
  </si>
  <si>
    <t>11420-00000-000-000-000</t>
  </si>
  <si>
    <t>11430-00000-000-000-000</t>
  </si>
  <si>
    <t>11440-00000-000-000-000</t>
  </si>
  <si>
    <t xml:space="preserve"> FORMATO ESF-05</t>
  </si>
  <si>
    <t>11500-0000-0000-000-000</t>
  </si>
  <si>
    <t>Almacenes</t>
  </si>
  <si>
    <t>11511-00000-000-000-000</t>
  </si>
  <si>
    <t>11513-00000-000-000-000</t>
  </si>
  <si>
    <t>11514-00000-000-000-000</t>
  </si>
  <si>
    <t>11515-00000-000-000-000</t>
  </si>
  <si>
    <t>11516-00000-000-000-000</t>
  </si>
  <si>
    <t>11518-00000-000-000-000</t>
  </si>
  <si>
    <t>Herramientas, Refacciones y Accesorios</t>
  </si>
  <si>
    <t>11519-00000-000-000-000</t>
  </si>
  <si>
    <t>Materias Primas y Materiales</t>
  </si>
  <si>
    <t>Total:</t>
  </si>
  <si>
    <t>Objeto del Fideicomiso</t>
  </si>
  <si>
    <t>Nombre del Fideicomiso</t>
  </si>
  <si>
    <t>Características</t>
  </si>
  <si>
    <t>Fideicomisos, Mandatos y Contratos Análogos</t>
  </si>
  <si>
    <t xml:space="preserve"> FORMATO ESF-06</t>
  </si>
  <si>
    <t xml:space="preserve"> FORMATO ESF-08</t>
  </si>
  <si>
    <t>Bienes Muebles e Inmuebles e Intangibles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</si>
  <si>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</si>
  <si>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Tasa</t>
  </si>
  <si>
    <t>12310-00000-000-000-000</t>
  </si>
  <si>
    <t>Terrenos</t>
  </si>
  <si>
    <t>12320-00000-000-000-000</t>
  </si>
  <si>
    <t>Viviendas</t>
  </si>
  <si>
    <t>12330-00000-000-000-000</t>
  </si>
  <si>
    <t>Edificios no Habitacionales</t>
  </si>
  <si>
    <t>12340-00000-000-000-000</t>
  </si>
  <si>
    <t>Infraestructura</t>
  </si>
  <si>
    <t>12350-00000-000-000-000</t>
  </si>
  <si>
    <t>Bienes Muebles</t>
  </si>
  <si>
    <t>12410-00000-000-000-000</t>
  </si>
  <si>
    <t>12420-00000-000-000-000</t>
  </si>
  <si>
    <t>Mobiliario y Eqpo Educacional y Recreativo</t>
  </si>
  <si>
    <t>12440-00000-000-000-000</t>
  </si>
  <si>
    <t>12430-00000-000-000-000</t>
  </si>
  <si>
    <t>12460-00000-000-000-000</t>
  </si>
  <si>
    <t>Maquinaria y otros Eqpos y Herramientas</t>
  </si>
  <si>
    <t xml:space="preserve"> FORMATO ESF-09</t>
  </si>
  <si>
    <t>Intangibles y Diferidos</t>
  </si>
  <si>
    <t>Activos Diferidos</t>
  </si>
  <si>
    <t>12500-00000-000-000-000</t>
  </si>
  <si>
    <t>Intangibles</t>
  </si>
  <si>
    <t>12510-00000-000-000-000</t>
  </si>
  <si>
    <t>Sofware</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</si>
  <si>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</si>
  <si>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</si>
  <si>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</si>
  <si>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</si>
  <si>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</si>
  <si>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</si>
  <si>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</si>
  <si>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</si>
  <si>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</si>
  <si>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</si>
  <si>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</si>
  <si>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Estudios y Evaluaciones de proyectos</t>
  </si>
  <si>
    <t>12720-00000-000-000-000</t>
  </si>
  <si>
    <t>12730-00000-000-000-000</t>
  </si>
  <si>
    <t>Gastos pagados x adelantado a largo plazo</t>
  </si>
  <si>
    <t>12740-00000-000-000-000</t>
  </si>
  <si>
    <t>Anticipo a largo plazo</t>
  </si>
  <si>
    <t>12750-00000-000-000-000</t>
  </si>
  <si>
    <t>Beneficios al retiro de empleados pagados x anticipado</t>
  </si>
  <si>
    <t>Otros Activos Diferidos</t>
  </si>
  <si>
    <t xml:space="preserve"> FORMATO ESF-11</t>
  </si>
  <si>
    <t>Otros Activos</t>
  </si>
  <si>
    <t>Naturaleza</t>
  </si>
  <si>
    <t>Caracteristicas</t>
  </si>
  <si>
    <t>12920-00000-000-000-000</t>
  </si>
  <si>
    <t>Bienes en Arrendamiento Financiero.</t>
  </si>
  <si>
    <t>12930-00000-000-000-000</t>
  </si>
  <si>
    <t>Bienes en Comodato</t>
  </si>
  <si>
    <t xml:space="preserve"> FORMATO ESF-12</t>
  </si>
  <si>
    <t>Pasivo</t>
  </si>
  <si>
    <t>21110-00000-000-000-000</t>
  </si>
  <si>
    <t>21120-00000-000-000-000</t>
  </si>
  <si>
    <t>21130-00000-000-000-000</t>
  </si>
  <si>
    <t>21140-00000-000-000-000</t>
  </si>
  <si>
    <t>21150-00000-000-000-000</t>
  </si>
  <si>
    <t>21160-00000-000-000-000</t>
  </si>
  <si>
    <t>21170-00000-000-000-000</t>
  </si>
  <si>
    <t>Retenciones y Contribuciones por Pagar a Corto Plazo</t>
  </si>
  <si>
    <t>21180-00000-000-000-000</t>
  </si>
  <si>
    <t>21190-00000-000-000-000</t>
  </si>
  <si>
    <t xml:space="preserve"> FORMATO ESF-13</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</si>
  <si>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</si>
  <si>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</si>
  <si>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</si>
  <si>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</si>
  <si>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</si>
  <si>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</si>
  <si>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</si>
  <si>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</si>
  <si>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</si>
  <si>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</si>
  <si>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</si>
  <si>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</si>
  <si>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</si>
  <si>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 xml:space="preserve"> FORMATO EVHP-01</t>
  </si>
  <si>
    <t>Saldo Inicial</t>
  </si>
  <si>
    <t>Saldo Final</t>
  </si>
  <si>
    <t>Modificación</t>
  </si>
  <si>
    <t>31100-00000-000-000-000</t>
  </si>
  <si>
    <t>Aportaciones</t>
  </si>
  <si>
    <t>31200-00000-000-000-000</t>
  </si>
  <si>
    <t>Estatal, Privada</t>
  </si>
  <si>
    <t xml:space="preserve"> FORMATO EVHP-02</t>
  </si>
  <si>
    <t>Modificaciones al Patrimonio  Generado</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</si>
  <si>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</si>
  <si>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</si>
  <si>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</si>
  <si>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</si>
  <si>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</si>
  <si>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</si>
  <si>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</si>
  <si>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</si>
  <si>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</si>
  <si>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</si>
  <si>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</si>
  <si>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</si>
  <si>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Notas al Estado de Actividades</t>
  </si>
  <si>
    <t>Ingresos de Gestión</t>
  </si>
  <si>
    <t xml:space="preserve"> FORMATO EA-02</t>
  </si>
  <si>
    <t>Explicación</t>
  </si>
  <si>
    <t>Otros Gastos</t>
  </si>
  <si>
    <t>Notas al Estado de Flujos de Efectivo</t>
  </si>
  <si>
    <t>12100,12300,12400 Y 12500 Bienes Muebles e Inmuebles</t>
  </si>
  <si>
    <t>Concepto</t>
  </si>
  <si>
    <t>12300-00000-000-000-000</t>
  </si>
  <si>
    <t>Bienes Inmuebles, Infraestructura y Construccion</t>
  </si>
  <si>
    <t>Construcciones en Proceso de Dom Publico</t>
  </si>
  <si>
    <t>12400-00000-000-000-000</t>
  </si>
  <si>
    <t>Maquinaria y Otros Eqpo y herramientas</t>
  </si>
  <si>
    <t>Activos Intangibles</t>
  </si>
  <si>
    <t>Comisión de Agua Potable y Alcantarillado del Municipio de Acapulco</t>
  </si>
  <si>
    <t>Efectivo</t>
  </si>
  <si>
    <t>11120-00000-000-000-000</t>
  </si>
  <si>
    <t>Bancos/tesoreria</t>
  </si>
  <si>
    <t>Inversiones Temporales (hasta 3 meses)</t>
  </si>
  <si>
    <t xml:space="preserve">Inversiones temporales </t>
  </si>
  <si>
    <t>Fondos con  afecación específica</t>
  </si>
  <si>
    <t>Depósitos de Fondos de Terceros y otros</t>
  </si>
  <si>
    <t>Total efectivo y equivalente</t>
  </si>
  <si>
    <t>Movimientos de partidas (o rubros) que no afectan al efectivo</t>
  </si>
  <si>
    <t>Depreciación</t>
  </si>
  <si>
    <t>Amortización</t>
  </si>
  <si>
    <t>Incremento en provisiones</t>
  </si>
  <si>
    <t>Incremento en Inversiones producido por revaluación</t>
  </si>
  <si>
    <t>42110-00000-000-000-000</t>
  </si>
  <si>
    <t>Participaciones</t>
  </si>
  <si>
    <t>42120-00000-000-000-000</t>
  </si>
  <si>
    <t>42130-00000-000-000-000</t>
  </si>
  <si>
    <t>Convenios</t>
  </si>
  <si>
    <t>42210-00000-000-000-000</t>
  </si>
  <si>
    <t>Subsidiosy subvenciones</t>
  </si>
  <si>
    <t>42230-00000-000-000-000</t>
  </si>
  <si>
    <t>11110-00000-000-000-000</t>
  </si>
  <si>
    <t>Fondos con efectaciones especificas</t>
  </si>
  <si>
    <t>11160-00000-000-000-000</t>
  </si>
  <si>
    <t>11130-00000-000-000-000</t>
  </si>
  <si>
    <t>Bancos/Dependencias y otros</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</si>
  <si>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</si>
  <si>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</si>
  <si>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</si>
  <si>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</si>
  <si>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</si>
  <si>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 xml:space="preserve">Partcipaciones y aportaciones por pagar a corto plazo </t>
  </si>
  <si>
    <t>Materiales de Administración</t>
  </si>
  <si>
    <t>Materiales y Arts de Construcción</t>
  </si>
  <si>
    <t>Vestuarios, Blancos y Prendas de protección</t>
  </si>
  <si>
    <t>Método</t>
  </si>
  <si>
    <t>Inventarios de Mercancías para Venta</t>
  </si>
  <si>
    <t>Inventarios de Mercancías Terminadas</t>
  </si>
  <si>
    <t>Inventarios de Materias Primas , materiales y suministros para su producción</t>
  </si>
  <si>
    <t>Inventarios de Mercancías en proceso de Elaboración</t>
  </si>
  <si>
    <t>Mobiliario y Eqpo de Administración</t>
  </si>
  <si>
    <t>Depreciación Acumulada</t>
  </si>
  <si>
    <t>Amortización Acumulada</t>
  </si>
  <si>
    <t>Derechos sobre bienes en régimen de arrendamiento financiero</t>
  </si>
  <si>
    <t>Clasificación</t>
  </si>
  <si>
    <t>Corto Plazo</t>
  </si>
  <si>
    <t>Largo Plazo</t>
  </si>
  <si>
    <t>Fondos y Bienes de Terceros en Garantía y/o Administación</t>
  </si>
  <si>
    <t>Donación de Capital</t>
  </si>
  <si>
    <t>Comisión de Agua Potable y Alcantarillado del Municipo de Acapulco</t>
  </si>
  <si>
    <t>Comisión de Agua Potable y Alcatarillado del Municipio de Acapulco</t>
  </si>
  <si>
    <t>Bienes Disponibles para su Transformación o Consumo (Almacenes)</t>
  </si>
  <si>
    <t>COMISION DE AGUA POTABLE Y ALCANTARILLADO DEL MUNICIPIO DE ACAPULCO</t>
  </si>
  <si>
    <t>“Bajo protesta de decir verdad declaramos que los Estados Financieros y sus Notas son razonablemente correctos y responsabilidad del emisor”</t>
  </si>
  <si>
    <t>Recursos Propios</t>
  </si>
  <si>
    <t>Federal Estatal, Municipal y Recursos Propios</t>
  </si>
  <si>
    <t xml:space="preserve">Transferencias otorgadas para pagar a corto plazo </t>
  </si>
  <si>
    <t>"Bajo protesta de decir verdad declaramos que los Estados Financieros y sus Notas son razonablemente correctos y son responsabilidad del emisor.</t>
  </si>
  <si>
    <t xml:space="preserve"> FORMATO ESF-02</t>
  </si>
  <si>
    <t>Importe pendiente de cobro</t>
  </si>
  <si>
    <t>Montos sujetos a algún tipo de juicio</t>
  </si>
  <si>
    <t>Sin Juicio</t>
  </si>
  <si>
    <t>12130-00000-000-000-000</t>
  </si>
  <si>
    <t>Donación</t>
  </si>
  <si>
    <t>Actualización de Hacienda</t>
  </si>
  <si>
    <t>Juicio Mercantil y Laboral</t>
  </si>
  <si>
    <t>12790-00000-000-000-000</t>
  </si>
  <si>
    <t>11141-51013-006-000-000</t>
  </si>
  <si>
    <t>Inversión Bancomer Cta 0186973663</t>
  </si>
  <si>
    <t>Inversión Banamex Cta 70137313586</t>
  </si>
  <si>
    <t>11450-00000-000-000-000</t>
  </si>
  <si>
    <t>Bienes en Transito</t>
  </si>
  <si>
    <t>Pensiones y Jubilaciones</t>
  </si>
  <si>
    <t>42250-00000-000-000-000</t>
  </si>
  <si>
    <t>42270-00000-000-000-000</t>
  </si>
  <si>
    <r>
      <rPr>
        <b/>
        <sz val="10"/>
        <rFont val="Arial"/>
        <family val="2"/>
      </rPr>
      <t>1.2.3 Bienes Inmuebles, Infraestructura y Construcciones en Proceso:</t>
    </r>
    <r>
      <rPr>
        <sz val="10"/>
        <rFont val="Arial"/>
        <family val="2"/>
      </rPr>
      <t xml:space="preserve"> 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t>
    </r>
  </si>
  <si>
    <r>
      <rPr>
        <b/>
        <sz val="10"/>
        <rFont val="Arial"/>
        <family val="2"/>
      </rPr>
      <t>1.2.4 Bienes Muebles:</t>
    </r>
    <r>
      <rPr>
        <sz val="10"/>
        <rFont val="Arial"/>
        <family val="2"/>
      </rPr>
      <t xml:space="preserve"> Representa el monto de los bienes muebles requeridos en el desempeño de las actividades del ente público.</t>
    </r>
  </si>
  <si>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</si>
  <si>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t xml:space="preserve">Fideicomisos, Mandatos y Contratos Análogos: </t>
  </si>
  <si>
    <t xml:space="preserve">Almacenes. </t>
  </si>
  <si>
    <t>Inventarios.</t>
  </si>
  <si>
    <t>Inversiones Financieras.</t>
  </si>
  <si>
    <t>Fondos con Afectación Específica.</t>
  </si>
  <si>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</si>
  <si>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</si>
  <si>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t xml:space="preserve">Efectivo </t>
  </si>
  <si>
    <t>Otros Activos No Circulantes.</t>
  </si>
  <si>
    <t>Cuentas por Pagar</t>
  </si>
  <si>
    <t>21100-00000-000-000-000</t>
  </si>
  <si>
    <t>21600-00000-000-000-000</t>
  </si>
  <si>
    <t>Transferencias del Fondo Mexicano del Petróleo para la estabilizacion y el Desarrollo</t>
  </si>
  <si>
    <t>Bienes Inmuebles, Infraestructura y construcciones en Proroceso</t>
  </si>
  <si>
    <t xml:space="preserve">Patrimonio Contribuido </t>
  </si>
  <si>
    <t>Poca Probabilidad de cobro</t>
  </si>
  <si>
    <t>Depositos de Fondos de terceros y otros</t>
  </si>
  <si>
    <t>Construcciones en Proceso en Bienes de Dominio Público</t>
  </si>
  <si>
    <t>Vehículos y equipo transporte</t>
  </si>
  <si>
    <t>Instrumental Médico y de Laboratorio</t>
  </si>
  <si>
    <r>
      <t xml:space="preserve">2.1.1.1 Servicios Personales por Pagar a Corto Plazo: </t>
    </r>
    <r>
      <rPr>
        <sz val="10"/>
        <rFont val="Arial"/>
        <family val="2"/>
      </rPr>
      <t>Representa los adeudos por las remuneraciones del personal al servicio del ente público, de carácter permanente o transitorio, que deberá pagar en un plazo menor o igual a doce meses.</t>
    </r>
  </si>
  <si>
    <r>
      <t xml:space="preserve">2.1.1.7 Retenciones y Contribuciones por Pagar a Corto Plazo: </t>
    </r>
    <r>
      <rPr>
        <sz val="10"/>
        <rFont val="Arial"/>
        <family val="2"/>
      </rPr>
      <t>Representa el monto de las retenciones efectuadas a contratistas y a proveedores de bienes y servicios, las retenciones sobre las remuneraciones realizadas al personal, así como las contribuciones por pagar, entre otras, cuya liquidación se prevé realizar en un plazo menor o igual a doce meses.</t>
    </r>
  </si>
  <si>
    <r>
      <t xml:space="preserve">2.1.1.6 Intereses, Comisiones y Otros Gastos de la Deuda Pública por Pagar a Corto Plazo: </t>
    </r>
    <r>
      <rPr>
        <sz val="10"/>
        <rFont val="Arial"/>
        <family val="2"/>
      </rPr>
      <t>Representa la obligación del pago de intereses, comisiones y otros gastos de la deuda pública derivados de los diversos créditos o financiamientos contratados con instituciones nacionales y extranjeras, privadas y mixtas de crédito y con otros acreedores.</t>
    </r>
  </si>
  <si>
    <t>11910-00000-000-000-000</t>
  </si>
  <si>
    <t>11920-00000-000-000-000</t>
  </si>
  <si>
    <t>11930-00000-000-000-000</t>
  </si>
  <si>
    <t>11940-00000-000-000-000</t>
  </si>
  <si>
    <t>Adquisición con Fondos de Terceros</t>
  </si>
  <si>
    <t>Notas al Estado de Variación en la Hacienda Pública</t>
  </si>
  <si>
    <t>Productos Químicos y Farmacéuticos</t>
  </si>
  <si>
    <t>Combustibles y Lubricantes</t>
  </si>
  <si>
    <t>Intereses y comisiones y otros gastos de la deuda publica a corto plazo.</t>
  </si>
  <si>
    <t xml:space="preserve">Devoluciones de la ley de ingresos por pagar a corto plazo. </t>
  </si>
  <si>
    <t>Otras Cuentas por pagar.</t>
  </si>
  <si>
    <t>Servicios Personales a Corto Plazo.</t>
  </si>
  <si>
    <t>Proveedores por Pagar a Corto Plazo.</t>
  </si>
  <si>
    <t>Contratistas por Pagar a Corto Plazo.</t>
  </si>
  <si>
    <t>Cuentas por Pagar.</t>
  </si>
  <si>
    <t>Fondo con Afectación Específica</t>
  </si>
  <si>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</si>
  <si>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</si>
  <si>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t>Transferencias, Asignaciones, Subsidios y Subvenciones, Pensiones y Jubilaciones.</t>
  </si>
  <si>
    <t>Fondos en garantía a corto plazo</t>
  </si>
  <si>
    <t>Fondos de fideicomisos, mandatos y análogos a corto plazo</t>
  </si>
  <si>
    <t>Fondos en garantía a Largo Plazo</t>
  </si>
  <si>
    <t>Fondos en administarción a Largo Plazo</t>
  </si>
  <si>
    <t>Fondos de fideicomisos, mandatos y contratos análogos a largo Plazo</t>
  </si>
  <si>
    <t>Derechos a Recibir Efectivo y Equivalentes.</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</si>
  <si>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</si>
  <si>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</si>
  <si>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r>
      <t xml:space="preserve">1.1.3.4 Anticipo a Contratistas por Obras Públicas a Corto Plazo: </t>
    </r>
    <r>
      <rPr>
        <sz val="10"/>
        <rFont val="Arial"/>
        <family val="2"/>
      </rPr>
      <t>Representa los anticipos entregados a contratistas por obras públicas, previo a la recepción parcial o total, que serán exigibles en un plazo menor o igual a doce meses.</t>
    </r>
  </si>
  <si>
    <r>
      <t xml:space="preserve">1.1.4.1 Inventario de Mercancías para Venta: </t>
    </r>
    <r>
      <rPr>
        <sz val="10"/>
        <rFont val="Arial"/>
        <family val="2"/>
      </rPr>
      <t>Representa el valor de artículos o bienes no duraderos que adquiere el ente público para destinarlos a la comercialización.</t>
    </r>
  </si>
  <si>
    <r>
      <t xml:space="preserve">1.1.4.2 Inventario de Mercancías Terminadas: </t>
    </r>
    <r>
      <rPr>
        <sz val="10"/>
        <rFont val="Arial"/>
        <family val="2"/>
      </rPr>
      <t>Representa el valor de las existencias de mercancía, una vez concluido el proceso de producción y está lista para su uso o comercialización.</t>
    </r>
  </si>
  <si>
    <r>
      <t>1.1.4.4 Inventario de Materias Primas, Materiales y Suministros para Producción:</t>
    </r>
    <r>
      <rPr>
        <sz val="10"/>
        <rFont val="Arial"/>
        <family val="2"/>
      </rPr>
      <t xml:space="preserve"> Representa el valor de las existencias de toda clase de materias primas en estado natural, transformadas o semi-transformadas de naturaleza vegetal, animal y mineral, materiales y suministros que se utilizan en los procesos productivos.</t>
    </r>
  </si>
  <si>
    <r>
      <t xml:space="preserve">1.1.4.5 Bienes en Tránsito: </t>
    </r>
    <r>
      <rPr>
        <sz val="10"/>
        <rFont val="Arial"/>
        <family val="2"/>
      </rPr>
      <t>Representa el valor de las mercancías para venta, materias primas, materiales y suministros propiedad del ente público, las cuales se trasladan por cuenta y riesgo del mismo.</t>
    </r>
  </si>
  <si>
    <r>
      <t xml:space="preserve">1.1.5.1 Almacén de Materiales y Suministros de Consumo: </t>
    </r>
    <r>
      <rPr>
        <sz val="10"/>
        <rFont val="Arial"/>
        <family val="2"/>
      </rPr>
      <t>Representa el valor de la existencia de toda clase de materiales y suministros de consumo, requeridos para la prestación de bienes y servicios y para el desempeño de las actividades administrativas del ente público.</t>
    </r>
  </si>
  <si>
    <r>
      <t xml:space="preserve">1.2.5.1 Software: </t>
    </r>
    <r>
      <rPr>
        <sz val="10"/>
        <rFont val="Arial"/>
        <family val="2"/>
      </rPr>
      <t>Representa el monto</t>
    </r>
    <r>
      <rPr>
        <b/>
        <sz val="10"/>
        <rFont val="Arial"/>
        <family val="2"/>
      </rPr>
      <t xml:space="preserve"> </t>
    </r>
    <r>
      <rPr>
        <sz val="10"/>
        <rFont val="Arial"/>
        <family val="2"/>
      </rPr>
      <t>de paquetes y programas de informática, para ser aplicados en los sistemas administrativos y operativos computarizados del ente público</t>
    </r>
  </si>
  <si>
    <r>
      <t xml:space="preserve">1.2.5.2 Patentes, Marcas y Derechos: </t>
    </r>
    <r>
      <rPr>
        <sz val="10"/>
        <rFont val="Arial"/>
        <family val="2"/>
      </rPr>
      <t>Representa el monto de patentes, marcas y derechos, para el desarrollo de las funciones del ente público.</t>
    </r>
  </si>
  <si>
    <r>
      <t xml:space="preserve">1.2.5.3 Concesiones y Franquicias: </t>
    </r>
    <r>
      <rPr>
        <sz val="10"/>
        <rFont val="Arial"/>
        <family val="2"/>
      </rPr>
      <t>Representa el monto de derechos de explotación y franquicias para el uso del ente público.</t>
    </r>
  </si>
  <si>
    <r>
      <t xml:space="preserve">1.2.5.4 Licencias: </t>
    </r>
    <r>
      <rPr>
        <sz val="10"/>
        <rFont val="Arial"/>
        <family val="2"/>
      </rPr>
      <t>Representa el monto de permisos informáticos e intelectuales así como permisos relacionados con negocios.</t>
    </r>
  </si>
  <si>
    <r>
      <t xml:space="preserve">1.2.5.9 Otros Activos Intangibles: </t>
    </r>
    <r>
      <rPr>
        <sz val="10"/>
        <rFont val="Arial"/>
        <family val="2"/>
      </rPr>
      <t>Representa el monto de derechos por el uso de activos de la propiedad industrial, comercial, intelectual y otros, no incluidos en las cuentas anteriores.</t>
    </r>
  </si>
  <si>
    <t>Otros Activos Circulantes.</t>
  </si>
  <si>
    <r>
      <t xml:space="preserve">1.2.7.9 Otros Activos Diferidos: </t>
    </r>
    <r>
      <rPr>
        <sz val="10"/>
        <rFont val="Arial"/>
        <family val="2"/>
      </rPr>
      <t>Representa el monto de otros bienes y derechos; a favor del ente público, cuyo beneficio se recibirá, en un período mayor a doce meses, no incluidos en las cuentas anteriores.</t>
    </r>
  </si>
  <si>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</si>
  <si>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</si>
  <si>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1.2.9.1 Bienes en Concesión: </t>
    </r>
    <r>
      <rPr>
        <sz val="10"/>
        <rFont val="Arial"/>
        <family val="2"/>
      </rPr>
      <t>Representa los bienes propiedad del ente público, otorgados en concesión.</t>
    </r>
  </si>
  <si>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</si>
  <si>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</si>
  <si>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</si>
  <si>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t>Fondos y Bienes de Terceros en Garantía y/o Administración a Largo Plazo</t>
  </si>
  <si>
    <t>Fondos y Bienes de Terceros en Garantía y/o Administración a Corto Plazo.</t>
  </si>
  <si>
    <r>
      <t xml:space="preserve">2.1.1.2 Proveedores por Pagar a Corto Plazo: </t>
    </r>
    <r>
      <rPr>
        <sz val="10"/>
        <rFont val="Arial"/>
        <family val="2"/>
      </rPr>
      <t>Representa los adeudos con proveedores derivados de operaciones del ente público, con vencimiento menor o igual a doce meses.</t>
    </r>
  </si>
  <si>
    <r>
      <t xml:space="preserve">2.1.1.3 Contratistas por Obras Públicas por Pagar a Corto Plazo: </t>
    </r>
    <r>
      <rPr>
        <sz val="10"/>
        <rFont val="Arial"/>
        <family val="2"/>
      </rPr>
      <t>Representa los adeudos con contratistas derivados de obras, proyectos productivos y acciones de fomento, en un plazo menor o igual a doce meses.</t>
    </r>
  </si>
  <si>
    <r>
      <t xml:space="preserve">2.1.1.5 Transferencias Otorgadas por Pagar a Corto Plazo: </t>
    </r>
    <r>
      <rPr>
        <sz val="10"/>
        <rFont val="Arial"/>
        <family val="2"/>
      </rPr>
      <t>Representa los adeudos en forma directa o indirecta a los sectores público, privado y externo.</t>
    </r>
  </si>
  <si>
    <r>
      <t xml:space="preserve">2.1.1.4 Participaciones y Aportaciones por Pagar a Corto Plazo: </t>
    </r>
    <r>
      <rPr>
        <sz val="10"/>
        <rFont val="Arial"/>
        <family val="2"/>
      </rPr>
      <t>Representa los adeudos para cubrir las participaciones y aportaciones a las Entidades Federativas y los Municipios.</t>
    </r>
  </si>
  <si>
    <r>
      <t xml:space="preserve">2.1.1.9 Otras Cuentas por Pagar a Corto Plazo: </t>
    </r>
    <r>
      <rPr>
        <sz val="10"/>
        <rFont val="Arial"/>
        <family val="2"/>
      </rPr>
      <t>Representa el monto de los adeudos del ente público, que deberá pagar en un plazo menor o igual a doce meses, no incluidas en las cuentas anteriores.</t>
    </r>
  </si>
  <si>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</si>
  <si>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</si>
  <si>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</si>
  <si>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</si>
  <si>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</si>
  <si>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t>Transferencias, Asignaciones, Subsidios y Subvenciones, y Pensiones y Jubilaciones.</t>
  </si>
  <si>
    <r>
      <t xml:space="preserve">4.2.1.1 Participaciones: </t>
    </r>
    <r>
      <rPr>
        <sz val="10"/>
        <rFont val="Arial"/>
        <family val="2"/>
      </rPr>
      <t>Importe de los ingresos que reciben las Entidades Federativas y Municipios que se derivan de la adhesión al Sistema Nacional de Coordinación Fiscal, así como las que correspondan a sistemas estatales de coordinación fiscal, determinados por las leyes correspondientes</t>
    </r>
  </si>
  <si>
    <r>
      <t xml:space="preserve">4.2.1.2 Aportaciones: </t>
    </r>
    <r>
      <rPr>
        <sz val="10"/>
        <rFont val="Arial"/>
        <family val="2"/>
      </rPr>
      <t>Importe de los ingresos que reciben las Entidades Federativas y Municipios previstos en la Ley de Coordinación Fiscal, cuyo gasto está condicionado a la consecución y cumplimiento de los objetivos que para cada tipo de aportación establece la legislación aplicable en la materia.</t>
    </r>
  </si>
  <si>
    <r>
      <t xml:space="preserve">4.2.1.3 Convenios: </t>
    </r>
    <r>
      <rPr>
        <sz val="10"/>
        <rFont val="Arial"/>
        <family val="2"/>
      </rPr>
      <t>Importe de los ingresos que reciben las Entidades Federativas y Municipios derivados de convenios de coordinación, colaboración, reasignación o descentralización según corresponda, los cuales se acuerdan entre la Federación, las Entidades Federativas y/o los Municipios.</t>
    </r>
  </si>
  <si>
    <r>
      <t xml:space="preserve">4.2.2.1 Transferencias y Asignaciones: </t>
    </r>
    <r>
      <rPr>
        <sz val="10"/>
        <rFont val="Arial"/>
        <family val="2"/>
      </rPr>
      <t>Importe de los ingresos que reciben los entes públicos con el objeto de sufragar gastos inherentes a sus atribuciones.</t>
    </r>
  </si>
  <si>
    <r>
      <t>4.2.2.3 Subsidios y Subvenciones</t>
    </r>
    <r>
      <rPr>
        <sz val="10"/>
        <rFont val="Arial"/>
        <family val="2"/>
      </rPr>
      <t>: Importe de los ingresos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</si>
  <si>
    <r>
      <t xml:space="preserve">1.1.4.3 Inventario de Mercancías en Proceso de Elaboración: </t>
    </r>
    <r>
      <rPr>
        <sz val="10"/>
        <rFont val="Arial"/>
        <family val="2"/>
      </rPr>
      <t>Representa el valor de la existencia de la mercancía que está en proceso de elaboración o transformación.</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</si>
  <si>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</si>
  <si>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</si>
  <si>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</si>
  <si>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4.2.2.5 Pensiones y Jubilaciones: </t>
    </r>
    <r>
      <rPr>
        <sz val="10"/>
        <rFont val="Arial"/>
        <family val="2"/>
      </rPr>
      <t>Importe de los ingresos que reciben los entes públicos de seguridad social, que cubre el Gobierno Federal, Estatal o Municipal según corresponda, por el pago de pensiones y jubilaciones.</t>
    </r>
  </si>
  <si>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</si>
  <si>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</si>
  <si>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</si>
  <si>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Hacienda Pública/Patrimonio Generado.</t>
  </si>
  <si>
    <r>
      <t xml:space="preserve">3.2.3.1 Revalúo de Bienes Inmuebles: </t>
    </r>
    <r>
      <rPr>
        <sz val="10"/>
        <rFont val="Arial"/>
        <family val="2"/>
      </rPr>
      <t>Representa el importe de la actualización acumulada de los bienes inmuebles.</t>
    </r>
  </si>
  <si>
    <t>Revaluos</t>
  </si>
  <si>
    <r>
      <t xml:space="preserve">3.2.2 Resultados de Ejercicios Anteriores: </t>
    </r>
    <r>
      <rPr>
        <sz val="10"/>
        <rFont val="Arial"/>
        <family val="2"/>
      </rPr>
      <t>Representa el monto correspondiente de resultados de la gestión acumulados provenientes de ejercicios anteriores.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</si>
  <si>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</si>
  <si>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</si>
  <si>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</si>
  <si>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</si>
  <si>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11500-00000-000-000-000</t>
  </si>
  <si>
    <t>Inventarios</t>
  </si>
  <si>
    <t>Bienes Muebles:</t>
  </si>
  <si>
    <t>11900-00000-000-000-000</t>
  </si>
  <si>
    <t>Otros Activos Circulantes</t>
  </si>
  <si>
    <t>Otros Activos No Circulantes</t>
  </si>
  <si>
    <t>Fondos y Bienes de Terceros en Garantia y/o Administración a Corto Plazo</t>
  </si>
  <si>
    <t>22500-00000-000-000-000</t>
  </si>
  <si>
    <t>Fondos y Bienes de Terceros en Garantia y/o Administración a Largo Plazo</t>
  </si>
  <si>
    <t>42000-00000-000-000-000</t>
  </si>
  <si>
    <t>Partcipaciones, Aportaciones, Convenios Incentivos,derivados de la Colaboración Fiscal, Fondos Distintos de Aportaciones, Transferencias, Asignaciones, Subsidios y Subvenciones, y Pensiones y Jubilaciones</t>
  </si>
  <si>
    <t xml:space="preserve"> FORMATO EFE-01</t>
  </si>
  <si>
    <t>Resultados del Ejercicio Ahorro/Desahorro</t>
  </si>
  <si>
    <t>Intereses , Comisiones y Otros Gastos de la Deuda Publica</t>
  </si>
  <si>
    <t>Flujos de Efectivo Netos de las Actividades de Operación</t>
  </si>
  <si>
    <t>Conciliación de los Flujos de Efectivos Netos de las Actividades de Operación y los Saldos de  Resultados del Ejercicio (Ahorro/Desahorro)</t>
  </si>
  <si>
    <t xml:space="preserve"> FORMATO EFE-03</t>
  </si>
  <si>
    <r>
      <t xml:space="preserve">Primeras Entradas Primeras Salidas </t>
    </r>
    <r>
      <rPr>
        <b/>
        <sz val="10"/>
        <color theme="1"/>
        <rFont val="Arial"/>
        <family val="2"/>
      </rPr>
      <t>(PEPS)</t>
    </r>
  </si>
  <si>
    <r>
      <t xml:space="preserve">1.1.2.2. Cuentas por Cobrar a Corto Plazo: </t>
    </r>
    <r>
      <rPr>
        <sz val="10"/>
        <color theme="1"/>
        <rFont val="Arial"/>
        <family val="2"/>
      </rPr>
      <t>Representa el monto de los derechos de cobro a favor del ente público, cuyo origen es distinto de los ingresos por contribuciones, productos y aprovechamientos que seran exigibles en un plazo menor o igual a doce meses.</t>
    </r>
  </si>
  <si>
    <r>
      <t xml:space="preserve">1.1.2.9 .Otros Derechos a Recibir Efectivo o Equivalentes a Corto Plazo: </t>
    </r>
    <r>
      <rPr>
        <sz val="10"/>
        <color rgb="FF000000"/>
        <rFont val="Arial"/>
        <family val="2"/>
      </rPr>
      <t>Representan los derechos de cobro originados en el desarrollo de las actividades del ente público, de los cuales se espera recibir una   contraprestación representada en recursos, bienes o servicios,en un plazo menor o igual a doce meses no incluidos en las cuentas anteriores.</t>
    </r>
  </si>
  <si>
    <r>
      <t xml:space="preserve">1.1.2.3. Deudores Diversos por Cobrar a Corto Plazo: </t>
    </r>
    <r>
      <rPr>
        <sz val="10"/>
        <color rgb="FF000000"/>
        <rFont val="Arial"/>
        <family val="2"/>
      </rPr>
      <t xml:space="preserve">Representa el monto de los derechos de cobro a favor del ente público por resposabilidad  y gastos a comprobar, entre otros. </t>
    </r>
  </si>
  <si>
    <r>
      <t xml:space="preserve">1.1.3.5: Depósitos en garantía: </t>
    </r>
    <r>
      <rPr>
        <sz val="10"/>
        <rFont val="Arial"/>
        <family val="2"/>
      </rPr>
      <t>Representa  la cuenta en la que se registra el importe de las cantidades en guarda para garantizar algún bien o servicio.</t>
    </r>
  </si>
  <si>
    <r>
      <t xml:space="preserve">1.1.1.1. Efectivo: </t>
    </r>
    <r>
      <rPr>
        <sz val="10"/>
        <color theme="1"/>
        <rFont val="Arial"/>
        <family val="2"/>
      </rPr>
      <t>Representa el monto en dinero propiedad del ente público recibido en caja y aquél  que está a su cuidado y administración.</t>
    </r>
  </si>
  <si>
    <t>Efectivos y Equivalentes</t>
  </si>
  <si>
    <t xml:space="preserve">Bienes Muebles e Inmuebles </t>
  </si>
  <si>
    <r>
      <t xml:space="preserve">1.1.1. Efectivo y Equivalentes: </t>
    </r>
    <r>
      <rPr>
        <sz val="10"/>
        <color theme="1"/>
        <rFont val="Arial"/>
        <family val="2"/>
      </rPr>
      <t>Son recursos a corto plazo de gran liquidez que son fácilmente convertibles en importes determinados de efectivo, estando sujetos a un riesgo mínimo de cambio en su valor.</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</si>
  <si>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encuentran en poder del ente público, en garantía del cumplimiento de obligaciones contractuales o legales o para su administración.</t>
    </r>
  </si>
  <si>
    <r>
      <t xml:space="preserve">3.2.1 Resultados del Ejercicio (Ahorro/Desahorro): </t>
    </r>
    <r>
      <rPr>
        <sz val="10"/>
        <rFont val="Arial"/>
        <family val="2"/>
      </rPr>
      <t>Representa el monto del resultado de la gestión del ejercicio, respecto de los ingresos y gastos corrientes.</t>
    </r>
  </si>
  <si>
    <t>Adquisiciones de Actividades de Inversión efectivamente pagadas</t>
  </si>
  <si>
    <t>Mobiliario y Equipo Educacional y Recrativo</t>
  </si>
  <si>
    <t>Construcciones en Proceso en Bienes Propios</t>
  </si>
  <si>
    <t>Otros Bienes Inmuebles</t>
  </si>
  <si>
    <t>Equipo de Defensa y Seguridad</t>
  </si>
  <si>
    <t>Colecciones, Obras de Arte y Objetos Valiosos</t>
  </si>
  <si>
    <t>Patentes Marcas y Derechos</t>
  </si>
  <si>
    <t>Concesiones y Franquicias</t>
  </si>
  <si>
    <t>Otros Activos Intangibles</t>
  </si>
  <si>
    <t>Depósito en Garantía</t>
  </si>
  <si>
    <t>Transferencias y Asignaciones</t>
  </si>
  <si>
    <t>Valores en Garantía</t>
  </si>
  <si>
    <t>Bienes en Garantía (Excluye Depósitos en Garantía)</t>
  </si>
  <si>
    <t xml:space="preserve">Bienes Derivados de Embargos, Decomisos, Aseguramientos y Dación en Pagos </t>
  </si>
  <si>
    <t>42140-00000-000-000-000</t>
  </si>
  <si>
    <t>42150-00000-000-000-000</t>
  </si>
  <si>
    <t>Incentivos Derivados de la Colaboracion Fiscal</t>
  </si>
  <si>
    <t>Fondos Distintos de Aoprtaciones</t>
  </si>
  <si>
    <t>11400-00000-000-000-000</t>
  </si>
  <si>
    <t>12900-00000-000-000-000</t>
  </si>
  <si>
    <t>12910-00000-000-000-000</t>
  </si>
  <si>
    <t>Bienes en Concesión</t>
  </si>
  <si>
    <r>
      <t xml:space="preserve">1.2.9.2 Bienes en Arrendamiento Financiero: </t>
    </r>
    <r>
      <rPr>
        <sz val="10"/>
        <rFont val="Arial"/>
        <family val="2"/>
      </rPr>
      <t>Representa los bienes en propirdad del ente publico arrendamiento financiero en virtud del cual se tiene el uso o goce temporal con opción a compra. Estos bienes se depreciarán de acuerdo a los lineamientos que emita el CONAC.</t>
    </r>
  </si>
  <si>
    <r>
      <rPr>
        <b/>
        <sz val="10"/>
        <rFont val="Arial"/>
        <family val="2"/>
      </rPr>
      <t>1.2.9.3 Bienes en Comodato:</t>
    </r>
    <r>
      <rPr>
        <sz val="10"/>
        <rFont val="Arial"/>
        <family val="2"/>
      </rPr>
      <t xml:space="preserve"> Representa el monto de los bienes propiedad del ente público otorgados en comodato.</t>
    </r>
  </si>
  <si>
    <t>Federal, Estatal y Recursos Propios</t>
  </si>
  <si>
    <t>Metodo de Depreciación</t>
  </si>
  <si>
    <t>Linea Recta</t>
  </si>
  <si>
    <t>Regular Estado</t>
  </si>
  <si>
    <t>Metodo de Amortización</t>
  </si>
  <si>
    <t>Sin Metodo</t>
  </si>
  <si>
    <t>%</t>
  </si>
  <si>
    <t xml:space="preserve"> FORMATO EFE-02</t>
  </si>
  <si>
    <t>Edificio No Habitacionales</t>
  </si>
  <si>
    <t>Detallar las adquisiciones de las Actividades de Inversión efectivamente pagadas, respecto del apartado de aplicación.</t>
  </si>
  <si>
    <r>
      <t xml:space="preserve">4.2.1.4 Incentivos Derivados de la Colaboración Fiscal: </t>
    </r>
    <r>
      <rPr>
        <sz val="10"/>
        <rFont val="Arial"/>
        <family val="2"/>
      </rPr>
      <t>Importe de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t>
    </r>
  </si>
  <si>
    <t>Incremento de Cuentas por Cobrar</t>
  </si>
  <si>
    <t xml:space="preserve"> FORMATO ESF-14</t>
  </si>
  <si>
    <t>Pasivos Diferidos y Otros</t>
  </si>
  <si>
    <t>Pasivos Diferidos a Corto y Otros:</t>
  </si>
  <si>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</si>
  <si>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</si>
  <si>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</si>
  <si>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t>21500-00000-000-000-000</t>
  </si>
  <si>
    <t>Pasivos Diferidos a Corto plazo</t>
  </si>
  <si>
    <t>21510-00000-000-000-000</t>
  </si>
  <si>
    <t>Ingresos Cobrados por Adelantado a corto plazo</t>
  </si>
  <si>
    <t>Particulares</t>
  </si>
  <si>
    <t>21520-00000-000-000-000</t>
  </si>
  <si>
    <t>Intereses Cobrados por Adelantado a corto plazo</t>
  </si>
  <si>
    <t>21590-00000-000-000-000</t>
  </si>
  <si>
    <t>Otros pasivos diferidos a corto plazo</t>
  </si>
  <si>
    <t>21700-00000-000-000-000</t>
  </si>
  <si>
    <t>Provisiones a Corto Plazo</t>
  </si>
  <si>
    <t>21710-00000-000-000-000</t>
  </si>
  <si>
    <t>Provisiones para Demandas y Juicios Corto Plazo</t>
  </si>
  <si>
    <t>21720-00000-000-000-000</t>
  </si>
  <si>
    <t>Provisiones para Contingencias Corto Plazo</t>
  </si>
  <si>
    <t>21730-00000-000-000-000</t>
  </si>
  <si>
    <t>Otras Provisiones a Corto Plazo</t>
  </si>
  <si>
    <t>21900-00000-000-000-000</t>
  </si>
  <si>
    <t>Otros Pasivos a Corto Plazo</t>
  </si>
  <si>
    <t>21910-00000-000-000-000</t>
  </si>
  <si>
    <t>Ingresos por Clasificar</t>
  </si>
  <si>
    <t>21920-00000-000-000-000</t>
  </si>
  <si>
    <t>Recaudacion por Participar</t>
  </si>
  <si>
    <t>21990-00000-000-000-000</t>
  </si>
  <si>
    <t>Otros Pasivos Circulantes</t>
  </si>
  <si>
    <t>Bienes Disponibles para su Comercialización (Inventarios)</t>
  </si>
  <si>
    <t>Bancos - Tesorería</t>
  </si>
  <si>
    <t>Bancos - Dependencias</t>
  </si>
  <si>
    <t>Equipo e Instrumental MédIco y de Laboratorio</t>
  </si>
  <si>
    <t>Mobiliario y Equipo de Administración</t>
  </si>
  <si>
    <t>ActIvos Biologicos</t>
  </si>
  <si>
    <t>Vehículos y Equipo de Transporte</t>
  </si>
  <si>
    <t>Ganacia/pérdida en venta Bienes Muebles, Inmuebles e Intangibles.</t>
  </si>
  <si>
    <t xml:space="preserve"> FORMATO ESF-10</t>
  </si>
  <si>
    <t>Estimaciones y Deterioros</t>
  </si>
  <si>
    <r>
      <t xml:space="preserve">1.1.6.1 Estimaciones para Cuentas Incobrables por Derechos a Recibir Efectivo o Equivalentes: </t>
    </r>
    <r>
      <rPr>
        <sz val="10"/>
        <rFont val="Arial"/>
        <family val="2"/>
      </rPr>
      <t>Representa el monto acumulado de la estimación que se establece anualmente por concepto de pérdidas crediticias esperadas de las cuentas incobrables por derechos a recibir efectivo o equivalentes.</t>
    </r>
  </si>
  <si>
    <t>Criterios para la Determinación de las Estimaciones</t>
  </si>
  <si>
    <t>Estimación Cuentas Incobrables Ingresos</t>
  </si>
  <si>
    <t>Se aplica el 5% a la facturación de ejercicios anteriores al ejercicio fiscal 2022 el cual fue aprobado mediante junta de consejo en noviembre del 2005 y se afecta a resultados.</t>
  </si>
  <si>
    <t>(especificar otras)</t>
  </si>
  <si>
    <t xml:space="preserve"> FORMATO EA-01</t>
  </si>
  <si>
    <t>Ingresos</t>
  </si>
  <si>
    <t>Ingresos Gestion</t>
  </si>
  <si>
    <r>
      <rPr>
        <b/>
        <sz val="10"/>
        <rFont val="Arial"/>
        <family val="2"/>
      </rPr>
      <t>4.1.5.1. Productos</t>
    </r>
    <r>
      <rPr>
        <sz val="10"/>
        <rFont val="Arial"/>
        <family val="2"/>
      </rPr>
      <t xml:space="preserve"> Importe de los ingresos por concepto de servicios otorgados por funciones de derecho privado, tales como los intereses que generan las cuentas bancarias de los entes públicos, entre otros, de conformidad con la legislación aplicable en la materia.</t>
    </r>
  </si>
  <si>
    <r>
      <t xml:space="preserve">4.1.7.3. Ingresos por Venta de Bienes y Prestación de Servicios de Entidades Parestatales y Fideicomisos No Empresariales y No Financieras: </t>
    </r>
    <r>
      <rPr>
        <sz val="10"/>
        <rFont val="Arial"/>
        <family val="2"/>
      </rPr>
      <t>Importe de los ingresos</t>
    </r>
    <r>
      <rPr>
        <b/>
        <sz val="10"/>
        <rFont val="Arial"/>
        <family val="2"/>
      </rPr>
      <t xml:space="preserve"> </t>
    </r>
    <r>
      <rPr>
        <sz val="10"/>
        <rFont val="Arial"/>
        <family val="2"/>
      </rPr>
      <t>propios obtenidos por las Entidades Paraestatales y Fideicomisos No Empresariales y No Financieros por sus actividades de producción comercialización o prestacion de servicios.</t>
    </r>
  </si>
  <si>
    <t>41000-00000-000-000-000</t>
  </si>
  <si>
    <t>41510-00000-000-000-000</t>
  </si>
  <si>
    <t>Producto</t>
  </si>
  <si>
    <t>Son Intereses Bancarios ganados</t>
  </si>
  <si>
    <t>Usuarios y Bancos</t>
  </si>
  <si>
    <t>41730-00000-000-000-000</t>
  </si>
  <si>
    <t>Ingresos por Ventas de Bienes y Prestación de Servicios</t>
  </si>
  <si>
    <t>Son Ingresos propios por la prestacion del servicio de Agua Potable, Alcantarillado y Saneamiento, e Ingresos extraordinarios como los accesorios que el usuario paga.</t>
  </si>
  <si>
    <t>Usuarios: Particulares Gobierno Estatal Gobierno Federal</t>
  </si>
  <si>
    <t xml:space="preserve"> FORMATO EA-03</t>
  </si>
  <si>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</si>
  <si>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</si>
  <si>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</si>
  <si>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</si>
  <si>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</si>
  <si>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</si>
  <si>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43000-00000-000-000-000</t>
  </si>
  <si>
    <t>Otros Ingresos y Beneficios</t>
  </si>
  <si>
    <t>43110-00000-000-000-000</t>
  </si>
  <si>
    <t>Intereses Ganados de Titulos, Valores y demás Instrumentos Financieros</t>
  </si>
  <si>
    <t>43190-00000-000-000-000</t>
  </si>
  <si>
    <t>Otros Ingresos Financieros</t>
  </si>
  <si>
    <t>43210-00000-000-000-000</t>
  </si>
  <si>
    <t>Incremento por variación de inventarios de Mercancías para Venta</t>
  </si>
  <si>
    <t>43220-00000-000-000-000</t>
  </si>
  <si>
    <t>Incremento por variación de inventarios de Mercancías Terminadas</t>
  </si>
  <si>
    <t>43230-00000-000-000-000</t>
  </si>
  <si>
    <t>Incremento por variación de inventarios de Mercancías en Proceso de Elaboración</t>
  </si>
  <si>
    <t>43240-00000-000-000-000</t>
  </si>
  <si>
    <t>Incremento por variación de inventarios de Materia Primas, Materialesy Suministros para Producción</t>
  </si>
  <si>
    <t>43250-00000-000-000-000</t>
  </si>
  <si>
    <t>Incremento por variación de Almacenes de Materia Primas, Materialesy Suministros de Consumo</t>
  </si>
  <si>
    <t>43310-00000-000-000-000</t>
  </si>
  <si>
    <t>Disminución del Exceso de Estimaciones por Perdida o Deterioro u Obsolescencia</t>
  </si>
  <si>
    <t>43410-00000-000-000-000</t>
  </si>
  <si>
    <t>Disminución del exceso de provisiones</t>
  </si>
  <si>
    <t>43920-00000-000-000-000</t>
  </si>
  <si>
    <t>Bonificaciones y Descuentos Obtenidos</t>
  </si>
  <si>
    <t>43930-00000-000-000-000</t>
  </si>
  <si>
    <t>Diferencis por Tipo de Cambios a Favor</t>
  </si>
  <si>
    <t>43940-00000-000-000-000</t>
  </si>
  <si>
    <t>Diferencias de Cotizaciones a Favor en Valores Negociables</t>
  </si>
  <si>
    <t>43450-00000-000-000-000</t>
  </si>
  <si>
    <t>Resultados por Posicion Monetaria</t>
  </si>
  <si>
    <t>43460-00000-000-000-000</t>
  </si>
  <si>
    <t>Utilidades por Patricipación Patrimonial</t>
  </si>
  <si>
    <t>43470-00000-000-000-000</t>
  </si>
  <si>
    <t>Diferencias por Restructuración de Deudas Pública a Favor</t>
  </si>
  <si>
    <t>43990-00000-000-000-000</t>
  </si>
  <si>
    <t>Otros ingresos y Beneficios Varios</t>
  </si>
  <si>
    <t xml:space="preserve"> FORMATO ESF-07</t>
  </si>
  <si>
    <t>Inversiones Financieras (Fideicomisos)</t>
  </si>
  <si>
    <t>Participaciones y Aportaciones de Capital.</t>
  </si>
  <si>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</si>
  <si>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Ente público</t>
  </si>
  <si>
    <t>12140-00000-000-000-000</t>
  </si>
  <si>
    <t>Participaciones y Aportaciones de Capital</t>
  </si>
  <si>
    <t>.</t>
  </si>
  <si>
    <t>Del 1° de Enero al 30 de Septiembre de 2023.</t>
  </si>
  <si>
    <t>del 1° de Enero al 30 de Septiembre de 2023.</t>
  </si>
  <si>
    <t xml:space="preserve"> del  1° de Enero al 30 de Septiembre de 2023.</t>
  </si>
  <si>
    <t>corregir</t>
  </si>
  <si>
    <t>Del 1° de Enero al 30 de Septimbre de 2023.</t>
  </si>
  <si>
    <t xml:space="preserve"> FORMATO EA-04</t>
  </si>
  <si>
    <t>Comisión de Agua Potable y Alcantarillado de Acapulco</t>
  </si>
  <si>
    <t>Gastos y Otras Perdidas</t>
  </si>
  <si>
    <t>GASTOS Y OTRAS PERDIDAS.</t>
  </si>
  <si>
    <t>Gastos de Funcionamiento.</t>
  </si>
  <si>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</si>
  <si>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</si>
  <si>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</si>
  <si>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t>Transferencias, Asignaciones, Subsidios y Otras Ayudas</t>
  </si>
  <si>
    <r>
      <t xml:space="preserve">5.2.4 Ayudas Sociales: </t>
    </r>
    <r>
      <rPr>
        <sz val="10"/>
        <rFont val="Arial"/>
        <family val="2"/>
      </rPr>
      <t>Comprende el importe del gasto por las ayudas sociales que el ente público otorga a personas, instituciones y diversos sectores de la población para propósitos sociales.</t>
    </r>
  </si>
  <si>
    <t>Intereses, Comisiones y Otros Gastos de la Deuda Pública</t>
  </si>
  <si>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</si>
  <si>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</si>
  <si>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</si>
  <si>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</si>
  <si>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 Gasto</t>
  </si>
  <si>
    <t>51000-00000-000-000-000</t>
  </si>
  <si>
    <t>Gastos de Funcionamiento</t>
  </si>
  <si>
    <t>51100-00000-000-000-000</t>
  </si>
  <si>
    <t>Servicios Personales</t>
  </si>
  <si>
    <t>51110-00000-000-000-000</t>
  </si>
  <si>
    <t>Remuneraciones al Personal Permanente</t>
  </si>
  <si>
    <t>Se pagan diversos tipo de nominas entre ellos, Nomina Base que cuenta con 952 trabajadores aumentando 10 trabajadores., Nomina de Contrato con 536 trabajadores, aumentando 14 trabajadores,Nomina Eventual 196 trabajadores aumentando 24 trabajadores., Funcionarios  56 aumentando 5 Funcionarios, Nomina de Considerados Base 25 trabajadires aumentando 6 trabajadores, Nomina Considerados manual 4 Trabajadores aumentando 2 trabajadores. El aumento del gastos se refiere al increneto del 4% se incremento con rectegorizacioones, a trabajadores de base mediante pliego petitorio del Sindicato ademas de Numero de trabajadores que aumento en cada nomina. se dieron de alta en este Ejercicio Fiscal 58 nuecos trabajadores.</t>
  </si>
  <si>
    <t>51120-00000-000-000-000</t>
  </si>
  <si>
    <t>Remuneraciones al Personal Transitorio</t>
  </si>
  <si>
    <t>51130-00000-000-000-000</t>
  </si>
  <si>
    <t>Remuneraciones Adicionales y Especiales</t>
  </si>
  <si>
    <t>51140-00000-000-000-000</t>
  </si>
  <si>
    <t>Seguridad Social</t>
  </si>
  <si>
    <t>51150-00000-000-000-000</t>
  </si>
  <si>
    <t>Otras Prestaciones Sociales y Economicas</t>
  </si>
  <si>
    <t>51160-00000-000-000-000</t>
  </si>
  <si>
    <t xml:space="preserve">Previsiones </t>
  </si>
  <si>
    <t>51170-00000-000-000-000</t>
  </si>
  <si>
    <t>Estimulos</t>
  </si>
  <si>
    <t>51200-00000-000-000-000</t>
  </si>
  <si>
    <t>Materiales y Suministros</t>
  </si>
  <si>
    <t>51210-00000-000-000-000</t>
  </si>
  <si>
    <t>Materiales de Admón y Emisión de Doctos</t>
  </si>
  <si>
    <t>51220-00000-000-000-000</t>
  </si>
  <si>
    <t>Alimentos y Utensilios</t>
  </si>
  <si>
    <t>51230-00000-000-000-000</t>
  </si>
  <si>
    <t>Materias Primas y Materiales de Producción</t>
  </si>
  <si>
    <t>51240-00000-000-000-000</t>
  </si>
  <si>
    <t>Material de Construcción y Reparación</t>
  </si>
  <si>
    <t>51250-00000-000-000-000</t>
  </si>
  <si>
    <t>Productos Químico y Farmacéuticos</t>
  </si>
  <si>
    <t>51260-00000-000-000-000</t>
  </si>
  <si>
    <t>Combustibles, Lubricantes y Aditivos</t>
  </si>
  <si>
    <t>51270-00000-000-000-000</t>
  </si>
  <si>
    <t>Vestuarios, blancos, Prendas de Protección</t>
  </si>
  <si>
    <t>51290-00000-000-000-000</t>
  </si>
  <si>
    <t>51300-00000-000-000-000</t>
  </si>
  <si>
    <t>Servicios Generales</t>
  </si>
  <si>
    <t>51310-00000-000-000-000</t>
  </si>
  <si>
    <t>Servicios Básicos</t>
  </si>
  <si>
    <t>Consumo de energia para los diversas plantas de tratamiento y rebombeos, carcamos y oficinas administrativas, incrementos de costos y servicios.</t>
  </si>
  <si>
    <t>51320-00000-000-000-000</t>
  </si>
  <si>
    <t>Servicios de Arrendamientos</t>
  </si>
  <si>
    <t>51330-00000-000-000-000</t>
  </si>
  <si>
    <t>Servicios Profesionales, Cientificos, Técnicos y Otros</t>
  </si>
  <si>
    <t>51340-00000-000-000-000</t>
  </si>
  <si>
    <t>Servicios Financieros Bancarios y Comerciales</t>
  </si>
  <si>
    <t>51350-00000-000-000-000</t>
  </si>
  <si>
    <t>Servicios de Instalación, Reparacion, Mantto y Conservación</t>
  </si>
  <si>
    <t>51360-00000-000-000-000</t>
  </si>
  <si>
    <t>Servicio de comunicación Social y Publicidad</t>
  </si>
  <si>
    <t>51370-00000-000-000-000</t>
  </si>
  <si>
    <t>Servicios de Traslados Y Viaticos</t>
  </si>
  <si>
    <t>51380-00000-000-000-000</t>
  </si>
  <si>
    <t>Servicios Oficiales</t>
  </si>
  <si>
    <t>51390-00000-000-000-000</t>
  </si>
  <si>
    <t>Otros Servicios Generales</t>
  </si>
  <si>
    <t>52000-00000-000-000-000</t>
  </si>
  <si>
    <t>52400-00000-000-000-000</t>
  </si>
  <si>
    <t>Ayudas Sociales</t>
  </si>
  <si>
    <t>52440-00000-000-000-000</t>
  </si>
  <si>
    <t>Apoyo al Poblado Agua Caliente Según Oficio CAP-DFA-036-2023.</t>
  </si>
  <si>
    <t>52460-00000-000-000-000</t>
  </si>
  <si>
    <t>Donativos</t>
  </si>
  <si>
    <t>54000-00000-000-000-000</t>
  </si>
  <si>
    <t>54100-00000-000-000-000</t>
  </si>
  <si>
    <t>Intereses, de la Deuda Pública.</t>
  </si>
  <si>
    <t>54110-00000-000-000-000</t>
  </si>
  <si>
    <t>Intereses de la deuda Publica</t>
  </si>
  <si>
    <t>|</t>
  </si>
  <si>
    <t>54300-00000-000-000-000</t>
  </si>
  <si>
    <t>Otros gastos de la Deuda Pública</t>
  </si>
  <si>
    <t>54310-00000-000-000-000</t>
  </si>
  <si>
    <t>55000-00000-000-000-000</t>
  </si>
  <si>
    <t>Otros Gasto Y Perdidas Extraordinarias</t>
  </si>
  <si>
    <t>55100-00000-000-000-000</t>
  </si>
  <si>
    <t>Estimacion, Depreciaciones Deter. Obsolescencia</t>
  </si>
  <si>
    <t>55110-00000-000-000-000</t>
  </si>
  <si>
    <t>Estimación, De Activos Circulantes</t>
  </si>
  <si>
    <t>Aplicación del 5% sobre Facturación de años anteriores a usuarios por la autorización de campañas.</t>
  </si>
  <si>
    <t>55130-00000-000-000-000</t>
  </si>
  <si>
    <t>Depreciación de Bienes Inmuebles</t>
  </si>
  <si>
    <t>55140-00000-000-000-000</t>
  </si>
  <si>
    <t>Depreciación de Infraestructura</t>
  </si>
  <si>
    <t>Depreciación en linea recta con tasa del 10% de los siguientes bienes: Maq y Eqpo de Sistema de Agua, Sistema de Alcantarillado y 4% en Obras en Operación agua Potable y Obras en Operación Alcantarillado.</t>
  </si>
  <si>
    <t>55150-00000-000-000-000</t>
  </si>
  <si>
    <t>Depreciación de Bienes Muebles</t>
  </si>
  <si>
    <t>55180-00000-000-000-000</t>
  </si>
  <si>
    <t>Disminución de Bienes x perdida</t>
  </si>
  <si>
    <t>55400-00000-000-000-000</t>
  </si>
  <si>
    <t>Aumento por Insuficiencia de Estimaciones</t>
  </si>
  <si>
    <t>55410-00000-000-000-000</t>
  </si>
  <si>
    <t>55900-00000-000-000-000</t>
  </si>
  <si>
    <t>55910-00000-000-000-000</t>
  </si>
  <si>
    <t>Gastos de Ejercicios Anteriores</t>
  </si>
  <si>
    <t>5000</t>
  </si>
  <si>
    <t>GASTOS Y OTRAS PERDIDAS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</si>
</sst>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9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b/>
      <sz val="11"/>
      <color theme="1"/>
      <name val="Calibri"/>
      <family val="2"/>
      <scheme val="minor"/>
    </font>
    <font>
      <b/>
      <sz val="12"/>
      <name val="Times New Roman"/>
      <family val="1"/>
    </font>
    <font>
      <sz val="11"/>
      <name val="Arial"/>
      <family val="2"/>
    </font>
    <font>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s>
  <borders count="8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auto="1"/>
      </right>
      <top style="thin">
        <color indexed="64"/>
      </top>
      <bottom style="thin">
        <color rgb="FF000000"/>
      </bottom>
      <diagonal/>
    </border>
    <border>
      <left/>
      <right/>
      <top style="thin">
        <color auto="1"/>
      </top>
      <bottom/>
      <diagonal/>
    </border>
    <border>
      <left style="thin">
        <color indexed="64"/>
      </left>
      <right/>
      <top style="thin">
        <color auto="1"/>
      </top>
      <bottom style="thin">
        <color indexed="64"/>
      </bottom>
      <diagonal/>
    </border>
    <border>
      <left style="thin">
        <color rgb="FF000000"/>
      </left>
      <right/>
      <top style="thin">
        <color auto="1"/>
      </top>
      <bottom style="thin">
        <color indexed="64"/>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right style="thin">
        <color indexed="64"/>
      </right>
      <top/>
      <bottom style="thin">
        <color auto="1"/>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indexed="64"/>
      </right>
      <top style="thin">
        <color auto="1"/>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style="thin">
        <color rgb="FF000000"/>
      </top>
      <bottom style="thin">
        <color indexed="64"/>
      </bottom>
      <diagonal/>
    </border>
  </borders>
  <cellStyleXfs count="324">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8" fillId="4" borderId="0" applyNumberFormat="0" applyBorder="0" applyAlignment="0" applyProtection="0"/>
    <xf numFmtId="0" fontId="59" fillId="16" borderId="1" applyNumberFormat="0" applyAlignment="0" applyProtection="0"/>
    <xf numFmtId="0" fontId="60" fillId="17" borderId="2" applyNumberFormat="0" applyAlignment="0" applyProtection="0"/>
    <xf numFmtId="0" fontId="61" fillId="0" borderId="3" applyNumberFormat="0" applyFill="0" applyAlignment="0" applyProtection="0"/>
    <xf numFmtId="0" fontId="62" fillId="0" borderId="0" applyNumberFormat="0" applyFill="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21" borderId="0" applyNumberFormat="0" applyBorder="0" applyAlignment="0" applyProtection="0"/>
    <xf numFmtId="0" fontId="63" fillId="7" borderId="1" applyNumberFormat="0" applyAlignment="0" applyProtection="0"/>
    <xf numFmtId="0" fontId="64" fillId="3" borderId="0" applyNumberFormat="0" applyBorder="0" applyAlignment="0" applyProtection="0"/>
    <xf numFmtId="0" fontId="66" fillId="22" borderId="0" applyNumberFormat="0" applyBorder="0" applyAlignment="0" applyProtection="0"/>
    <xf numFmtId="0" fontId="65" fillId="23" borderId="4" applyNumberFormat="0" applyFont="0" applyAlignment="0" applyProtection="0"/>
    <xf numFmtId="0" fontId="67" fillId="16" borderId="5"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71" fillId="0" borderId="6" applyNumberFormat="0" applyFill="0" applyAlignment="0" applyProtection="0"/>
    <xf numFmtId="0" fontId="72" fillId="0" borderId="7" applyNumberFormat="0" applyFill="0" applyAlignment="0" applyProtection="0"/>
    <xf numFmtId="0" fontId="62" fillId="0" borderId="8" applyNumberFormat="0" applyFill="0" applyAlignment="0" applyProtection="0"/>
    <xf numFmtId="0" fontId="67" fillId="0" borderId="9" applyNumberFormat="0" applyFill="0" applyAlignment="0" applyProtection="0"/>
    <xf numFmtId="0" fontId="54" fillId="0" borderId="0"/>
    <xf numFmtId="43" fontId="54" fillId="0" borderId="0" applyFont="0" applyFill="0" applyBorder="0" applyAlignment="0" applyProtection="0"/>
    <xf numFmtId="44" fontId="54" fillId="0" borderId="0" applyFont="0" applyFill="0" applyBorder="0" applyAlignment="0" applyProtection="0"/>
    <xf numFmtId="164" fontId="54" fillId="0" borderId="0" applyFont="0" applyFill="0" applyBorder="0" applyAlignment="0" applyProtection="0"/>
    <xf numFmtId="0" fontId="53" fillId="0" borderId="0"/>
    <xf numFmtId="43" fontId="53" fillId="0" borderId="0" applyFont="0" applyFill="0" applyBorder="0" applyAlignment="0" applyProtection="0"/>
    <xf numFmtId="44" fontId="53" fillId="0" borderId="0" applyFont="0" applyFill="0" applyBorder="0" applyAlignment="0" applyProtection="0"/>
    <xf numFmtId="0" fontId="55" fillId="0" borderId="0"/>
    <xf numFmtId="9" fontId="53" fillId="0" borderId="0" applyFont="0" applyFill="0" applyBorder="0" applyAlignment="0" applyProtection="0"/>
    <xf numFmtId="165" fontId="55" fillId="0" borderId="0" applyFont="0" applyFill="0" applyBorder="0" applyAlignment="0" applyProtection="0"/>
    <xf numFmtId="0" fontId="53" fillId="0" borderId="0">
      <alignment wrapText="1"/>
    </xf>
    <xf numFmtId="0" fontId="53" fillId="0" borderId="0">
      <alignment wrapText="1"/>
    </xf>
    <xf numFmtId="0" fontId="52" fillId="0" borderId="0"/>
    <xf numFmtId="0" fontId="51" fillId="0" borderId="0"/>
    <xf numFmtId="0" fontId="50" fillId="0" borderId="0"/>
    <xf numFmtId="0" fontId="49" fillId="0" borderId="0"/>
    <xf numFmtId="0" fontId="48" fillId="0" borderId="0"/>
    <xf numFmtId="0" fontId="73" fillId="0" borderId="0" applyNumberFormat="0" applyFill="0" applyBorder="0" applyAlignment="0" applyProtection="0">
      <alignment vertical="top"/>
      <protection locked="0"/>
    </xf>
    <xf numFmtId="0" fontId="53" fillId="0" borderId="0"/>
    <xf numFmtId="0" fontId="53" fillId="0" borderId="0"/>
    <xf numFmtId="0" fontId="48" fillId="0" borderId="0"/>
    <xf numFmtId="166" fontId="48" fillId="0" borderId="0" applyFont="0" applyFill="0" applyBorder="0" applyAlignment="0" applyProtection="0"/>
    <xf numFmtId="43" fontId="48" fillId="0" borderId="0" applyFont="0" applyFill="0" applyBorder="0" applyAlignment="0" applyProtection="0"/>
    <xf numFmtId="0" fontId="53" fillId="0" borderId="0"/>
    <xf numFmtId="0" fontId="47" fillId="0" borderId="0"/>
    <xf numFmtId="166" fontId="47"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59" fillId="16" borderId="13" applyNumberFormat="0" applyAlignment="0" applyProtection="0"/>
    <xf numFmtId="0" fontId="63" fillId="7" borderId="13" applyNumberFormat="0" applyAlignment="0" applyProtection="0"/>
    <xf numFmtId="0" fontId="65" fillId="23" borderId="14" applyNumberFormat="0" applyFont="0" applyAlignment="0" applyProtection="0"/>
    <xf numFmtId="0" fontId="67" fillId="16" borderId="15" applyNumberFormat="0" applyAlignment="0" applyProtection="0"/>
    <xf numFmtId="0" fontId="62" fillId="0" borderId="16" applyNumberFormat="0" applyFill="0" applyAlignment="0" applyProtection="0"/>
    <xf numFmtId="0" fontId="67" fillId="0" borderId="17" applyNumberFormat="0" applyFill="0" applyAlignment="0" applyProtection="0"/>
    <xf numFmtId="164" fontId="53" fillId="0" borderId="0" applyFont="0" applyFill="0" applyBorder="0" applyAlignment="0" applyProtection="0"/>
    <xf numFmtId="0" fontId="46" fillId="0" borderId="0"/>
    <xf numFmtId="0" fontId="46" fillId="0" borderId="0"/>
    <xf numFmtId="0" fontId="46" fillId="0" borderId="0"/>
    <xf numFmtId="0" fontId="46" fillId="0" borderId="0"/>
    <xf numFmtId="0" fontId="46" fillId="0" borderId="0"/>
    <xf numFmtId="0" fontId="46" fillId="0" borderId="0"/>
    <xf numFmtId="166" fontId="46" fillId="0" borderId="0" applyFont="0" applyFill="0" applyBorder="0" applyAlignment="0" applyProtection="0"/>
    <xf numFmtId="43" fontId="46" fillId="0" borderId="0" applyFont="0" applyFill="0" applyBorder="0" applyAlignment="0" applyProtection="0"/>
    <xf numFmtId="0" fontId="45" fillId="0" borderId="0"/>
    <xf numFmtId="43" fontId="45" fillId="0" borderId="0" applyFont="0" applyFill="0" applyBorder="0" applyAlignment="0" applyProtection="0"/>
    <xf numFmtId="43" fontId="65" fillId="0" borderId="0" applyFont="0" applyFill="0" applyBorder="0" applyAlignment="0" applyProtection="0"/>
    <xf numFmtId="0" fontId="74" fillId="0" borderId="0"/>
    <xf numFmtId="0" fontId="45" fillId="0" borderId="0"/>
    <xf numFmtId="0" fontId="44" fillId="0" borderId="0"/>
    <xf numFmtId="0" fontId="44" fillId="0" borderId="0"/>
    <xf numFmtId="0" fontId="43" fillId="0" borderId="0"/>
    <xf numFmtId="0" fontId="43" fillId="0" borderId="0"/>
    <xf numFmtId="43" fontId="43" fillId="0" borderId="0" applyFont="0" applyFill="0" applyBorder="0" applyAlignment="0" applyProtection="0"/>
    <xf numFmtId="0" fontId="76" fillId="0" borderId="0"/>
    <xf numFmtId="0" fontId="43" fillId="0" borderId="0"/>
    <xf numFmtId="0" fontId="42" fillId="0" borderId="0"/>
    <xf numFmtId="0" fontId="41" fillId="0" borderId="0"/>
    <xf numFmtId="43" fontId="41" fillId="0" borderId="0" applyFont="0" applyFill="0" applyBorder="0" applyAlignment="0" applyProtection="0"/>
    <xf numFmtId="0" fontId="41" fillId="0" borderId="0"/>
    <xf numFmtId="0" fontId="41" fillId="0" borderId="0"/>
    <xf numFmtId="0" fontId="41" fillId="0" borderId="0"/>
    <xf numFmtId="0" fontId="41" fillId="0" borderId="0"/>
    <xf numFmtId="0" fontId="40" fillId="0" borderId="0"/>
    <xf numFmtId="43" fontId="40" fillId="0" borderId="0" applyFont="0" applyFill="0" applyBorder="0" applyAlignment="0" applyProtection="0"/>
    <xf numFmtId="0" fontId="40" fillId="0" borderId="0"/>
    <xf numFmtId="167" fontId="53" fillId="0" borderId="0"/>
    <xf numFmtId="43" fontId="40" fillId="0" borderId="0" applyFont="0" applyFill="0" applyBorder="0" applyAlignment="0" applyProtection="0"/>
    <xf numFmtId="44" fontId="40" fillId="0" borderId="0" applyFont="0" applyFill="0" applyBorder="0" applyAlignment="0" applyProtection="0"/>
    <xf numFmtId="0" fontId="40" fillId="0" borderId="0"/>
    <xf numFmtId="0" fontId="78" fillId="0" borderId="0"/>
    <xf numFmtId="0" fontId="40" fillId="0" borderId="0"/>
    <xf numFmtId="0" fontId="39" fillId="0" borderId="0"/>
    <xf numFmtId="0" fontId="39" fillId="0" borderId="0"/>
    <xf numFmtId="43" fontId="39" fillId="0" borderId="0" applyFont="0" applyFill="0" applyBorder="0" applyAlignment="0" applyProtection="0"/>
    <xf numFmtId="0" fontId="38" fillId="0" borderId="0"/>
    <xf numFmtId="0" fontId="38" fillId="0" borderId="0"/>
    <xf numFmtId="43" fontId="38" fillId="0" borderId="0" applyFont="0" applyFill="0" applyBorder="0" applyAlignment="0" applyProtection="0"/>
    <xf numFmtId="0" fontId="38" fillId="0" borderId="0"/>
    <xf numFmtId="0" fontId="53" fillId="0" borderId="0"/>
    <xf numFmtId="0" fontId="37" fillId="0" borderId="0"/>
    <xf numFmtId="43" fontId="37" fillId="0" borderId="0" applyFont="0" applyFill="0" applyBorder="0" applyAlignment="0" applyProtection="0"/>
    <xf numFmtId="0" fontId="37" fillId="0" borderId="0"/>
    <xf numFmtId="0" fontId="36" fillId="0" borderId="0"/>
    <xf numFmtId="0" fontId="36" fillId="0" borderId="0"/>
    <xf numFmtId="43" fontId="36" fillId="0" borderId="0" applyFont="0" applyFill="0" applyBorder="0" applyAlignment="0" applyProtection="0"/>
    <xf numFmtId="0" fontId="35" fillId="0" borderId="0"/>
    <xf numFmtId="43" fontId="35" fillId="0" borderId="0" applyFont="0" applyFill="0" applyBorder="0" applyAlignment="0" applyProtection="0"/>
    <xf numFmtId="0" fontId="35" fillId="0" borderId="0"/>
    <xf numFmtId="0" fontId="35" fillId="0" borderId="0"/>
    <xf numFmtId="0" fontId="35" fillId="0" borderId="0"/>
    <xf numFmtId="0" fontId="35" fillId="0" borderId="0"/>
    <xf numFmtId="43" fontId="35" fillId="0" borderId="0" applyFont="0" applyFill="0" applyBorder="0" applyAlignment="0" applyProtection="0"/>
    <xf numFmtId="0" fontId="34" fillId="0" borderId="0"/>
    <xf numFmtId="0" fontId="34" fillId="0" borderId="0"/>
    <xf numFmtId="43" fontId="34" fillId="0" borderId="0" applyFont="0" applyFill="0" applyBorder="0" applyAlignment="0" applyProtection="0"/>
    <xf numFmtId="0" fontId="34" fillId="0" borderId="0"/>
    <xf numFmtId="0" fontId="34" fillId="0" borderId="0"/>
    <xf numFmtId="0" fontId="34" fillId="0" borderId="0"/>
    <xf numFmtId="0" fontId="33" fillId="0" borderId="0"/>
    <xf numFmtId="0" fontId="33" fillId="0" borderId="0"/>
    <xf numFmtId="0" fontId="33" fillId="0" borderId="0"/>
    <xf numFmtId="43" fontId="33" fillId="0" borderId="0" applyFont="0" applyFill="0" applyBorder="0" applyAlignment="0" applyProtection="0"/>
    <xf numFmtId="0" fontId="33" fillId="0" borderId="0"/>
    <xf numFmtId="0" fontId="33" fillId="0" borderId="0"/>
    <xf numFmtId="43" fontId="33" fillId="0" borderId="0" applyFont="0" applyFill="0" applyBorder="0" applyAlignment="0" applyProtection="0"/>
    <xf numFmtId="0" fontId="32" fillId="0" borderId="0"/>
    <xf numFmtId="0" fontId="32" fillId="0" borderId="0"/>
    <xf numFmtId="0" fontId="32" fillId="0" borderId="0"/>
    <xf numFmtId="0" fontId="32" fillId="0" borderId="0"/>
    <xf numFmtId="43" fontId="32"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43" fontId="31" fillId="0" borderId="0" applyFont="0" applyFill="0" applyBorder="0" applyAlignment="0" applyProtection="0"/>
    <xf numFmtId="0" fontId="31" fillId="0" borderId="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81" fillId="0" borderId="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0" fontId="29" fillId="0" borderId="0"/>
    <xf numFmtId="0" fontId="28" fillId="0" borderId="0"/>
    <xf numFmtId="0" fontId="28" fillId="0" borderId="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6" fillId="0" borderId="0"/>
    <xf numFmtId="43" fontId="26" fillId="0" borderId="0" applyFont="0" applyFill="0" applyBorder="0" applyAlignment="0" applyProtection="0"/>
    <xf numFmtId="44" fontId="26"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3" fillId="0" borderId="0"/>
    <xf numFmtId="43" fontId="23"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1" fillId="0" borderId="0"/>
    <xf numFmtId="43" fontId="21" fillId="0" borderId="0" applyFont="0" applyFill="0" applyBorder="0" applyAlignment="0" applyProtection="0"/>
    <xf numFmtId="44" fontId="21" fillId="0" borderId="0" applyFont="0" applyFill="0" applyBorder="0" applyAlignment="0" applyProtection="0"/>
    <xf numFmtId="0" fontId="20" fillId="0" borderId="0"/>
    <xf numFmtId="43" fontId="20" fillId="0" borderId="0" applyFont="0" applyFill="0" applyBorder="0" applyAlignment="0" applyProtection="0"/>
    <xf numFmtId="44" fontId="20" fillId="0" borderId="0" applyFont="0" applyFill="0" applyBorder="0" applyAlignment="0" applyProtection="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8" fillId="0" borderId="0"/>
    <xf numFmtId="43"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43" fontId="18"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43" fontId="98" fillId="0" borderId="0" applyFon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53" fillId="0" borderId="0" applyFont="0" applyFill="0" applyBorder="0" applyAlignment="0" applyProtection="0"/>
    <xf numFmtId="0" fontId="3"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cellStyleXfs>
  <cellXfs count="1043">
    <xf numFmtId="0" fontId="0" fillId="0" borderId="0" xfId="0"/>
    <xf numFmtId="0" fontId="53" fillId="0" borderId="0" xfId="46"/>
    <xf numFmtId="0" fontId="40" fillId="0" borderId="0" xfId="107"/>
    <xf numFmtId="0" fontId="75" fillId="0" borderId="0" xfId="107" applyFont="1" applyBorder="1"/>
    <xf numFmtId="4" fontId="75" fillId="0" borderId="0" xfId="107" applyNumberFormat="1" applyFont="1" applyFill="1" applyBorder="1" applyAlignment="1">
      <alignment horizontal="right" vertical="center" wrapText="1"/>
    </xf>
    <xf numFmtId="0" fontId="75" fillId="0" borderId="0" xfId="107" applyFont="1"/>
    <xf numFmtId="0" fontId="53" fillId="0" borderId="0" xfId="109" applyFont="1" applyFill="1" applyBorder="1" applyAlignment="1">
      <alignment horizontal="center" vertical="top" wrapText="1"/>
    </xf>
    <xf numFmtId="0" fontId="75" fillId="0" borderId="0" xfId="107" applyFont="1" applyFill="1"/>
    <xf numFmtId="0" fontId="77" fillId="0" borderId="0" xfId="107" applyFont="1" applyAlignment="1">
      <alignment horizontal="right"/>
    </xf>
    <xf numFmtId="0" fontId="80" fillId="0" borderId="0" xfId="95" applyFont="1" applyAlignment="1">
      <alignment horizontal="right"/>
    </xf>
    <xf numFmtId="0" fontId="79" fillId="0" borderId="0" xfId="0" applyFont="1" applyAlignment="1">
      <alignment horizontal="justify"/>
    </xf>
    <xf numFmtId="0" fontId="75" fillId="0" borderId="11" xfId="107" applyFont="1" applyBorder="1"/>
    <xf numFmtId="49" fontId="75" fillId="0" borderId="20" xfId="107" applyNumberFormat="1" applyFont="1" applyFill="1" applyBorder="1" applyAlignment="1">
      <alignment horizontal="left" vertical="center" wrapText="1"/>
    </xf>
    <xf numFmtId="4" fontId="75" fillId="0" borderId="21" xfId="107" applyNumberFormat="1" applyFont="1" applyFill="1" applyBorder="1" applyAlignment="1">
      <alignment horizontal="left" vertical="center" wrapText="1"/>
    </xf>
    <xf numFmtId="4" fontId="75" fillId="0" borderId="22" xfId="107" applyNumberFormat="1" applyFont="1" applyFill="1" applyBorder="1" applyAlignment="1">
      <alignment horizontal="right" vertical="center" wrapText="1"/>
    </xf>
    <xf numFmtId="49" fontId="75" fillId="0" borderId="23" xfId="107" applyNumberFormat="1" applyFont="1" applyFill="1" applyBorder="1" applyAlignment="1">
      <alignment horizontal="left" vertical="center" wrapText="1"/>
    </xf>
    <xf numFmtId="4" fontId="75" fillId="0" borderId="21" xfId="107" applyNumberFormat="1" applyFont="1" applyFill="1" applyBorder="1" applyAlignment="1">
      <alignment horizontal="right" vertical="center" wrapText="1"/>
    </xf>
    <xf numFmtId="49" fontId="75" fillId="0" borderId="11" xfId="119" applyNumberFormat="1" applyFont="1" applyFill="1" applyBorder="1" applyAlignment="1">
      <alignment horizontal="left" vertical="center" wrapText="1"/>
    </xf>
    <xf numFmtId="4" fontId="75" fillId="0" borderId="11" xfId="107" applyNumberFormat="1" applyFont="1" applyFill="1" applyBorder="1" applyAlignment="1">
      <alignment horizontal="right" vertical="center" wrapText="1"/>
    </xf>
    <xf numFmtId="0" fontId="75" fillId="0" borderId="11" xfId="107" applyFont="1" applyFill="1" applyBorder="1"/>
    <xf numFmtId="0" fontId="75" fillId="0" borderId="11" xfId="95" applyFont="1" applyBorder="1" applyAlignment="1">
      <alignment vertical="center"/>
    </xf>
    <xf numFmtId="49" fontId="75" fillId="0" borderId="11" xfId="95" applyNumberFormat="1" applyFont="1" applyFill="1" applyBorder="1" applyAlignment="1">
      <alignment horizontal="left" vertical="center" wrapText="1"/>
    </xf>
    <xf numFmtId="4" fontId="75" fillId="0" borderId="11" xfId="95" applyNumberFormat="1" applyFont="1" applyFill="1" applyBorder="1" applyAlignment="1">
      <alignment horizontal="center" vertical="center" wrapText="1"/>
    </xf>
    <xf numFmtId="4" fontId="75" fillId="0" borderId="11" xfId="95" applyNumberFormat="1" applyFont="1" applyFill="1" applyBorder="1" applyAlignment="1">
      <alignment horizontal="right" vertical="center" wrapText="1"/>
    </xf>
    <xf numFmtId="0" fontId="53" fillId="0" borderId="0" xfId="46" applyFont="1"/>
    <xf numFmtId="0" fontId="75" fillId="0" borderId="0" xfId="162" applyFont="1"/>
    <xf numFmtId="0" fontId="77" fillId="0" borderId="0" xfId="162" applyFont="1" applyAlignment="1">
      <alignment horizontal="right"/>
    </xf>
    <xf numFmtId="0" fontId="30" fillId="0" borderId="0" xfId="162"/>
    <xf numFmtId="0" fontId="86" fillId="0" borderId="0" xfId="162" applyFont="1" applyBorder="1"/>
    <xf numFmtId="4" fontId="86" fillId="0" borderId="0" xfId="162" applyNumberFormat="1" applyFont="1" applyFill="1" applyBorder="1" applyAlignment="1">
      <alignment horizontal="right" vertical="center" wrapText="1"/>
    </xf>
    <xf numFmtId="4" fontId="30" fillId="0" borderId="0" xfId="162" applyNumberFormat="1"/>
    <xf numFmtId="0" fontId="86" fillId="0" borderId="0" xfId="162" applyFont="1" applyFill="1" applyBorder="1"/>
    <xf numFmtId="0" fontId="80" fillId="0" borderId="0" xfId="162" applyFont="1" applyAlignment="1">
      <alignment horizontal="right"/>
    </xf>
    <xf numFmtId="49" fontId="75" fillId="0" borderId="41" xfId="162" applyNumberFormat="1" applyFont="1" applyFill="1" applyBorder="1" applyAlignment="1">
      <alignment horizontal="left" vertical="center" wrapText="1"/>
    </xf>
    <xf numFmtId="4" fontId="75" fillId="0" borderId="31" xfId="0" applyNumberFormat="1" applyFont="1" applyBorder="1" applyAlignment="1">
      <alignment horizontal="right" vertical="center" wrapText="1"/>
    </xf>
    <xf numFmtId="0" fontId="75" fillId="0" borderId="19" xfId="162" applyFont="1" applyBorder="1" applyAlignment="1">
      <alignment horizontal="left" vertical="center"/>
    </xf>
    <xf numFmtId="49" fontId="77" fillId="0" borderId="11" xfId="162" applyNumberFormat="1" applyFont="1" applyFill="1" applyBorder="1" applyAlignment="1">
      <alignment horizontal="left" vertical="center" wrapText="1"/>
    </xf>
    <xf numFmtId="0" fontId="75" fillId="0" borderId="22" xfId="162" applyFont="1" applyBorder="1" applyAlignment="1">
      <alignment wrapText="1"/>
    </xf>
    <xf numFmtId="0" fontId="75" fillId="0" borderId="10" xfId="162" applyFont="1" applyBorder="1" applyAlignment="1">
      <alignment vertical="center"/>
    </xf>
    <xf numFmtId="4" fontId="77" fillId="0" borderId="37" xfId="162" applyNumberFormat="1" applyFont="1" applyFill="1" applyBorder="1" applyAlignment="1">
      <alignment horizontal="right" vertical="center" wrapText="1"/>
    </xf>
    <xf numFmtId="49" fontId="77" fillId="0" borderId="28" xfId="162" applyNumberFormat="1" applyFont="1" applyFill="1" applyBorder="1" applyAlignment="1">
      <alignment horizontal="left" vertical="center" wrapText="1"/>
    </xf>
    <xf numFmtId="0" fontId="75" fillId="0" borderId="10" xfId="162" applyFont="1" applyBorder="1"/>
    <xf numFmtId="4" fontId="77" fillId="0" borderId="43" xfId="162" applyNumberFormat="1" applyFont="1" applyFill="1" applyBorder="1" applyAlignment="1">
      <alignment horizontal="right" vertical="center" wrapText="1"/>
    </xf>
    <xf numFmtId="0" fontId="30" fillId="0" borderId="0" xfId="164"/>
    <xf numFmtId="0" fontId="82" fillId="0" borderId="0" xfId="164" applyFont="1" applyAlignment="1">
      <alignment horizontal="right"/>
    </xf>
    <xf numFmtId="0" fontId="30" fillId="0" borderId="0" xfId="164" applyFont="1"/>
    <xf numFmtId="0" fontId="79" fillId="0" borderId="0" xfId="165" applyFont="1" applyFill="1" applyBorder="1" applyAlignment="1">
      <alignment vertical="top"/>
    </xf>
    <xf numFmtId="0" fontId="80" fillId="0" borderId="0" xfId="164" applyFont="1" applyAlignment="1">
      <alignment horizontal="right"/>
    </xf>
    <xf numFmtId="0" fontId="75" fillId="0" borderId="10" xfId="164" applyFont="1" applyBorder="1"/>
    <xf numFmtId="49" fontId="75" fillId="0" borderId="20" xfId="164" applyNumberFormat="1" applyFont="1" applyFill="1" applyBorder="1" applyAlignment="1">
      <alignment horizontal="left" vertical="center" wrapText="1"/>
    </xf>
    <xf numFmtId="4" fontId="75" fillId="0" borderId="30" xfId="164" applyNumberFormat="1" applyFont="1" applyFill="1" applyBorder="1" applyAlignment="1">
      <alignment horizontal="right" vertical="center" wrapText="1"/>
    </xf>
    <xf numFmtId="4" fontId="75" fillId="0" borderId="21" xfId="164" applyNumberFormat="1" applyFont="1" applyFill="1" applyBorder="1" applyAlignment="1">
      <alignment horizontal="right" wrapText="1"/>
    </xf>
    <xf numFmtId="4" fontId="75" fillId="0" borderId="26" xfId="164" applyNumberFormat="1" applyFont="1" applyFill="1" applyBorder="1" applyAlignment="1">
      <alignment horizontal="right" wrapText="1"/>
    </xf>
    <xf numFmtId="4" fontId="75" fillId="0" borderId="12" xfId="164" applyNumberFormat="1" applyFont="1" applyFill="1" applyBorder="1" applyAlignment="1">
      <alignment horizontal="right" wrapText="1"/>
    </xf>
    <xf numFmtId="0" fontId="75" fillId="0" borderId="10" xfId="164" applyFont="1" applyBorder="1" applyAlignment="1">
      <alignment vertical="center"/>
    </xf>
    <xf numFmtId="0" fontId="75" fillId="0" borderId="10" xfId="164" applyFont="1" applyBorder="1" applyAlignment="1">
      <alignment vertical="top"/>
    </xf>
    <xf numFmtId="49" fontId="77" fillId="0" borderId="11" xfId="164" applyNumberFormat="1" applyFont="1" applyFill="1" applyBorder="1" applyAlignment="1">
      <alignment horizontal="left" vertical="center" wrapText="1"/>
    </xf>
    <xf numFmtId="4" fontId="77" fillId="0" borderId="11" xfId="164" applyNumberFormat="1" applyFont="1" applyFill="1" applyBorder="1" applyAlignment="1">
      <alignment horizontal="right" vertical="center" wrapText="1"/>
    </xf>
    <xf numFmtId="0" fontId="75" fillId="0" borderId="0" xfId="167" applyFont="1"/>
    <xf numFmtId="0" fontId="80" fillId="0" borderId="0" xfId="167" applyFont="1" applyAlignment="1">
      <alignment horizontal="right"/>
    </xf>
    <xf numFmtId="0" fontId="30" fillId="0" borderId="0" xfId="167"/>
    <xf numFmtId="0" fontId="79" fillId="0" borderId="0" xfId="168" applyFont="1" applyFill="1" applyBorder="1" applyAlignment="1">
      <alignment vertical="top"/>
    </xf>
    <xf numFmtId="0" fontId="77" fillId="24" borderId="11" xfId="167" applyFont="1" applyFill="1" applyBorder="1" applyAlignment="1">
      <alignment horizontal="left" vertical="center"/>
    </xf>
    <xf numFmtId="0" fontId="75" fillId="24" borderId="25" xfId="167" applyFont="1" applyFill="1" applyBorder="1" applyAlignment="1">
      <alignment horizontal="center" vertical="center" wrapText="1"/>
    </xf>
    <xf numFmtId="0" fontId="75" fillId="24" borderId="26" xfId="167" applyFont="1" applyFill="1" applyBorder="1" applyAlignment="1">
      <alignment horizontal="center" vertical="center" wrapText="1"/>
    </xf>
    <xf numFmtId="0" fontId="75" fillId="24" borderId="12" xfId="167" applyFont="1" applyFill="1" applyBorder="1" applyAlignment="1">
      <alignment horizontal="center" vertical="center" wrapText="1"/>
    </xf>
    <xf numFmtId="49" fontId="75" fillId="0" borderId="20" xfId="167" applyNumberFormat="1" applyFont="1" applyFill="1" applyBorder="1" applyAlignment="1">
      <alignment horizontal="left" vertical="center" wrapText="1"/>
    </xf>
    <xf numFmtId="4" fontId="75" fillId="0" borderId="30" xfId="167" applyNumberFormat="1" applyFont="1" applyFill="1" applyBorder="1" applyAlignment="1">
      <alignment horizontal="right" vertical="center" wrapText="1"/>
    </xf>
    <xf numFmtId="0" fontId="75" fillId="0" borderId="11" xfId="167" applyFont="1" applyBorder="1"/>
    <xf numFmtId="49" fontId="75" fillId="0" borderId="23" xfId="167" applyNumberFormat="1" applyFont="1" applyFill="1" applyBorder="1" applyAlignment="1">
      <alignment horizontal="left" vertical="center" wrapText="1"/>
    </xf>
    <xf numFmtId="4" fontId="75" fillId="0" borderId="31" xfId="167" applyNumberFormat="1" applyFont="1" applyFill="1" applyBorder="1" applyAlignment="1">
      <alignment horizontal="right" wrapText="1"/>
    </xf>
    <xf numFmtId="49" fontId="77" fillId="0" borderId="23" xfId="167" applyNumberFormat="1" applyFont="1" applyFill="1" applyBorder="1" applyAlignment="1">
      <alignment horizontal="left" vertical="center" wrapText="1"/>
    </xf>
    <xf numFmtId="4" fontId="77" fillId="0" borderId="31" xfId="167" applyNumberFormat="1" applyFont="1" applyFill="1" applyBorder="1" applyAlignment="1">
      <alignment horizontal="right" wrapText="1"/>
    </xf>
    <xf numFmtId="0" fontId="75" fillId="0" borderId="11" xfId="162" applyFont="1" applyBorder="1"/>
    <xf numFmtId="4" fontId="75" fillId="0" borderId="11" xfId="162" applyNumberFormat="1" applyFont="1" applyFill="1" applyBorder="1" applyAlignment="1">
      <alignment horizontal="right" wrapText="1"/>
    </xf>
    <xf numFmtId="4" fontId="75" fillId="0" borderId="11" xfId="162" applyNumberFormat="1" applyFont="1" applyFill="1" applyBorder="1" applyAlignment="1">
      <alignment horizontal="right" vertical="center" wrapText="1"/>
    </xf>
    <xf numFmtId="49" fontId="75" fillId="0" borderId="23" xfId="162" applyNumberFormat="1" applyFont="1" applyFill="1" applyBorder="1" applyAlignment="1">
      <alignment horizontal="left" vertical="center" wrapText="1"/>
    </xf>
    <xf numFmtId="0" fontId="30" fillId="0" borderId="0" xfId="162" applyFill="1"/>
    <xf numFmtId="0" fontId="30" fillId="0" borderId="0" xfId="162" applyFont="1" applyFill="1"/>
    <xf numFmtId="0" fontId="30" fillId="0" borderId="0" xfId="171"/>
    <xf numFmtId="0" fontId="75" fillId="0" borderId="0" xfId="164" applyFont="1"/>
    <xf numFmtId="0" fontId="77" fillId="0" borderId="0" xfId="164" applyFont="1" applyAlignment="1">
      <alignment horizontal="center"/>
    </xf>
    <xf numFmtId="0" fontId="75" fillId="0" borderId="11" xfId="164" applyFont="1" applyBorder="1" applyAlignment="1">
      <alignment horizontal="left"/>
    </xf>
    <xf numFmtId="49" fontId="75" fillId="0" borderId="11" xfId="164" applyNumberFormat="1" applyFont="1" applyFill="1" applyBorder="1" applyAlignment="1">
      <alignment horizontal="left" vertical="center" wrapText="1"/>
    </xf>
    <xf numFmtId="4" fontId="75" fillId="0" borderId="11" xfId="164" applyNumberFormat="1" applyFont="1" applyFill="1" applyBorder="1" applyAlignment="1">
      <alignment wrapText="1"/>
    </xf>
    <xf numFmtId="168" fontId="53" fillId="0" borderId="11" xfId="47" applyNumberFormat="1" applyFont="1" applyFill="1" applyBorder="1" applyAlignment="1">
      <alignment horizontal="right"/>
    </xf>
    <xf numFmtId="4" fontId="75" fillId="0" borderId="11" xfId="164" applyNumberFormat="1" applyFont="1" applyBorder="1" applyAlignment="1">
      <alignment wrapText="1"/>
    </xf>
    <xf numFmtId="0" fontId="75" fillId="0" borderId="11" xfId="164" applyFont="1" applyBorder="1" applyAlignment="1">
      <alignment horizontal="left" wrapText="1"/>
    </xf>
    <xf numFmtId="9" fontId="53" fillId="0" borderId="11" xfId="165" applyNumberFormat="1" applyFont="1" applyFill="1" applyBorder="1" applyAlignment="1">
      <alignment horizontal="center"/>
    </xf>
    <xf numFmtId="43" fontId="53" fillId="0" borderId="11" xfId="47" applyFont="1" applyFill="1" applyBorder="1" applyAlignment="1">
      <alignment horizontal="right"/>
    </xf>
    <xf numFmtId="4" fontId="75" fillId="0" borderId="11" xfId="164" applyNumberFormat="1" applyFont="1" applyBorder="1" applyAlignment="1">
      <alignment horizontal="left" wrapText="1"/>
    </xf>
    <xf numFmtId="4" fontId="77" fillId="0" borderId="11" xfId="164" applyNumberFormat="1" applyFont="1" applyFill="1" applyBorder="1" applyAlignment="1">
      <alignment wrapText="1"/>
    </xf>
    <xf numFmtId="0" fontId="75" fillId="0" borderId="18" xfId="164" applyFont="1" applyBorder="1" applyAlignment="1">
      <alignment horizontal="left"/>
    </xf>
    <xf numFmtId="49" fontId="75" fillId="0" borderId="18" xfId="164" applyNumberFormat="1" applyFont="1" applyFill="1" applyBorder="1" applyAlignment="1">
      <alignment horizontal="left" vertical="center" wrapText="1"/>
    </xf>
    <xf numFmtId="4" fontId="75" fillId="0" borderId="18" xfId="164" applyNumberFormat="1" applyFont="1" applyFill="1" applyBorder="1" applyAlignment="1">
      <alignment wrapText="1"/>
    </xf>
    <xf numFmtId="4" fontId="75" fillId="0" borderId="18" xfId="164" applyNumberFormat="1" applyFont="1" applyBorder="1" applyAlignment="1">
      <alignment wrapText="1"/>
    </xf>
    <xf numFmtId="0" fontId="75" fillId="0" borderId="18" xfId="164" applyFont="1" applyBorder="1" applyAlignment="1">
      <alignment horizontal="left" wrapText="1"/>
    </xf>
    <xf numFmtId="4" fontId="75" fillId="0" borderId="0" xfId="164" applyNumberFormat="1" applyFont="1"/>
    <xf numFmtId="0" fontId="53" fillId="0" borderId="11" xfId="165" applyFont="1" applyFill="1" applyBorder="1" applyAlignment="1">
      <alignment horizontal="left"/>
    </xf>
    <xf numFmtId="4" fontId="75" fillId="0" borderId="11" xfId="164" applyNumberFormat="1" applyFont="1" applyFill="1" applyBorder="1" applyAlignment="1">
      <alignment horizontal="right" wrapText="1"/>
    </xf>
    <xf numFmtId="9" fontId="75" fillId="0" borderId="11" xfId="164" applyNumberFormat="1" applyFont="1" applyBorder="1" applyAlignment="1">
      <alignment horizontal="center" wrapText="1"/>
    </xf>
    <xf numFmtId="0" fontId="30" fillId="0" borderId="0" xfId="164" applyAlignment="1">
      <alignment horizontal="left"/>
    </xf>
    <xf numFmtId="0" fontId="75" fillId="0" borderId="11" xfId="164" applyFont="1" applyBorder="1"/>
    <xf numFmtId="0" fontId="77" fillId="0" borderId="21" xfId="164" applyFont="1" applyFill="1" applyBorder="1" applyAlignment="1">
      <alignment horizontal="left" vertical="center" wrapText="1"/>
    </xf>
    <xf numFmtId="4" fontId="75" fillId="0" borderId="11" xfId="164" applyNumberFormat="1" applyFont="1" applyBorder="1"/>
    <xf numFmtId="0" fontId="87" fillId="0" borderId="0" xfId="174" applyFont="1"/>
    <xf numFmtId="0" fontId="80" fillId="0" borderId="0" xfId="174" applyFont="1" applyAlignment="1">
      <alignment horizontal="right"/>
    </xf>
    <xf numFmtId="0" fontId="30" fillId="0" borderId="0" xfId="174"/>
    <xf numFmtId="0" fontId="77" fillId="0" borderId="0" xfId="175" applyFont="1" applyAlignment="1">
      <alignment horizontal="center"/>
    </xf>
    <xf numFmtId="0" fontId="77" fillId="0" borderId="11" xfId="174" applyFont="1" applyBorder="1" applyAlignment="1">
      <alignment horizontal="left"/>
    </xf>
    <xf numFmtId="49" fontId="77" fillId="0" borderId="11" xfId="174" applyNumberFormat="1" applyFont="1" applyFill="1" applyBorder="1" applyAlignment="1">
      <alignment horizontal="left" vertical="center" wrapText="1"/>
    </xf>
    <xf numFmtId="4" fontId="75" fillId="0" borderId="11" xfId="174" applyNumberFormat="1" applyFont="1" applyFill="1" applyBorder="1" applyAlignment="1">
      <alignment wrapText="1"/>
    </xf>
    <xf numFmtId="4" fontId="75" fillId="0" borderId="11" xfId="174" applyNumberFormat="1" applyFont="1" applyBorder="1" applyAlignment="1">
      <alignment wrapText="1"/>
    </xf>
    <xf numFmtId="0" fontId="75" fillId="0" borderId="11" xfId="174" applyFont="1" applyBorder="1" applyAlignment="1">
      <alignment horizontal="left" wrapText="1"/>
    </xf>
    <xf numFmtId="0" fontId="75" fillId="0" borderId="11" xfId="174" applyFont="1" applyBorder="1" applyAlignment="1">
      <alignment horizontal="left"/>
    </xf>
    <xf numFmtId="49" fontId="75" fillId="0" borderId="11" xfId="174" applyNumberFormat="1" applyFont="1" applyFill="1" applyBorder="1" applyAlignment="1">
      <alignment horizontal="left" vertical="center" wrapText="1"/>
    </xf>
    <xf numFmtId="0" fontId="75" fillId="0" borderId="25" xfId="174" applyFont="1" applyBorder="1" applyAlignment="1">
      <alignment horizontal="left"/>
    </xf>
    <xf numFmtId="0" fontId="75" fillId="0" borderId="12" xfId="174" applyFont="1" applyBorder="1" applyAlignment="1">
      <alignment horizontal="left" wrapText="1"/>
    </xf>
    <xf numFmtId="4" fontId="77" fillId="0" borderId="11" xfId="174" applyNumberFormat="1" applyFont="1" applyFill="1" applyBorder="1" applyAlignment="1">
      <alignment wrapText="1"/>
    </xf>
    <xf numFmtId="0" fontId="75" fillId="0" borderId="18" xfId="174" applyFont="1" applyBorder="1" applyAlignment="1">
      <alignment horizontal="left"/>
    </xf>
    <xf numFmtId="49" fontId="77" fillId="0" borderId="18" xfId="174" applyNumberFormat="1" applyFont="1" applyFill="1" applyBorder="1" applyAlignment="1">
      <alignment horizontal="left" vertical="center" wrapText="1"/>
    </xf>
    <xf numFmtId="4" fontId="77" fillId="0" borderId="18" xfId="174" applyNumberFormat="1" applyFont="1" applyFill="1" applyBorder="1" applyAlignment="1">
      <alignment wrapText="1"/>
    </xf>
    <xf numFmtId="0" fontId="75" fillId="0" borderId="18" xfId="174" applyFont="1" applyBorder="1" applyAlignment="1">
      <alignment horizontal="left" wrapText="1"/>
    </xf>
    <xf numFmtId="0" fontId="53" fillId="0" borderId="25" xfId="168" applyFont="1" applyFill="1" applyBorder="1" applyAlignment="1">
      <alignment horizontal="left"/>
    </xf>
    <xf numFmtId="0" fontId="53" fillId="0" borderId="11" xfId="168" applyFont="1" applyFill="1" applyBorder="1" applyAlignment="1">
      <alignment horizontal="justify"/>
    </xf>
    <xf numFmtId="0" fontId="79" fillId="0" borderId="12" xfId="168" applyFont="1" applyFill="1" applyBorder="1" applyAlignment="1">
      <alignment horizontal="left"/>
    </xf>
    <xf numFmtId="0" fontId="53" fillId="0" borderId="11" xfId="168" applyFont="1" applyFill="1" applyBorder="1" applyAlignment="1">
      <alignment horizontal="justify" wrapText="1"/>
    </xf>
    <xf numFmtId="4" fontId="75" fillId="0" borderId="26" xfId="174" applyNumberFormat="1" applyFont="1" applyFill="1" applyBorder="1" applyAlignment="1">
      <alignment wrapText="1"/>
    </xf>
    <xf numFmtId="0" fontId="53" fillId="0" borderId="11" xfId="168" applyFont="1" applyFill="1" applyBorder="1" applyAlignment="1">
      <alignment horizontal="left"/>
    </xf>
    <xf numFmtId="9" fontId="53" fillId="0" borderId="11" xfId="168" applyNumberFormat="1" applyFont="1" applyFill="1" applyBorder="1" applyAlignment="1">
      <alignment horizontal="center"/>
    </xf>
    <xf numFmtId="0" fontId="75" fillId="0" borderId="11" xfId="174" applyFont="1" applyBorder="1"/>
    <xf numFmtId="0" fontId="77" fillId="0" borderId="21" xfId="174" applyFont="1" applyFill="1" applyBorder="1" applyAlignment="1">
      <alignment horizontal="left" vertical="center" wrapText="1"/>
    </xf>
    <xf numFmtId="4" fontId="77" fillId="0" borderId="11" xfId="174" applyNumberFormat="1" applyFont="1" applyFill="1" applyBorder="1" applyAlignment="1">
      <alignment horizontal="right" vertical="center" wrapText="1"/>
    </xf>
    <xf numFmtId="4" fontId="77" fillId="0" borderId="11" xfId="174" applyNumberFormat="1" applyFont="1" applyFill="1" applyBorder="1" applyAlignment="1">
      <alignment horizontal="right" wrapText="1"/>
    </xf>
    <xf numFmtId="0" fontId="89" fillId="0" borderId="0" xfId="0" applyFont="1"/>
    <xf numFmtId="0" fontId="75" fillId="24" borderId="11" xfId="164" applyFont="1" applyFill="1" applyBorder="1" applyAlignment="1">
      <alignment horizontal="left" vertical="center"/>
    </xf>
    <xf numFmtId="4" fontId="75" fillId="24" borderId="30" xfId="164" applyNumberFormat="1" applyFont="1" applyFill="1" applyBorder="1" applyAlignment="1">
      <alignment horizontal="right" vertical="center" wrapText="1"/>
    </xf>
    <xf numFmtId="49" fontId="75" fillId="0" borderId="31" xfId="164" applyNumberFormat="1" applyFont="1" applyFill="1" applyBorder="1" applyAlignment="1">
      <alignment horizontal="center" vertical="center" wrapText="1"/>
    </xf>
    <xf numFmtId="4" fontId="75" fillId="0" borderId="22" xfId="164" applyNumberFormat="1" applyFont="1" applyFill="1" applyBorder="1" applyAlignment="1">
      <alignment horizontal="right" wrapText="1"/>
    </xf>
    <xf numFmtId="4" fontId="30" fillId="0" borderId="0" xfId="164" applyNumberFormat="1"/>
    <xf numFmtId="49" fontId="77" fillId="0" borderId="23" xfId="164" applyNumberFormat="1" applyFont="1" applyFill="1" applyBorder="1" applyAlignment="1">
      <alignment horizontal="left" vertical="center" wrapText="1"/>
    </xf>
    <xf numFmtId="4" fontId="77" fillId="0" borderId="31" xfId="164" applyNumberFormat="1" applyFont="1" applyFill="1" applyBorder="1" applyAlignment="1">
      <alignment horizontal="right" wrapText="1"/>
    </xf>
    <xf numFmtId="4" fontId="75" fillId="0" borderId="31" xfId="164" applyNumberFormat="1" applyFont="1" applyFill="1" applyBorder="1" applyAlignment="1">
      <alignment horizontal="right" wrapText="1"/>
    </xf>
    <xf numFmtId="0" fontId="53" fillId="0" borderId="0" xfId="0" applyFont="1" applyAlignment="1">
      <alignment horizontal="left" vertical="center" wrapText="1"/>
    </xf>
    <xf numFmtId="0" fontId="80" fillId="0" borderId="0" xfId="177" applyFont="1" applyAlignment="1">
      <alignment horizontal="right"/>
    </xf>
    <xf numFmtId="0" fontId="90" fillId="0" borderId="0" xfId="0" applyFont="1" applyAlignment="1">
      <alignment vertical="center"/>
    </xf>
    <xf numFmtId="0" fontId="80" fillId="0" borderId="0" xfId="179" applyFont="1" applyAlignment="1">
      <alignment horizontal="right"/>
    </xf>
    <xf numFmtId="0" fontId="55" fillId="26" borderId="0" xfId="0" applyFont="1" applyFill="1" applyBorder="1" applyAlignment="1" applyProtection="1">
      <alignment vertical="top"/>
    </xf>
    <xf numFmtId="44" fontId="75" fillId="0" borderId="0" xfId="48" applyFont="1"/>
    <xf numFmtId="44" fontId="79" fillId="0" borderId="0" xfId="48" applyFont="1" applyFill="1" applyBorder="1" applyAlignment="1">
      <alignment vertical="top"/>
    </xf>
    <xf numFmtId="44" fontId="77" fillId="25" borderId="51" xfId="48" applyFont="1" applyFill="1" applyBorder="1" applyAlignment="1">
      <alignment horizontal="center" vertical="center" wrapText="1"/>
    </xf>
    <xf numFmtId="0" fontId="90" fillId="27" borderId="53" xfId="0" applyFont="1" applyFill="1" applyBorder="1" applyAlignment="1">
      <alignment horizontal="center" vertical="top" wrapText="1"/>
    </xf>
    <xf numFmtId="0" fontId="90" fillId="27" borderId="11" xfId="0" applyFont="1" applyFill="1" applyBorder="1" applyAlignment="1">
      <alignment vertical="top" wrapText="1"/>
    </xf>
    <xf numFmtId="0" fontId="90" fillId="27" borderId="54" xfId="0" applyFont="1" applyFill="1" applyBorder="1" applyAlignment="1">
      <alignment vertical="top" wrapText="1"/>
    </xf>
    <xf numFmtId="0" fontId="90" fillId="27" borderId="54" xfId="0" applyFont="1" applyFill="1" applyBorder="1" applyAlignment="1">
      <alignment vertical="center" wrapText="1"/>
    </xf>
    <xf numFmtId="0" fontId="93" fillId="27" borderId="11" xfId="0" applyFont="1" applyFill="1" applyBorder="1" applyAlignment="1">
      <alignment vertical="top" wrapText="1"/>
    </xf>
    <xf numFmtId="0" fontId="93" fillId="27" borderId="55" xfId="0" applyFont="1" applyFill="1" applyBorder="1" applyAlignment="1">
      <alignment horizontal="center" vertical="top" wrapText="1"/>
    </xf>
    <xf numFmtId="0" fontId="93" fillId="27" borderId="56" xfId="0" applyFont="1" applyFill="1" applyBorder="1" applyAlignment="1">
      <alignment vertical="top" wrapText="1"/>
    </xf>
    <xf numFmtId="44" fontId="93" fillId="27" borderId="56" xfId="48" applyFont="1" applyFill="1" applyBorder="1" applyAlignment="1">
      <alignment vertical="top" wrapText="1"/>
    </xf>
    <xf numFmtId="0" fontId="53" fillId="0" borderId="0" xfId="0" applyFont="1"/>
    <xf numFmtId="0" fontId="90" fillId="27" borderId="53" xfId="0" applyFont="1" applyFill="1" applyBorder="1" applyAlignment="1">
      <alignment horizontal="center" vertical="center" wrapText="1"/>
    </xf>
    <xf numFmtId="168" fontId="90" fillId="0" borderId="11" xfId="48" applyNumberFormat="1" applyFont="1" applyFill="1" applyBorder="1" applyAlignment="1">
      <alignment vertical="center" wrapText="1"/>
    </xf>
    <xf numFmtId="168" fontId="93" fillId="0" borderId="11" xfId="48" applyNumberFormat="1" applyFont="1" applyFill="1" applyBorder="1" applyAlignment="1">
      <alignment vertical="top" wrapText="1"/>
    </xf>
    <xf numFmtId="0" fontId="29" fillId="0" borderId="0" xfId="201"/>
    <xf numFmtId="0" fontId="82" fillId="0" borderId="0" xfId="179" applyFont="1" applyAlignment="1">
      <alignment horizontal="right"/>
    </xf>
    <xf numFmtId="0" fontId="84" fillId="0" borderId="0" xfId="202" applyFont="1" applyFill="1" applyBorder="1" applyAlignment="1">
      <alignment vertical="top"/>
    </xf>
    <xf numFmtId="0" fontId="85" fillId="25" borderId="11" xfId="203" applyNumberFormat="1" applyFont="1" applyFill="1" applyBorder="1" applyAlignment="1">
      <alignment horizontal="center" vertical="center" wrapText="1"/>
    </xf>
    <xf numFmtId="4" fontId="29" fillId="0" borderId="0" xfId="201" applyNumberFormat="1"/>
    <xf numFmtId="4" fontId="29" fillId="0" borderId="0" xfId="201" applyNumberFormat="1" applyFont="1"/>
    <xf numFmtId="0" fontId="55" fillId="26" borderId="0" xfId="0" applyFont="1" applyFill="1" applyBorder="1" applyAlignment="1" applyProtection="1">
      <alignment vertical="top" wrapText="1"/>
    </xf>
    <xf numFmtId="0" fontId="29" fillId="0" borderId="0" xfId="204"/>
    <xf numFmtId="0" fontId="83" fillId="0" borderId="0" xfId="204" applyFont="1" applyAlignment="1">
      <alignment vertical="center"/>
    </xf>
    <xf numFmtId="0" fontId="77" fillId="0" borderId="0" xfId="204" applyFont="1" applyAlignment="1">
      <alignment horizontal="center"/>
    </xf>
    <xf numFmtId="0" fontId="77" fillId="25" borderId="11" xfId="204" applyFont="1" applyFill="1" applyBorder="1" applyAlignment="1">
      <alignment horizontal="center" vertical="center"/>
    </xf>
    <xf numFmtId="0" fontId="77" fillId="25" borderId="12" xfId="204" applyFont="1" applyFill="1" applyBorder="1" applyAlignment="1">
      <alignment horizontal="center" vertical="center"/>
    </xf>
    <xf numFmtId="0" fontId="77" fillId="25" borderId="11" xfId="190" applyNumberFormat="1" applyFont="1" applyFill="1" applyBorder="1" applyAlignment="1">
      <alignment horizontal="center" vertical="center" wrapText="1"/>
    </xf>
    <xf numFmtId="0" fontId="75" fillId="0" borderId="58" xfId="204" applyFont="1" applyBorder="1" applyAlignment="1">
      <alignment horizontal="center"/>
    </xf>
    <xf numFmtId="0" fontId="75" fillId="0" borderId="58" xfId="204" applyFont="1" applyBorder="1" applyAlignment="1">
      <alignment horizontal="left"/>
    </xf>
    <xf numFmtId="0" fontId="75" fillId="0" borderId="59" xfId="204" applyFont="1" applyBorder="1" applyAlignment="1">
      <alignment horizontal="center"/>
    </xf>
    <xf numFmtId="43" fontId="75" fillId="0" borderId="11" xfId="47" applyFont="1" applyBorder="1" applyAlignment="1">
      <alignment horizontal="center"/>
    </xf>
    <xf numFmtId="0" fontId="75" fillId="0" borderId="10" xfId="204" applyFont="1" applyBorder="1" applyAlignment="1">
      <alignment horizontal="center"/>
    </xf>
    <xf numFmtId="0" fontId="75" fillId="0" borderId="11" xfId="204" applyFont="1" applyBorder="1" applyAlignment="1">
      <alignment horizontal="center"/>
    </xf>
    <xf numFmtId="0" fontId="75" fillId="0" borderId="60" xfId="204" applyFont="1" applyBorder="1" applyAlignment="1">
      <alignment horizontal="center"/>
    </xf>
    <xf numFmtId="0" fontId="75" fillId="0" borderId="58" xfId="204" applyFont="1" applyBorder="1" applyAlignment="1"/>
    <xf numFmtId="0" fontId="75" fillId="0" borderId="46" xfId="204" applyFont="1" applyBorder="1" applyAlignment="1">
      <alignment horizontal="center"/>
    </xf>
    <xf numFmtId="0" fontId="77" fillId="0" borderId="20" xfId="204" applyFont="1" applyFill="1" applyBorder="1" applyAlignment="1">
      <alignment horizontal="center" vertical="center" wrapText="1"/>
    </xf>
    <xf numFmtId="0" fontId="75" fillId="0" borderId="0" xfId="205" applyFont="1" applyAlignment="1">
      <alignment horizontal="center"/>
    </xf>
    <xf numFmtId="0" fontId="75" fillId="0" borderId="0" xfId="205" applyFont="1"/>
    <xf numFmtId="0" fontId="80" fillId="0" borderId="0" xfId="206" applyFont="1" applyAlignment="1">
      <alignment horizontal="right"/>
    </xf>
    <xf numFmtId="0" fontId="28" fillId="0" borderId="0" xfId="205"/>
    <xf numFmtId="0" fontId="83" fillId="0" borderId="0" xfId="205" applyFont="1" applyAlignment="1">
      <alignment vertical="center"/>
    </xf>
    <xf numFmtId="0" fontId="91" fillId="0" borderId="0" xfId="205" applyFont="1" applyAlignment="1">
      <alignment vertical="center"/>
    </xf>
    <xf numFmtId="0" fontId="83" fillId="0" borderId="0" xfId="205" applyFont="1" applyAlignment="1"/>
    <xf numFmtId="0" fontId="79" fillId="0" borderId="0" xfId="207" applyFont="1" applyFill="1" applyBorder="1" applyAlignment="1">
      <alignment vertical="top"/>
    </xf>
    <xf numFmtId="0" fontId="80" fillId="0" borderId="0" xfId="208" applyFont="1" applyAlignment="1">
      <alignment horizontal="right"/>
    </xf>
    <xf numFmtId="0" fontId="77" fillId="25" borderId="50" xfId="205" applyFont="1" applyFill="1" applyBorder="1" applyAlignment="1">
      <alignment horizontal="center" vertical="center"/>
    </xf>
    <xf numFmtId="0" fontId="77" fillId="25" borderId="51" xfId="205" applyFont="1" applyFill="1" applyBorder="1" applyAlignment="1">
      <alignment horizontal="center" vertical="center"/>
    </xf>
    <xf numFmtId="4" fontId="77" fillId="25" borderId="51" xfId="209" applyNumberFormat="1" applyFont="1" applyFill="1" applyBorder="1" applyAlignment="1">
      <alignment horizontal="center" vertical="center" wrapText="1"/>
    </xf>
    <xf numFmtId="4" fontId="77" fillId="25" borderId="52" xfId="209" applyNumberFormat="1" applyFont="1" applyFill="1" applyBorder="1" applyAlignment="1">
      <alignment horizontal="center" vertical="center" wrapText="1"/>
    </xf>
    <xf numFmtId="4" fontId="75" fillId="0" borderId="11" xfId="205" applyNumberFormat="1" applyFont="1" applyFill="1" applyBorder="1" applyAlignment="1">
      <alignment horizontal="right" wrapText="1"/>
    </xf>
    <xf numFmtId="0" fontId="75" fillId="0" borderId="56" xfId="205" applyFont="1" applyBorder="1" applyAlignment="1">
      <alignment horizontal="center" vertical="center"/>
    </xf>
    <xf numFmtId="0" fontId="75" fillId="0" borderId="57" xfId="205" applyFont="1" applyBorder="1"/>
    <xf numFmtId="0" fontId="28" fillId="0" borderId="0" xfId="205" applyAlignment="1">
      <alignment horizontal="center"/>
    </xf>
    <xf numFmtId="44" fontId="28" fillId="0" borderId="0" xfId="48" applyFont="1"/>
    <xf numFmtId="0" fontId="77" fillId="0" borderId="0" xfId="205" applyFont="1" applyAlignment="1">
      <alignment horizontal="center"/>
    </xf>
    <xf numFmtId="4" fontId="75" fillId="0" borderId="11" xfId="205" applyNumberFormat="1" applyFont="1" applyFill="1" applyBorder="1" applyAlignment="1">
      <alignment horizontal="center" vertical="center" wrapText="1"/>
    </xf>
    <xf numFmtId="0" fontId="75" fillId="0" borderId="10" xfId="204" applyFont="1" applyBorder="1"/>
    <xf numFmtId="0" fontId="75" fillId="0" borderId="62" xfId="204" applyFont="1" applyBorder="1" applyAlignment="1">
      <alignment horizontal="center"/>
    </xf>
    <xf numFmtId="0" fontId="75" fillId="0" borderId="61" xfId="204" applyFont="1" applyBorder="1" applyAlignment="1">
      <alignment horizontal="center"/>
    </xf>
    <xf numFmtId="0" fontId="75" fillId="0" borderId="47" xfId="204" applyFont="1" applyBorder="1" applyAlignment="1">
      <alignment horizontal="center"/>
    </xf>
    <xf numFmtId="0" fontId="75" fillId="0" borderId="60" xfId="204" applyFont="1" applyBorder="1" applyAlignment="1">
      <alignment horizontal="left"/>
    </xf>
    <xf numFmtId="169" fontId="75" fillId="0" borderId="11" xfId="204" applyNumberFormat="1" applyFont="1" applyBorder="1" applyAlignment="1">
      <alignment horizontal="right"/>
    </xf>
    <xf numFmtId="169" fontId="75" fillId="0" borderId="58" xfId="204" applyNumberFormat="1" applyFont="1" applyBorder="1" applyAlignment="1">
      <alignment horizontal="right"/>
    </xf>
    <xf numFmtId="0" fontId="27" fillId="0" borderId="0" xfId="201" applyFont="1"/>
    <xf numFmtId="4" fontId="25" fillId="0" borderId="0" xfId="201" applyNumberFormat="1" applyFont="1"/>
    <xf numFmtId="4" fontId="75" fillId="0" borderId="38" xfId="162" applyNumberFormat="1" applyFont="1" applyFill="1" applyBorder="1" applyAlignment="1">
      <alignment horizontal="center" vertical="center" wrapText="1"/>
    </xf>
    <xf numFmtId="0" fontId="77" fillId="0" borderId="23" xfId="162" applyFont="1" applyFill="1" applyBorder="1" applyAlignment="1">
      <alignment horizontal="left" vertical="center" wrapText="1"/>
    </xf>
    <xf numFmtId="4" fontId="77" fillId="0" borderId="11" xfId="162" applyNumberFormat="1" applyFont="1" applyFill="1" applyBorder="1" applyAlignment="1">
      <alignment horizontal="right" vertical="center" wrapText="1"/>
    </xf>
    <xf numFmtId="0" fontId="79" fillId="0" borderId="0" xfId="60" applyFont="1" applyAlignment="1">
      <alignment vertical="center"/>
    </xf>
    <xf numFmtId="0" fontId="75" fillId="0" borderId="11" xfId="167" applyFont="1" applyBorder="1" applyAlignment="1">
      <alignment vertical="top"/>
    </xf>
    <xf numFmtId="0" fontId="77" fillId="0" borderId="10" xfId="167" applyFont="1" applyBorder="1"/>
    <xf numFmtId="4" fontId="77" fillId="24" borderId="11" xfId="166" applyNumberFormat="1" applyFont="1" applyFill="1" applyBorder="1" applyAlignment="1">
      <alignment horizontal="center" vertical="center" wrapText="1"/>
    </xf>
    <xf numFmtId="0" fontId="77" fillId="24" borderId="12" xfId="162" applyFont="1" applyFill="1" applyBorder="1" applyAlignment="1">
      <alignment horizontal="center" vertical="center"/>
    </xf>
    <xf numFmtId="4" fontId="77" fillId="24" borderId="11" xfId="163" applyNumberFormat="1" applyFont="1" applyFill="1" applyBorder="1" applyAlignment="1">
      <alignment horizontal="center" vertical="center" wrapText="1"/>
    </xf>
    <xf numFmtId="0" fontId="77" fillId="24" borderId="11" xfId="174" applyFont="1" applyFill="1" applyBorder="1" applyAlignment="1">
      <alignment horizontal="center" vertical="center"/>
    </xf>
    <xf numFmtId="4" fontId="77" fillId="24" borderId="11" xfId="169" applyNumberFormat="1" applyFont="1" applyFill="1" applyBorder="1" applyAlignment="1">
      <alignment horizontal="center" vertical="center" wrapText="1"/>
    </xf>
    <xf numFmtId="0" fontId="75" fillId="0" borderId="0" xfId="225" applyFont="1"/>
    <xf numFmtId="0" fontId="80" fillId="0" borderId="0" xfId="225" applyFont="1" applyAlignment="1">
      <alignment horizontal="right"/>
    </xf>
    <xf numFmtId="0" fontId="23" fillId="0" borderId="0" xfId="225"/>
    <xf numFmtId="0" fontId="75" fillId="25" borderId="11" xfId="225" applyFont="1" applyFill="1" applyBorder="1" applyAlignment="1">
      <alignment horizontal="center" vertical="center" wrapText="1"/>
    </xf>
    <xf numFmtId="0" fontId="75" fillId="24" borderId="11" xfId="225" applyFont="1" applyFill="1" applyBorder="1" applyAlignment="1">
      <alignment horizontal="center" vertical="center"/>
    </xf>
    <xf numFmtId="0" fontId="75" fillId="24" borderId="11" xfId="225" applyFont="1" applyFill="1" applyBorder="1" applyAlignment="1">
      <alignment horizontal="left" vertical="center" wrapText="1"/>
    </xf>
    <xf numFmtId="4" fontId="75" fillId="24" borderId="10" xfId="226" applyNumberFormat="1" applyFont="1" applyFill="1" applyBorder="1" applyAlignment="1">
      <alignment horizontal="right" vertical="center" wrapText="1"/>
    </xf>
    <xf numFmtId="49" fontId="75" fillId="0" borderId="24" xfId="225" applyNumberFormat="1" applyFont="1" applyFill="1" applyBorder="1" applyAlignment="1">
      <alignment horizontal="center" vertical="center" wrapText="1"/>
    </xf>
    <xf numFmtId="4" fontId="75" fillId="0" borderId="22" xfId="225" applyNumberFormat="1" applyFont="1" applyFill="1" applyBorder="1" applyAlignment="1">
      <alignment horizontal="right" wrapText="1"/>
    </xf>
    <xf numFmtId="4" fontId="75" fillId="24" borderId="10" xfId="226" applyNumberFormat="1" applyFont="1" applyFill="1" applyBorder="1" applyAlignment="1">
      <alignment horizontal="left" vertical="center" wrapText="1"/>
    </xf>
    <xf numFmtId="0" fontId="75" fillId="24" borderId="11" xfId="225" applyFont="1" applyFill="1" applyBorder="1" applyAlignment="1">
      <alignment horizontal="left" vertical="center"/>
    </xf>
    <xf numFmtId="4" fontId="23" fillId="0" borderId="0" xfId="225" applyNumberFormat="1"/>
    <xf numFmtId="0" fontId="75" fillId="24" borderId="10" xfId="225" applyFont="1" applyFill="1" applyBorder="1" applyAlignment="1">
      <alignment horizontal="center" vertical="center"/>
    </xf>
    <xf numFmtId="4" fontId="75" fillId="24" borderId="30" xfId="225" applyNumberFormat="1" applyFont="1" applyFill="1" applyBorder="1" applyAlignment="1">
      <alignment horizontal="right" vertical="center" wrapText="1"/>
    </xf>
    <xf numFmtId="49" fontId="75" fillId="0" borderId="31" xfId="225" applyNumberFormat="1" applyFont="1" applyFill="1" applyBorder="1" applyAlignment="1">
      <alignment horizontal="center" vertical="center" wrapText="1"/>
    </xf>
    <xf numFmtId="0" fontId="75" fillId="0" borderId="11" xfId="225" applyFont="1" applyBorder="1"/>
    <xf numFmtId="49" fontId="77" fillId="0" borderId="23" xfId="225" applyNumberFormat="1" applyFont="1" applyFill="1" applyBorder="1" applyAlignment="1">
      <alignment horizontal="left" vertical="center" wrapText="1"/>
    </xf>
    <xf numFmtId="4" fontId="77" fillId="0" borderId="31" xfId="225" applyNumberFormat="1" applyFont="1" applyFill="1" applyBorder="1" applyAlignment="1">
      <alignment horizontal="right" wrapText="1"/>
    </xf>
    <xf numFmtId="4" fontId="75" fillId="0" borderId="31" xfId="225" applyNumberFormat="1" applyFont="1" applyFill="1" applyBorder="1" applyAlignment="1">
      <alignment horizontal="right" wrapText="1"/>
    </xf>
    <xf numFmtId="0" fontId="75" fillId="0" borderId="0" xfId="225" applyFont="1" applyBorder="1"/>
    <xf numFmtId="0" fontId="75" fillId="0" borderId="0" xfId="225" applyFont="1" applyFill="1" applyBorder="1" applyAlignment="1">
      <alignment horizontal="left" vertical="center" wrapText="1"/>
    </xf>
    <xf numFmtId="4" fontId="77" fillId="0" borderId="0" xfId="225" applyNumberFormat="1" applyFont="1" applyFill="1" applyBorder="1" applyAlignment="1">
      <alignment horizontal="right" wrapText="1"/>
    </xf>
    <xf numFmtId="4" fontId="75" fillId="0" borderId="0" xfId="225" applyNumberFormat="1" applyFont="1" applyFill="1" applyBorder="1" applyAlignment="1">
      <alignment horizontal="right" vertical="center" wrapText="1"/>
    </xf>
    <xf numFmtId="0" fontId="77" fillId="24" borderId="11" xfId="107" applyFont="1" applyFill="1" applyBorder="1" applyAlignment="1">
      <alignment horizontal="center" vertical="center"/>
    </xf>
    <xf numFmtId="0" fontId="77" fillId="24" borderId="12" xfId="107" applyFont="1" applyFill="1" applyBorder="1" applyAlignment="1">
      <alignment horizontal="center" vertical="center"/>
    </xf>
    <xf numFmtId="44" fontId="90" fillId="0" borderId="11" xfId="48" applyFont="1" applyFill="1" applyBorder="1" applyAlignment="1">
      <alignment horizontal="right" vertical="top" wrapText="1"/>
    </xf>
    <xf numFmtId="44" fontId="93" fillId="0" borderId="11" xfId="48" applyFont="1" applyFill="1" applyBorder="1" applyAlignment="1">
      <alignment horizontal="right" vertical="top" wrapText="1"/>
    </xf>
    <xf numFmtId="10" fontId="53" fillId="0" borderId="11" xfId="165" applyNumberFormat="1" applyFont="1" applyFill="1" applyBorder="1" applyAlignment="1">
      <alignment horizontal="center"/>
    </xf>
    <xf numFmtId="4" fontId="29" fillId="0" borderId="0" xfId="204" applyNumberFormat="1"/>
    <xf numFmtId="0" fontId="55" fillId="0" borderId="0" xfId="46" applyFont="1"/>
    <xf numFmtId="0" fontId="77" fillId="0" borderId="0" xfId="0" applyFont="1" applyAlignment="1">
      <alignment horizontal="left" wrapText="1"/>
    </xf>
    <xf numFmtId="0" fontId="94" fillId="0" borderId="0" xfId="0" applyFont="1" applyAlignment="1">
      <alignment horizontal="justify"/>
    </xf>
    <xf numFmtId="0" fontId="83" fillId="0" borderId="0" xfId="101" applyFont="1" applyAlignment="1">
      <alignment horizontal="center"/>
    </xf>
    <xf numFmtId="0" fontId="83" fillId="0" borderId="0" xfId="164" applyFont="1" applyAlignment="1">
      <alignment horizontal="center" vertical="center"/>
    </xf>
    <xf numFmtId="0" fontId="83" fillId="0" borderId="0" xfId="174" applyFont="1" applyAlignment="1">
      <alignment horizontal="center" vertical="center"/>
    </xf>
    <xf numFmtId="4" fontId="77" fillId="24" borderId="11" xfId="108" applyNumberFormat="1" applyFont="1" applyFill="1" applyBorder="1" applyAlignment="1">
      <alignment horizontal="center" vertical="center" wrapText="1"/>
    </xf>
    <xf numFmtId="0" fontId="83" fillId="0" borderId="0" xfId="107" applyFont="1" applyAlignment="1">
      <alignment horizontal="center"/>
    </xf>
    <xf numFmtId="4" fontId="75" fillId="0" borderId="46" xfId="107" applyNumberFormat="1" applyFont="1" applyFill="1" applyBorder="1" applyAlignment="1">
      <alignment horizontal="right" vertical="center" wrapText="1"/>
    </xf>
    <xf numFmtId="0" fontId="75" fillId="0" borderId="11" xfId="107" applyFont="1" applyBorder="1" applyAlignment="1">
      <alignment vertical="center"/>
    </xf>
    <xf numFmtId="4" fontId="79" fillId="0" borderId="11" xfId="0" applyNumberFormat="1" applyFont="1" applyBorder="1" applyAlignment="1">
      <alignment horizontal="right" wrapText="1"/>
    </xf>
    <xf numFmtId="0" fontId="77" fillId="0" borderId="11" xfId="201" applyFont="1" applyBorder="1" applyAlignment="1">
      <alignment horizontal="left"/>
    </xf>
    <xf numFmtId="44" fontId="77" fillId="0" borderId="58" xfId="48" applyFont="1" applyBorder="1" applyAlignment="1">
      <alignment horizontal="center"/>
    </xf>
    <xf numFmtId="0" fontId="75" fillId="0" borderId="11" xfId="201" applyFont="1" applyBorder="1" applyAlignment="1">
      <alignment horizontal="left"/>
    </xf>
    <xf numFmtId="168" fontId="75" fillId="0" borderId="19" xfId="48" applyNumberFormat="1" applyFont="1" applyBorder="1" applyAlignment="1">
      <alignment horizontal="right"/>
    </xf>
    <xf numFmtId="11" fontId="75" fillId="0" borderId="11" xfId="201" applyNumberFormat="1" applyFont="1" applyBorder="1" applyAlignment="1">
      <alignment horizontal="left"/>
    </xf>
    <xf numFmtId="11" fontId="75" fillId="0" borderId="11" xfId="48" applyNumberFormat="1" applyFont="1" applyBorder="1" applyAlignment="1">
      <alignment horizontal="center"/>
    </xf>
    <xf numFmtId="4" fontId="75" fillId="0" borderId="11" xfId="48" applyNumberFormat="1" applyFont="1" applyBorder="1" applyAlignment="1">
      <alignment horizontal="right"/>
    </xf>
    <xf numFmtId="4" fontId="75" fillId="0" borderId="11" xfId="48" applyNumberFormat="1" applyFont="1" applyFill="1" applyBorder="1" applyAlignment="1">
      <alignment horizontal="right" vertical="center" wrapText="1"/>
    </xf>
    <xf numFmtId="4" fontId="77" fillId="0" borderId="11" xfId="48" applyNumberFormat="1" applyFont="1" applyBorder="1" applyAlignment="1">
      <alignment horizontal="right"/>
    </xf>
    <xf numFmtId="10" fontId="77" fillId="24" borderId="11" xfId="48" applyNumberFormat="1" applyFont="1" applyFill="1" applyBorder="1" applyAlignment="1">
      <alignment horizontal="center" vertical="center" wrapText="1"/>
    </xf>
    <xf numFmtId="7" fontId="77" fillId="0" borderId="11" xfId="48" applyNumberFormat="1" applyFont="1" applyFill="1" applyBorder="1" applyAlignment="1">
      <alignment horizontal="right" vertical="center" wrapText="1"/>
    </xf>
    <xf numFmtId="0" fontId="77" fillId="0" borderId="0" xfId="0" applyFont="1" applyAlignment="1">
      <alignment horizontal="left" wrapText="1"/>
    </xf>
    <xf numFmtId="0" fontId="75" fillId="0" borderId="0" xfId="247" applyFont="1"/>
    <xf numFmtId="0" fontId="77" fillId="0" borderId="0" xfId="247" applyFont="1" applyAlignment="1">
      <alignment horizontal="right"/>
    </xf>
    <xf numFmtId="0" fontId="18" fillId="0" borderId="0" xfId="247"/>
    <xf numFmtId="49" fontId="77" fillId="0" borderId="11" xfId="247" applyNumberFormat="1" applyFont="1" applyFill="1" applyBorder="1" applyAlignment="1">
      <alignment horizontal="left" vertical="center" wrapText="1"/>
    </xf>
    <xf numFmtId="0" fontId="75" fillId="0" borderId="11" xfId="247" applyFont="1" applyBorder="1"/>
    <xf numFmtId="49" fontId="77" fillId="0" borderId="67" xfId="247" applyNumberFormat="1" applyFont="1" applyFill="1" applyBorder="1" applyAlignment="1">
      <alignment horizontal="left" vertical="center" wrapText="1"/>
    </xf>
    <xf numFmtId="0" fontId="75" fillId="0" borderId="19" xfId="247" applyFont="1" applyBorder="1" applyAlignment="1">
      <alignment vertical="center"/>
    </xf>
    <xf numFmtId="4" fontId="75" fillId="24" borderId="68" xfId="248" applyNumberFormat="1" applyFont="1" applyFill="1" applyBorder="1" applyAlignment="1">
      <alignment horizontal="right" vertical="center" wrapText="1"/>
    </xf>
    <xf numFmtId="4" fontId="75" fillId="0" borderId="39" xfId="247" applyNumberFormat="1" applyFont="1" applyFill="1" applyBorder="1" applyAlignment="1">
      <alignment horizontal="center" wrapText="1"/>
    </xf>
    <xf numFmtId="4" fontId="77" fillId="24" borderId="11" xfId="248" applyNumberFormat="1" applyFont="1" applyFill="1" applyBorder="1" applyAlignment="1">
      <alignment horizontal="right" vertical="center" wrapText="1"/>
    </xf>
    <xf numFmtId="4" fontId="75" fillId="0" borderId="11" xfId="247" applyNumberFormat="1" applyFont="1" applyFill="1" applyBorder="1" applyAlignment="1">
      <alignment horizontal="center" wrapText="1"/>
    </xf>
    <xf numFmtId="4" fontId="18" fillId="0" borderId="0" xfId="247" applyNumberFormat="1"/>
    <xf numFmtId="0" fontId="75" fillId="0" borderId="11" xfId="247" applyFont="1" applyBorder="1" applyAlignment="1">
      <alignment horizontal="left" vertical="center"/>
    </xf>
    <xf numFmtId="4" fontId="77" fillId="0" borderId="34" xfId="0" applyNumberFormat="1" applyFont="1" applyBorder="1" applyAlignment="1">
      <alignment horizontal="right" vertical="center" wrapText="1"/>
    </xf>
    <xf numFmtId="49" fontId="75" fillId="0" borderId="69" xfId="162" applyNumberFormat="1" applyFont="1" applyFill="1" applyBorder="1" applyAlignment="1">
      <alignment horizontal="left" vertical="center" wrapText="1"/>
    </xf>
    <xf numFmtId="4" fontId="75" fillId="0" borderId="39" xfId="0" applyNumberFormat="1" applyFont="1" applyBorder="1" applyAlignment="1">
      <alignment horizontal="right" vertical="center" wrapText="1"/>
    </xf>
    <xf numFmtId="4" fontId="75" fillId="0" borderId="40" xfId="0" applyNumberFormat="1" applyFont="1" applyBorder="1" applyAlignment="1">
      <alignment horizontal="right" vertical="center" wrapText="1"/>
    </xf>
    <xf numFmtId="0" fontId="75" fillId="0" borderId="30" xfId="162" applyFont="1" applyBorder="1" applyAlignment="1">
      <alignment horizontal="center" vertical="center"/>
    </xf>
    <xf numFmtId="0" fontId="75" fillId="0" borderId="45" xfId="162" applyFont="1" applyBorder="1" applyAlignment="1">
      <alignment wrapText="1"/>
    </xf>
    <xf numFmtId="0" fontId="75" fillId="0" borderId="47" xfId="162" applyFont="1" applyBorder="1" applyAlignment="1">
      <alignment wrapText="1"/>
    </xf>
    <xf numFmtId="4" fontId="77" fillId="0" borderId="66" xfId="0" applyNumberFormat="1" applyFont="1" applyBorder="1" applyAlignment="1">
      <alignment horizontal="right" vertical="center" wrapText="1"/>
    </xf>
    <xf numFmtId="4" fontId="75" fillId="0" borderId="33" xfId="0" applyNumberFormat="1" applyFont="1" applyBorder="1" applyAlignment="1">
      <alignment horizontal="right" vertical="center" wrapText="1"/>
    </xf>
    <xf numFmtId="4" fontId="77" fillId="0" borderId="70" xfId="0" applyNumberFormat="1" applyFont="1" applyBorder="1" applyAlignment="1">
      <alignment horizontal="right" vertical="center" wrapText="1"/>
    </xf>
    <xf numFmtId="0" fontId="75" fillId="0" borderId="0" xfId="162" applyFont="1" applyBorder="1" applyAlignment="1">
      <alignment horizontal="center" vertical="center"/>
    </xf>
    <xf numFmtId="0" fontId="75" fillId="0" borderId="11" xfId="247" applyFont="1" applyBorder="1" applyAlignment="1">
      <alignment vertical="top"/>
    </xf>
    <xf numFmtId="49" fontId="75" fillId="0" borderId="23" xfId="247" applyNumberFormat="1" applyFont="1" applyFill="1" applyBorder="1" applyAlignment="1">
      <alignment horizontal="left" vertical="center" wrapText="1"/>
    </xf>
    <xf numFmtId="4" fontId="75" fillId="0" borderId="11" xfId="249" applyNumberFormat="1" applyFont="1" applyFill="1" applyBorder="1" applyAlignment="1">
      <alignment horizontal="center" wrapText="1"/>
    </xf>
    <xf numFmtId="168" fontId="90" fillId="0" borderId="11" xfId="48" applyNumberFormat="1" applyFont="1" applyFill="1" applyBorder="1" applyAlignment="1">
      <alignment vertical="top" wrapText="1"/>
    </xf>
    <xf numFmtId="0" fontId="75" fillId="0" borderId="0" xfId="261" applyFont="1"/>
    <xf numFmtId="0" fontId="80" fillId="0" borderId="0" xfId="262" applyFont="1" applyAlignment="1">
      <alignment horizontal="right"/>
    </xf>
    <xf numFmtId="0" fontId="18" fillId="0" borderId="0" xfId="261"/>
    <xf numFmtId="0" fontId="79" fillId="0" borderId="0" xfId="264" applyFont="1" applyFill="1" applyBorder="1" applyAlignment="1">
      <alignment vertical="top"/>
    </xf>
    <xf numFmtId="0" fontId="87" fillId="0" borderId="0" xfId="261" applyFont="1"/>
    <xf numFmtId="0" fontId="53" fillId="0" borderId="28" xfId="264" applyFont="1" applyFill="1" applyBorder="1" applyAlignment="1">
      <alignment vertical="top"/>
    </xf>
    <xf numFmtId="0" fontId="79" fillId="0" borderId="28" xfId="264" applyFont="1" applyFill="1" applyBorder="1" applyAlignment="1">
      <alignment vertical="top"/>
    </xf>
    <xf numFmtId="0" fontId="77" fillId="25" borderId="11" xfId="261" applyFont="1" applyFill="1" applyBorder="1" applyAlignment="1">
      <alignment horizontal="center" vertical="center"/>
    </xf>
    <xf numFmtId="0" fontId="77" fillId="25" borderId="12" xfId="261" applyFont="1" applyFill="1" applyBorder="1" applyAlignment="1">
      <alignment horizontal="center" vertical="center"/>
    </xf>
    <xf numFmtId="4" fontId="77" fillId="25" borderId="11" xfId="265" applyNumberFormat="1" applyFont="1" applyFill="1" applyBorder="1" applyAlignment="1">
      <alignment horizontal="center" vertical="center" wrapText="1"/>
    </xf>
    <xf numFmtId="0" fontId="75" fillId="0" borderId="11" xfId="261" applyFont="1" applyBorder="1" applyAlignment="1">
      <alignment horizontal="center" vertical="center"/>
    </xf>
    <xf numFmtId="49" fontId="75" fillId="0" borderId="20" xfId="261" applyNumberFormat="1" applyFont="1" applyFill="1" applyBorder="1" applyAlignment="1">
      <alignment horizontal="left" vertical="center" wrapText="1"/>
    </xf>
    <xf numFmtId="4" fontId="75" fillId="0" borderId="11" xfId="261" applyNumberFormat="1" applyFont="1" applyFill="1" applyBorder="1" applyAlignment="1">
      <alignment horizontal="right" vertical="center" wrapText="1"/>
    </xf>
    <xf numFmtId="4" fontId="75" fillId="0" borderId="11" xfId="261" applyNumberFormat="1" applyFont="1" applyFill="1" applyBorder="1" applyAlignment="1">
      <alignment horizontal="center" vertical="center" wrapText="1"/>
    </xf>
    <xf numFmtId="0" fontId="75" fillId="0" borderId="11" xfId="261" applyFont="1" applyBorder="1" applyAlignment="1">
      <alignment horizontal="center" vertical="justify"/>
    </xf>
    <xf numFmtId="4" fontId="75" fillId="0" borderId="11" xfId="261" applyNumberFormat="1" applyFont="1" applyFill="1" applyBorder="1" applyAlignment="1">
      <alignment horizontal="right" wrapText="1"/>
    </xf>
    <xf numFmtId="4" fontId="75" fillId="0" borderId="11" xfId="261" applyNumberFormat="1" applyFont="1" applyFill="1" applyBorder="1" applyAlignment="1">
      <alignment horizontal="center" wrapText="1"/>
    </xf>
    <xf numFmtId="49" fontId="75" fillId="0" borderId="20" xfId="261" applyNumberFormat="1" applyFont="1" applyFill="1" applyBorder="1" applyAlignment="1">
      <alignment horizontal="center" vertical="center" wrapText="1"/>
    </xf>
    <xf numFmtId="0" fontId="77" fillId="0" borderId="23" xfId="261" applyFont="1" applyFill="1" applyBorder="1" applyAlignment="1">
      <alignment horizontal="center" vertical="center" wrapText="1"/>
    </xf>
    <xf numFmtId="4" fontId="77" fillId="0" borderId="11" xfId="261" applyNumberFormat="1" applyFont="1" applyFill="1" applyBorder="1" applyAlignment="1">
      <alignment horizontal="right" vertical="center" wrapText="1"/>
    </xf>
    <xf numFmtId="0" fontId="75" fillId="0" borderId="0" xfId="257" applyFont="1"/>
    <xf numFmtId="0" fontId="18" fillId="0" borderId="0" xfId="257"/>
    <xf numFmtId="0" fontId="79" fillId="0" borderId="0" xfId="268" applyFont="1" applyFill="1" applyBorder="1" applyAlignment="1">
      <alignment vertical="top"/>
    </xf>
    <xf numFmtId="0" fontId="79" fillId="0" borderId="28" xfId="268" applyFont="1" applyFill="1" applyBorder="1" applyAlignment="1">
      <alignment vertical="top"/>
    </xf>
    <xf numFmtId="0" fontId="75" fillId="25" borderId="11" xfId="257" applyFont="1" applyFill="1" applyBorder="1" applyAlignment="1">
      <alignment horizontal="center" vertical="center"/>
    </xf>
    <xf numFmtId="0" fontId="75" fillId="25" borderId="12" xfId="257" applyFont="1" applyFill="1" applyBorder="1" applyAlignment="1">
      <alignment horizontal="center" vertical="center"/>
    </xf>
    <xf numFmtId="4" fontId="75" fillId="25" borderId="11" xfId="269" applyNumberFormat="1" applyFont="1" applyFill="1" applyBorder="1" applyAlignment="1">
      <alignment horizontal="center" vertical="center" wrapText="1"/>
    </xf>
    <xf numFmtId="49" fontId="75" fillId="0" borderId="20" xfId="257" applyNumberFormat="1" applyFont="1" applyFill="1" applyBorder="1" applyAlignment="1">
      <alignment horizontal="left" vertical="center" wrapText="1"/>
    </xf>
    <xf numFmtId="4" fontId="75" fillId="0" borderId="11" xfId="257" applyNumberFormat="1" applyFont="1" applyFill="1" applyBorder="1" applyAlignment="1">
      <alignment horizontal="right" vertical="center" wrapText="1"/>
    </xf>
    <xf numFmtId="11" fontId="75" fillId="0" borderId="11" xfId="257" applyNumberFormat="1" applyFont="1" applyBorder="1" applyAlignment="1">
      <alignment vertical="center" wrapText="1"/>
    </xf>
    <xf numFmtId="0" fontId="75" fillId="0" borderId="11" xfId="257" applyFont="1" applyBorder="1" applyAlignment="1">
      <alignment horizontal="left" vertical="center"/>
    </xf>
    <xf numFmtId="0" fontId="75" fillId="0" borderId="11" xfId="257" applyFont="1" applyBorder="1"/>
    <xf numFmtId="49" fontId="77" fillId="0" borderId="20" xfId="257" applyNumberFormat="1" applyFont="1" applyFill="1" applyBorder="1" applyAlignment="1">
      <alignment horizontal="left" vertical="center" wrapText="1"/>
    </xf>
    <xf numFmtId="4" fontId="77" fillId="0" borderId="11" xfId="257" applyNumberFormat="1" applyFont="1" applyFill="1" applyBorder="1" applyAlignment="1">
      <alignment horizontal="right" vertical="center" wrapText="1"/>
    </xf>
    <xf numFmtId="0" fontId="75" fillId="0" borderId="64" xfId="257" applyFont="1" applyBorder="1"/>
    <xf numFmtId="49" fontId="75" fillId="0" borderId="0" xfId="257" applyNumberFormat="1" applyFont="1" applyFill="1" applyBorder="1" applyAlignment="1">
      <alignment horizontal="left" vertical="center" wrapText="1"/>
    </xf>
    <xf numFmtId="4" fontId="75" fillId="0" borderId="64" xfId="257" applyNumberFormat="1" applyFont="1" applyFill="1" applyBorder="1" applyAlignment="1">
      <alignment horizontal="right" vertical="center" wrapText="1"/>
    </xf>
    <xf numFmtId="4" fontId="75" fillId="0" borderId="64" xfId="257" applyNumberFormat="1" applyFont="1" applyFill="1" applyBorder="1" applyAlignment="1">
      <alignment horizontal="right" wrapText="1"/>
    </xf>
    <xf numFmtId="0" fontId="75" fillId="0" borderId="11" xfId="257" applyFont="1" applyBorder="1" applyAlignment="1">
      <alignment vertical="justify"/>
    </xf>
    <xf numFmtId="0" fontId="75" fillId="0" borderId="11" xfId="257" applyFont="1" applyBorder="1" applyAlignment="1">
      <alignment horizontal="center" vertical="center"/>
    </xf>
    <xf numFmtId="49" fontId="75" fillId="0" borderId="49" xfId="257" applyNumberFormat="1" applyFont="1" applyFill="1" applyBorder="1" applyAlignment="1">
      <alignment horizontal="left" vertical="center" wrapText="1"/>
    </xf>
    <xf numFmtId="49" fontId="77" fillId="0" borderId="28" xfId="257" applyNumberFormat="1" applyFont="1" applyFill="1" applyBorder="1" applyAlignment="1">
      <alignment horizontal="left" vertical="center" wrapText="1"/>
    </xf>
    <xf numFmtId="0" fontId="75" fillId="0" borderId="0" xfId="257" applyFont="1" applyBorder="1"/>
    <xf numFmtId="49" fontId="77" fillId="0" borderId="0" xfId="257" applyNumberFormat="1" applyFont="1" applyFill="1" applyBorder="1" applyAlignment="1">
      <alignment horizontal="left" vertical="center" wrapText="1"/>
    </xf>
    <xf numFmtId="4" fontId="77" fillId="0" borderId="0" xfId="257" applyNumberFormat="1" applyFont="1" applyFill="1" applyBorder="1" applyAlignment="1">
      <alignment horizontal="right" vertical="center" wrapText="1"/>
    </xf>
    <xf numFmtId="0" fontId="75" fillId="0" borderId="23" xfId="257" applyFont="1" applyFill="1" applyBorder="1" applyAlignment="1">
      <alignment horizontal="left" vertical="center" wrapText="1"/>
    </xf>
    <xf numFmtId="0" fontId="75" fillId="0" borderId="0" xfId="257" applyFont="1" applyFill="1" applyBorder="1" applyAlignment="1">
      <alignment horizontal="left" vertical="center" wrapText="1"/>
    </xf>
    <xf numFmtId="4" fontId="77" fillId="0" borderId="10" xfId="257" applyNumberFormat="1" applyFont="1" applyFill="1" applyBorder="1" applyAlignment="1">
      <alignment horizontal="right" vertical="center" wrapText="1"/>
    </xf>
    <xf numFmtId="0" fontId="75" fillId="0" borderId="10" xfId="257" applyFont="1" applyBorder="1"/>
    <xf numFmtId="0" fontId="75" fillId="0" borderId="11" xfId="257" applyFont="1" applyFill="1" applyBorder="1" applyAlignment="1">
      <alignment horizontal="left" vertical="center" wrapText="1"/>
    </xf>
    <xf numFmtId="4" fontId="77" fillId="0" borderId="31" xfId="0" applyNumberFormat="1" applyFont="1" applyBorder="1" applyAlignment="1">
      <alignment horizontal="right" vertical="center" wrapText="1"/>
    </xf>
    <xf numFmtId="0" fontId="75" fillId="0" borderId="31" xfId="162" applyFont="1" applyBorder="1" applyAlignment="1">
      <alignment horizontal="center" vertical="center"/>
    </xf>
    <xf numFmtId="4" fontId="75" fillId="0" borderId="31" xfId="162" applyNumberFormat="1" applyFont="1" applyBorder="1" applyAlignment="1">
      <alignment wrapText="1"/>
    </xf>
    <xf numFmtId="0" fontId="75" fillId="0" borderId="0" xfId="270" applyFont="1"/>
    <xf numFmtId="0" fontId="80" fillId="0" borderId="0" xfId="270" applyFont="1" applyAlignment="1">
      <alignment horizontal="right"/>
    </xf>
    <xf numFmtId="0" fontId="17" fillId="0" borderId="0" xfId="270"/>
    <xf numFmtId="0" fontId="75" fillId="24" borderId="10" xfId="270" applyFont="1" applyFill="1" applyBorder="1" applyAlignment="1">
      <alignment vertical="top"/>
    </xf>
    <xf numFmtId="0" fontId="75" fillId="24" borderId="11" xfId="270" applyFont="1" applyFill="1" applyBorder="1" applyAlignment="1">
      <alignment horizontal="left" vertical="center"/>
    </xf>
    <xf numFmtId="4" fontId="75" fillId="0" borderId="30" xfId="270" applyNumberFormat="1" applyFont="1" applyFill="1" applyBorder="1" applyAlignment="1">
      <alignment horizontal="right" vertical="center" wrapText="1"/>
    </xf>
    <xf numFmtId="4" fontId="75" fillId="0" borderId="31" xfId="270" applyNumberFormat="1" applyFont="1" applyFill="1" applyBorder="1" applyAlignment="1">
      <alignment horizontal="right" wrapText="1"/>
    </xf>
    <xf numFmtId="4" fontId="75" fillId="0" borderId="36" xfId="270" applyNumberFormat="1" applyFont="1" applyFill="1" applyBorder="1" applyAlignment="1">
      <alignment horizontal="right" vertical="center" wrapText="1"/>
    </xf>
    <xf numFmtId="0" fontId="75" fillId="0" borderId="10" xfId="270" applyFont="1" applyBorder="1" applyAlignment="1">
      <alignment vertical="top"/>
    </xf>
    <xf numFmtId="49" fontId="75" fillId="0" borderId="20" xfId="270" applyNumberFormat="1" applyFont="1" applyFill="1" applyBorder="1" applyAlignment="1">
      <alignment horizontal="left" vertical="center" wrapText="1"/>
    </xf>
    <xf numFmtId="4" fontId="75" fillId="0" borderId="21" xfId="270" applyNumberFormat="1" applyFont="1" applyFill="1" applyBorder="1" applyAlignment="1">
      <alignment horizontal="right" wrapText="1"/>
    </xf>
    <xf numFmtId="4" fontId="75" fillId="0" borderId="22" xfId="270" applyNumberFormat="1" applyFont="1" applyFill="1" applyBorder="1" applyAlignment="1">
      <alignment horizontal="right" wrapText="1"/>
    </xf>
    <xf numFmtId="0" fontId="17" fillId="0" borderId="0" xfId="270" applyFont="1"/>
    <xf numFmtId="49" fontId="75" fillId="0" borderId="23" xfId="270" applyNumberFormat="1" applyFont="1" applyFill="1" applyBorder="1" applyAlignment="1">
      <alignment horizontal="left" vertical="center" wrapText="1"/>
    </xf>
    <xf numFmtId="49" fontId="75" fillId="0" borderId="23" xfId="270" applyNumberFormat="1" applyFont="1" applyFill="1" applyBorder="1" applyAlignment="1">
      <alignment horizontal="left" vertical="top" wrapText="1"/>
    </xf>
    <xf numFmtId="0" fontId="75" fillId="0" borderId="11" xfId="270" applyFont="1" applyBorder="1" applyAlignment="1">
      <alignment vertical="top"/>
    </xf>
    <xf numFmtId="0" fontId="75" fillId="0" borderId="11" xfId="270" applyFont="1" applyBorder="1" applyAlignment="1">
      <alignment horizontal="center" vertical="top"/>
    </xf>
    <xf numFmtId="4" fontId="75" fillId="0" borderId="40" xfId="270" applyNumberFormat="1" applyFont="1" applyFill="1" applyBorder="1" applyAlignment="1">
      <alignment horizontal="right" wrapText="1"/>
    </xf>
    <xf numFmtId="4" fontId="75" fillId="0" borderId="39" xfId="270" applyNumberFormat="1" applyFont="1" applyFill="1" applyBorder="1" applyAlignment="1">
      <alignment horizontal="right" wrapText="1"/>
    </xf>
    <xf numFmtId="0" fontId="75" fillId="0" borderId="11" xfId="270" applyFont="1" applyBorder="1"/>
    <xf numFmtId="11" fontId="75" fillId="0" borderId="11" xfId="270" applyNumberFormat="1" applyFont="1" applyFill="1" applyBorder="1" applyAlignment="1">
      <alignment horizontal="right" wrapText="1"/>
    </xf>
    <xf numFmtId="0" fontId="77" fillId="0" borderId="24" xfId="270" applyFont="1" applyFill="1" applyBorder="1" applyAlignment="1">
      <alignment horizontal="left" vertical="center" wrapText="1"/>
    </xf>
    <xf numFmtId="4" fontId="77" fillId="0" borderId="10" xfId="270" applyNumberFormat="1" applyFont="1" applyFill="1" applyBorder="1" applyAlignment="1">
      <alignment horizontal="right" vertical="center" wrapText="1"/>
    </xf>
    <xf numFmtId="0" fontId="75" fillId="0" borderId="0" xfId="270" applyFont="1" applyAlignment="1">
      <alignment horizontal="justify"/>
    </xf>
    <xf numFmtId="0" fontId="17" fillId="0" borderId="0" xfId="273"/>
    <xf numFmtId="0" fontId="17" fillId="0" borderId="0" xfId="274"/>
    <xf numFmtId="4" fontId="75" fillId="0" borderId="67" xfId="164" applyNumberFormat="1" applyFont="1" applyFill="1" applyBorder="1" applyAlignment="1">
      <alignment horizontal="right" wrapText="1"/>
    </xf>
    <xf numFmtId="0" fontId="75" fillId="0" borderId="10" xfId="164" applyFont="1" applyBorder="1" applyAlignment="1">
      <alignment horizontal="center" vertical="center"/>
    </xf>
    <xf numFmtId="0" fontId="16" fillId="0" borderId="0" xfId="225" applyFont="1"/>
    <xf numFmtId="4" fontId="18" fillId="0" borderId="0" xfId="257" applyNumberFormat="1"/>
    <xf numFmtId="0" fontId="79" fillId="0" borderId="0" xfId="0" applyFont="1"/>
    <xf numFmtId="0" fontId="77" fillId="0" borderId="0" xfId="270" applyFont="1" applyAlignment="1">
      <alignment horizontal="center"/>
    </xf>
    <xf numFmtId="0" fontId="77" fillId="0" borderId="11" xfId="107" applyFont="1" applyFill="1" applyBorder="1" applyAlignment="1">
      <alignment horizontal="left" vertical="center" wrapText="1"/>
    </xf>
    <xf numFmtId="4" fontId="77" fillId="0" borderId="11" xfId="107" applyNumberFormat="1" applyFont="1" applyFill="1" applyBorder="1" applyAlignment="1">
      <alignment horizontal="right" vertical="center" wrapText="1"/>
    </xf>
    <xf numFmtId="0" fontId="77" fillId="0" borderId="24" xfId="107" applyFont="1" applyFill="1" applyBorder="1" applyAlignment="1">
      <alignment horizontal="left" vertical="center" wrapText="1"/>
    </xf>
    <xf numFmtId="4" fontId="77" fillId="0" borderId="21" xfId="107" applyNumberFormat="1" applyFont="1" applyFill="1" applyBorder="1" applyAlignment="1">
      <alignment horizontal="right" vertical="center" wrapText="1"/>
    </xf>
    <xf numFmtId="4" fontId="77" fillId="0" borderId="22" xfId="107" applyNumberFormat="1" applyFont="1" applyFill="1" applyBorder="1" applyAlignment="1">
      <alignment horizontal="right" vertical="center" wrapText="1"/>
    </xf>
    <xf numFmtId="0" fontId="77" fillId="0" borderId="0" xfId="0" applyFont="1" applyAlignment="1">
      <alignment horizontal="left" wrapText="1"/>
    </xf>
    <xf numFmtId="7" fontId="77" fillId="0" borderId="10" xfId="48" applyNumberFormat="1" applyFont="1" applyFill="1" applyBorder="1" applyAlignment="1">
      <alignment horizontal="right" vertical="center" wrapText="1"/>
    </xf>
    <xf numFmtId="0" fontId="77" fillId="0" borderId="0" xfId="119" applyFont="1" applyAlignment="1">
      <alignment horizontal="left" vertical="justify"/>
    </xf>
    <xf numFmtId="0" fontId="77" fillId="0" borderId="0" xfId="174" applyFont="1" applyAlignment="1">
      <alignment horizontal="center"/>
    </xf>
    <xf numFmtId="0" fontId="83" fillId="0" borderId="0" xfId="257" applyFont="1" applyAlignment="1">
      <alignment horizontal="center"/>
    </xf>
    <xf numFmtId="0" fontId="53" fillId="0" borderId="0" xfId="189" applyFont="1" applyFill="1" applyBorder="1" applyAlignment="1">
      <alignment horizontal="left" vertical="top"/>
    </xf>
    <xf numFmtId="0" fontId="75" fillId="24" borderId="58" xfId="204" applyFont="1" applyFill="1" applyBorder="1" applyAlignment="1">
      <alignment horizontal="left"/>
    </xf>
    <xf numFmtId="0" fontId="75" fillId="24" borderId="44" xfId="204" applyFont="1" applyFill="1" applyBorder="1" applyAlignment="1">
      <alignment horizontal="center"/>
    </xf>
    <xf numFmtId="44" fontId="75" fillId="0" borderId="32" xfId="48" applyFont="1" applyBorder="1" applyAlignment="1">
      <alignment horizontal="center"/>
    </xf>
    <xf numFmtId="0" fontId="75" fillId="0" borderId="32" xfId="204" applyFont="1" applyBorder="1" applyAlignment="1">
      <alignment horizontal="center"/>
    </xf>
    <xf numFmtId="0" fontId="75" fillId="24" borderId="44" xfId="247" applyFont="1" applyFill="1" applyBorder="1" applyAlignment="1">
      <alignment horizontal="left" vertical="center" wrapText="1"/>
    </xf>
    <xf numFmtId="0" fontId="15" fillId="0" borderId="0" xfId="247" applyFont="1"/>
    <xf numFmtId="4" fontId="28" fillId="0" borderId="0" xfId="205" applyNumberFormat="1"/>
    <xf numFmtId="0" fontId="79" fillId="0" borderId="12" xfId="165" applyFont="1" applyFill="1" applyBorder="1" applyAlignment="1">
      <alignment horizontal="left"/>
    </xf>
    <xf numFmtId="0" fontId="77" fillId="24" borderId="10" xfId="270" applyFont="1" applyFill="1" applyBorder="1" applyAlignment="1">
      <alignment vertical="top"/>
    </xf>
    <xf numFmtId="0" fontId="77" fillId="24" borderId="11" xfId="270" applyFont="1" applyFill="1" applyBorder="1" applyAlignment="1">
      <alignment horizontal="left" vertical="center"/>
    </xf>
    <xf numFmtId="0" fontId="77" fillId="24" borderId="11" xfId="225" applyFont="1" applyFill="1" applyBorder="1" applyAlignment="1">
      <alignment horizontal="left" vertical="center" wrapText="1"/>
    </xf>
    <xf numFmtId="0" fontId="93" fillId="27" borderId="53" xfId="0" applyFont="1" applyFill="1" applyBorder="1" applyAlignment="1">
      <alignment horizontal="center" vertical="top" wrapText="1"/>
    </xf>
    <xf numFmtId="0" fontId="79" fillId="0" borderId="11" xfId="165" applyFont="1" applyFill="1" applyBorder="1" applyAlignment="1">
      <alignment horizontal="left"/>
    </xf>
    <xf numFmtId="0" fontId="79" fillId="0" borderId="11" xfId="165" applyFont="1" applyFill="1" applyBorder="1" applyAlignment="1">
      <alignment horizontal="left" wrapText="1"/>
    </xf>
    <xf numFmtId="0" fontId="79" fillId="0" borderId="65" xfId="165" applyFont="1" applyFill="1" applyBorder="1" applyAlignment="1">
      <alignment horizontal="left" vertical="top"/>
    </xf>
    <xf numFmtId="0" fontId="95" fillId="0" borderId="0" xfId="247" applyFont="1"/>
    <xf numFmtId="4" fontId="14" fillId="0" borderId="0" xfId="164" applyNumberFormat="1" applyFont="1"/>
    <xf numFmtId="0" fontId="75" fillId="24" borderId="44" xfId="204" applyFont="1" applyFill="1" applyBorder="1" applyAlignment="1">
      <alignment horizontal="left"/>
    </xf>
    <xf numFmtId="0" fontId="75" fillId="24" borderId="11" xfId="164" applyFont="1" applyFill="1" applyBorder="1" applyAlignment="1">
      <alignment horizontal="center" vertical="center" wrapText="1"/>
    </xf>
    <xf numFmtId="0" fontId="96" fillId="0" borderId="0" xfId="0" applyFont="1"/>
    <xf numFmtId="0" fontId="75" fillId="24" borderId="10" xfId="164" applyFont="1" applyFill="1" applyBorder="1" applyAlignment="1">
      <alignment horizontal="center" vertical="center"/>
    </xf>
    <xf numFmtId="4" fontId="75" fillId="24" borderId="11" xfId="164" applyNumberFormat="1" applyFont="1" applyFill="1" applyBorder="1" applyAlignment="1">
      <alignment horizontal="right" vertical="center" wrapText="1"/>
    </xf>
    <xf numFmtId="0" fontId="75" fillId="24" borderId="11" xfId="164" applyFont="1" applyFill="1" applyBorder="1" applyAlignment="1">
      <alignment horizontal="left" vertical="center" wrapText="1"/>
    </xf>
    <xf numFmtId="4" fontId="75" fillId="24" borderId="19" xfId="166" applyNumberFormat="1" applyFont="1" applyFill="1" applyBorder="1" applyAlignment="1">
      <alignment horizontal="right" vertical="center" wrapText="1"/>
    </xf>
    <xf numFmtId="4" fontId="75" fillId="24" borderId="11" xfId="166" applyNumberFormat="1" applyFont="1" applyFill="1" applyBorder="1" applyAlignment="1">
      <alignment horizontal="right" vertical="top" wrapText="1"/>
    </xf>
    <xf numFmtId="4" fontId="75" fillId="24" borderId="19" xfId="166" applyNumberFormat="1" applyFont="1" applyFill="1" applyBorder="1" applyAlignment="1">
      <alignment horizontal="right" vertical="top" wrapText="1"/>
    </xf>
    <xf numFmtId="0" fontId="87" fillId="0" borderId="0" xfId="116" applyFont="1"/>
    <xf numFmtId="0" fontId="97" fillId="0" borderId="0" xfId="0" applyFont="1"/>
    <xf numFmtId="0" fontId="39" fillId="0" borderId="0" xfId="116"/>
    <xf numFmtId="4" fontId="39" fillId="0" borderId="0" xfId="116" applyNumberFormat="1"/>
    <xf numFmtId="0" fontId="13" fillId="0" borderId="0" xfId="107" applyFont="1"/>
    <xf numFmtId="0" fontId="12" fillId="0" borderId="0" xfId="162" applyFont="1" applyFill="1"/>
    <xf numFmtId="0" fontId="77" fillId="0" borderId="0" xfId="0" applyFont="1" applyBorder="1" applyAlignment="1">
      <alignment horizontal="left" wrapText="1"/>
    </xf>
    <xf numFmtId="4" fontId="75" fillId="0" borderId="39" xfId="0" applyNumberFormat="1" applyFont="1" applyBorder="1" applyAlignment="1">
      <alignment vertical="top" wrapText="1"/>
    </xf>
    <xf numFmtId="4" fontId="75" fillId="0" borderId="31" xfId="0" applyNumberFormat="1" applyFont="1" applyBorder="1" applyAlignment="1">
      <alignment horizontal="right" vertical="top" wrapText="1"/>
    </xf>
    <xf numFmtId="0" fontId="75" fillId="0" borderId="63" xfId="162" applyFont="1" applyBorder="1" applyAlignment="1">
      <alignment horizontal="center" vertical="top"/>
    </xf>
    <xf numFmtId="0" fontId="75" fillId="0" borderId="19" xfId="162" applyFont="1" applyBorder="1" applyAlignment="1">
      <alignment vertical="top" wrapText="1"/>
    </xf>
    <xf numFmtId="4" fontId="75" fillId="0" borderId="31" xfId="162" applyNumberFormat="1" applyFont="1" applyFill="1" applyBorder="1" applyAlignment="1">
      <alignment horizontal="center" vertical="top" wrapText="1"/>
    </xf>
    <xf numFmtId="4" fontId="75" fillId="0" borderId="40" xfId="162" applyNumberFormat="1" applyFont="1" applyFill="1" applyBorder="1" applyAlignment="1">
      <alignment horizontal="right" vertical="top" wrapText="1"/>
    </xf>
    <xf numFmtId="0" fontId="75" fillId="0" borderId="11" xfId="162" applyFont="1" applyBorder="1" applyAlignment="1">
      <alignment horizontal="left" vertical="top"/>
    </xf>
    <xf numFmtId="0" fontId="75" fillId="0" borderId="19" xfId="162" applyFont="1" applyBorder="1" applyAlignment="1">
      <alignment horizontal="left" vertical="top"/>
    </xf>
    <xf numFmtId="4" fontId="75" fillId="0" borderId="66" xfId="247" applyNumberFormat="1" applyFont="1" applyFill="1" applyBorder="1" applyAlignment="1">
      <alignment horizontal="right" vertical="top" wrapText="1"/>
    </xf>
    <xf numFmtId="4" fontId="75" fillId="0" borderId="35" xfId="162" applyNumberFormat="1" applyFont="1" applyFill="1" applyBorder="1" applyAlignment="1">
      <alignment horizontal="right" vertical="top" wrapText="1"/>
    </xf>
    <xf numFmtId="4" fontId="75" fillId="0" borderId="31" xfId="162" applyNumberFormat="1" applyFont="1" applyBorder="1" applyAlignment="1">
      <alignment vertical="top" wrapText="1"/>
    </xf>
    <xf numFmtId="0" fontId="75" fillId="0" borderId="11" xfId="162" applyFont="1" applyBorder="1" applyAlignment="1">
      <alignment vertical="top"/>
    </xf>
    <xf numFmtId="49" fontId="75" fillId="0" borderId="26" xfId="162" applyNumberFormat="1" applyFont="1" applyFill="1" applyBorder="1" applyAlignment="1">
      <alignment horizontal="left" vertical="top" wrapText="1"/>
    </xf>
    <xf numFmtId="0" fontId="75" fillId="0" borderId="63" xfId="162" applyFont="1" applyBorder="1" applyAlignment="1">
      <alignment vertical="top" wrapText="1"/>
    </xf>
    <xf numFmtId="49" fontId="75" fillId="0" borderId="42" xfId="162" applyNumberFormat="1" applyFont="1" applyFill="1" applyBorder="1" applyAlignment="1">
      <alignment horizontal="left" vertical="top" wrapText="1"/>
    </xf>
    <xf numFmtId="0" fontId="75" fillId="0" borderId="11" xfId="164" applyFont="1" applyBorder="1" applyAlignment="1">
      <alignment horizontal="left" vertical="top"/>
    </xf>
    <xf numFmtId="4" fontId="75" fillId="0" borderId="11" xfId="164" applyNumberFormat="1" applyFont="1" applyFill="1" applyBorder="1" applyAlignment="1">
      <alignment vertical="top" wrapText="1"/>
    </xf>
    <xf numFmtId="168" fontId="53" fillId="0" borderId="11" xfId="47" applyNumberFormat="1" applyFont="1" applyFill="1" applyBorder="1" applyAlignment="1">
      <alignment horizontal="right" vertical="top"/>
    </xf>
    <xf numFmtId="4" fontId="75" fillId="0" borderId="11" xfId="164" applyNumberFormat="1" applyFont="1" applyBorder="1" applyAlignment="1">
      <alignment vertical="top" wrapText="1"/>
    </xf>
    <xf numFmtId="4" fontId="75" fillId="0" borderId="31" xfId="167" applyNumberFormat="1" applyFont="1" applyFill="1" applyBorder="1" applyAlignment="1">
      <alignment horizontal="right" vertical="top" wrapText="1"/>
    </xf>
    <xf numFmtId="0" fontId="75" fillId="24" borderId="27" xfId="247" applyFont="1" applyFill="1" applyBorder="1" applyAlignment="1">
      <alignment horizontal="left" vertical="top" wrapText="1"/>
    </xf>
    <xf numFmtId="49" fontId="75" fillId="0" borderId="20" xfId="247" applyNumberFormat="1" applyFont="1" applyFill="1" applyBorder="1" applyAlignment="1">
      <alignment horizontal="left" vertical="top" wrapText="1"/>
    </xf>
    <xf numFmtId="4" fontId="75" fillId="0" borderId="31" xfId="247" applyNumberFormat="1" applyFont="1" applyFill="1" applyBorder="1" applyAlignment="1">
      <alignment horizontal="right" vertical="top" wrapText="1"/>
    </xf>
    <xf numFmtId="0" fontId="75" fillId="0" borderId="10" xfId="247" applyFont="1" applyBorder="1" applyAlignment="1">
      <alignment vertical="top"/>
    </xf>
    <xf numFmtId="4" fontId="75" fillId="0" borderId="11" xfId="270" applyNumberFormat="1" applyFont="1" applyFill="1" applyBorder="1" applyAlignment="1">
      <alignment horizontal="right" wrapText="1"/>
    </xf>
    <xf numFmtId="4" fontId="75" fillId="0" borderId="21" xfId="247" applyNumberFormat="1" applyFont="1" applyFill="1" applyBorder="1" applyAlignment="1">
      <alignment horizontal="center" vertical="top" wrapText="1"/>
    </xf>
    <xf numFmtId="49" fontId="75" fillId="0" borderId="28" xfId="247" applyNumberFormat="1" applyFont="1" applyFill="1" applyBorder="1" applyAlignment="1">
      <alignment horizontal="center" vertical="center" wrapText="1"/>
    </xf>
    <xf numFmtId="4" fontId="79" fillId="0" borderId="28" xfId="0" applyNumberFormat="1" applyFont="1" applyBorder="1" applyAlignment="1">
      <alignment horizontal="right" wrapText="1"/>
    </xf>
    <xf numFmtId="4" fontId="77" fillId="0" borderId="28" xfId="247" applyNumberFormat="1" applyFont="1" applyFill="1" applyBorder="1" applyAlignment="1">
      <alignment horizontal="right" vertical="center" wrapText="1"/>
    </xf>
    <xf numFmtId="4" fontId="77" fillId="0" borderId="71" xfId="247" applyNumberFormat="1" applyFont="1" applyFill="1" applyBorder="1" applyAlignment="1">
      <alignment horizontal="right" vertical="center" wrapText="1"/>
    </xf>
    <xf numFmtId="49" fontId="77" fillId="0" borderId="64" xfId="247" applyNumberFormat="1" applyFont="1" applyFill="1" applyBorder="1" applyAlignment="1">
      <alignment horizontal="left" vertical="center" wrapText="1"/>
    </xf>
    <xf numFmtId="4" fontId="79" fillId="0" borderId="64" xfId="0" applyNumberFormat="1" applyFont="1" applyBorder="1" applyAlignment="1">
      <alignment horizontal="right" wrapText="1"/>
    </xf>
    <xf numFmtId="4" fontId="79" fillId="0" borderId="45" xfId="0" applyNumberFormat="1" applyFont="1" applyBorder="1" applyAlignment="1">
      <alignment horizontal="right" wrapText="1"/>
    </xf>
    <xf numFmtId="0" fontId="79" fillId="0" borderId="28" xfId="168" applyFont="1" applyFill="1" applyBorder="1" applyAlignment="1">
      <alignment horizontal="left"/>
    </xf>
    <xf numFmtId="0" fontId="75" fillId="24" borderId="28" xfId="164" applyFont="1" applyFill="1" applyBorder="1" applyAlignment="1">
      <alignment horizontal="center" vertical="center"/>
    </xf>
    <xf numFmtId="4" fontId="75" fillId="24" borderId="64" xfId="166" applyNumberFormat="1" applyFont="1" applyFill="1" applyBorder="1" applyAlignment="1">
      <alignment horizontal="right" vertical="center" wrapText="1"/>
    </xf>
    <xf numFmtId="0" fontId="75" fillId="24" borderId="64" xfId="164" applyFont="1" applyFill="1" applyBorder="1" applyAlignment="1">
      <alignment horizontal="center" vertical="center"/>
    </xf>
    <xf numFmtId="0" fontId="75" fillId="24" borderId="64" xfId="164" applyFont="1" applyFill="1" applyBorder="1" applyAlignment="1">
      <alignment horizontal="left" vertical="center" wrapText="1"/>
    </xf>
    <xf numFmtId="0" fontId="75" fillId="24" borderId="28" xfId="164" applyFont="1" applyFill="1" applyBorder="1" applyAlignment="1">
      <alignment horizontal="left" vertical="center" wrapText="1"/>
    </xf>
    <xf numFmtId="0" fontId="75" fillId="24" borderId="0" xfId="164" applyFont="1" applyFill="1" applyBorder="1" applyAlignment="1">
      <alignment horizontal="center" vertical="center" wrapText="1"/>
    </xf>
    <xf numFmtId="0" fontId="79" fillId="0" borderId="0" xfId="109" applyFont="1" applyFill="1" applyBorder="1" applyAlignment="1">
      <alignment vertical="top"/>
    </xf>
    <xf numFmtId="0" fontId="79" fillId="0" borderId="0" xfId="0" applyFont="1" applyAlignment="1">
      <alignment horizontal="left" wrapText="1"/>
    </xf>
    <xf numFmtId="4" fontId="75" fillId="24" borderId="11" xfId="169" applyNumberFormat="1" applyFont="1" applyFill="1" applyBorder="1" applyAlignment="1">
      <alignment horizontal="center" vertical="center" wrapText="1"/>
    </xf>
    <xf numFmtId="0" fontId="79" fillId="0" borderId="0" xfId="165" applyFont="1" applyFill="1" applyBorder="1" applyAlignment="1">
      <alignment horizontal="left" vertical="top"/>
    </xf>
    <xf numFmtId="0" fontId="77" fillId="24" borderId="11" xfId="164" applyFont="1" applyFill="1" applyBorder="1" applyAlignment="1">
      <alignment horizontal="center" vertical="center"/>
    </xf>
    <xf numFmtId="0" fontId="75" fillId="24" borderId="11" xfId="164" applyFont="1" applyFill="1" applyBorder="1" applyAlignment="1">
      <alignment horizontal="center" vertical="center"/>
    </xf>
    <xf numFmtId="4" fontId="75" fillId="24" borderId="11" xfId="166" applyNumberFormat="1" applyFont="1" applyFill="1" applyBorder="1" applyAlignment="1">
      <alignment horizontal="center" vertical="center" wrapText="1"/>
    </xf>
    <xf numFmtId="0" fontId="79" fillId="0" borderId="0" xfId="0" applyFont="1" applyAlignment="1">
      <alignment horizontal="left" vertical="justify" wrapText="1"/>
    </xf>
    <xf numFmtId="0" fontId="79" fillId="0" borderId="0" xfId="0" applyFont="1" applyAlignment="1">
      <alignment horizontal="justify" wrapText="1"/>
    </xf>
    <xf numFmtId="0" fontId="53" fillId="0" borderId="0" xfId="0" applyFont="1" applyAlignment="1">
      <alignment horizontal="left" vertical="justify" wrapText="1"/>
    </xf>
    <xf numFmtId="0" fontId="79" fillId="0" borderId="0" xfId="0" applyFont="1" applyAlignment="1">
      <alignment horizontal="left" vertical="center" wrapText="1"/>
    </xf>
    <xf numFmtId="0" fontId="79" fillId="0" borderId="0" xfId="0" applyFont="1" applyAlignment="1">
      <alignment horizontal="left" wrapText="1"/>
    </xf>
    <xf numFmtId="0" fontId="75" fillId="24" borderId="64" xfId="164" applyFont="1" applyFill="1" applyBorder="1" applyAlignment="1">
      <alignment horizontal="center" vertical="center" wrapText="1"/>
    </xf>
    <xf numFmtId="0" fontId="79" fillId="0" borderId="0" xfId="0" applyFont="1" applyAlignment="1">
      <alignment horizontal="left" vertical="center"/>
    </xf>
    <xf numFmtId="4" fontId="75" fillId="24" borderId="11" xfId="169" applyNumberFormat="1" applyFont="1" applyFill="1" applyBorder="1" applyAlignment="1">
      <alignment horizontal="center" vertical="center" wrapText="1"/>
    </xf>
    <xf numFmtId="0" fontId="77" fillId="0" borderId="0" xfId="162" applyFont="1" applyAlignment="1">
      <alignment horizontal="left" vertical="justify" wrapText="1"/>
    </xf>
    <xf numFmtId="0" fontId="79" fillId="0" borderId="0" xfId="165" applyFont="1" applyFill="1" applyBorder="1" applyAlignment="1">
      <alignment horizontal="left" vertical="top"/>
    </xf>
    <xf numFmtId="0" fontId="75" fillId="24" borderId="11" xfId="164" applyFont="1" applyFill="1" applyBorder="1" applyAlignment="1">
      <alignment horizontal="center" vertical="center"/>
    </xf>
    <xf numFmtId="4" fontId="75" fillId="24" borderId="11" xfId="166" applyNumberFormat="1" applyFont="1" applyFill="1" applyBorder="1" applyAlignment="1">
      <alignment horizontal="center" vertical="center" wrapText="1"/>
    </xf>
    <xf numFmtId="0" fontId="75" fillId="24" borderId="19" xfId="164" applyFont="1" applyFill="1" applyBorder="1" applyAlignment="1">
      <alignment horizontal="center" vertical="center" wrapText="1"/>
    </xf>
    <xf numFmtId="0" fontId="75" fillId="24" borderId="10" xfId="164" applyFont="1" applyFill="1" applyBorder="1" applyAlignment="1">
      <alignment horizontal="center" vertical="center" wrapText="1"/>
    </xf>
    <xf numFmtId="0" fontId="77" fillId="0" borderId="0" xfId="164" applyFont="1" applyAlignment="1">
      <alignment horizontal="center"/>
    </xf>
    <xf numFmtId="0" fontId="77" fillId="24" borderId="11" xfId="164" applyFont="1" applyFill="1" applyBorder="1" applyAlignment="1">
      <alignment horizontal="center" vertical="center"/>
    </xf>
    <xf numFmtId="0" fontId="79" fillId="0" borderId="0" xfId="0" applyFont="1" applyAlignment="1">
      <alignment horizontal="left" vertical="justify" wrapText="1"/>
    </xf>
    <xf numFmtId="0" fontId="53" fillId="0" borderId="0" xfId="0" applyFont="1" applyAlignment="1">
      <alignment horizontal="left" wrapText="1"/>
    </xf>
    <xf numFmtId="0" fontId="79" fillId="0" borderId="0" xfId="207" applyFont="1" applyFill="1" applyBorder="1" applyAlignment="1">
      <alignment horizontal="left" vertical="top"/>
    </xf>
    <xf numFmtId="0" fontId="77" fillId="0" borderId="0" xfId="204" applyFont="1" applyAlignment="1">
      <alignment horizontal="left" vertical="justify" wrapText="1"/>
    </xf>
    <xf numFmtId="0" fontId="79" fillId="0" borderId="0" xfId="189" applyFont="1" applyFill="1" applyBorder="1" applyAlignment="1">
      <alignment horizontal="left" vertical="top"/>
    </xf>
    <xf numFmtId="0" fontId="79" fillId="0" borderId="0" xfId="0" applyFont="1" applyAlignment="1">
      <alignment horizontal="justify" vertical="center"/>
    </xf>
    <xf numFmtId="0" fontId="77" fillId="0" borderId="0" xfId="205" applyFont="1" applyAlignment="1"/>
    <xf numFmtId="0" fontId="77" fillId="0" borderId="0" xfId="247" applyFont="1" applyAlignment="1"/>
    <xf numFmtId="0" fontId="77" fillId="0" borderId="0" xfId="247" applyFont="1" applyAlignment="1">
      <alignment horizontal="center"/>
    </xf>
    <xf numFmtId="0" fontId="77" fillId="0" borderId="0" xfId="162" applyFont="1" applyAlignment="1"/>
    <xf numFmtId="0" fontId="87" fillId="0" borderId="0" xfId="162" applyFont="1"/>
    <xf numFmtId="0" fontId="79" fillId="0" borderId="0" xfId="165" applyFont="1" applyFill="1" applyBorder="1" applyAlignment="1">
      <alignment horizontal="left" vertical="justify"/>
    </xf>
    <xf numFmtId="0" fontId="79" fillId="0" borderId="0" xfId="165" applyFont="1" applyFill="1" applyBorder="1" applyAlignment="1">
      <alignment vertical="justify"/>
    </xf>
    <xf numFmtId="0" fontId="80" fillId="0" borderId="0" xfId="164" applyFont="1" applyAlignment="1">
      <alignment horizontal="right" vertical="justify"/>
    </xf>
    <xf numFmtId="0" fontId="77" fillId="0" borderId="0" xfId="164" applyFont="1" applyAlignment="1">
      <alignment horizontal="left"/>
    </xf>
    <xf numFmtId="0" fontId="87" fillId="0" borderId="0" xfId="225" applyFont="1"/>
    <xf numFmtId="0" fontId="79" fillId="0" borderId="0" xfId="0" applyFont="1" applyAlignment="1">
      <alignment horizontal="justify" vertical="justify"/>
    </xf>
    <xf numFmtId="0" fontId="53" fillId="0" borderId="0" xfId="0" applyFont="1" applyAlignment="1">
      <alignment vertical="justify"/>
    </xf>
    <xf numFmtId="0" fontId="77" fillId="0" borderId="0" xfId="257" applyFont="1" applyAlignment="1">
      <alignment horizontal="center"/>
    </xf>
    <xf numFmtId="0" fontId="75" fillId="0" borderId="11" xfId="257" applyFont="1" applyBorder="1" applyAlignment="1">
      <alignment vertical="top"/>
    </xf>
    <xf numFmtId="49" fontId="75" fillId="0" borderId="20" xfId="257" applyNumberFormat="1" applyFont="1" applyFill="1" applyBorder="1" applyAlignment="1">
      <alignment horizontal="left" vertical="top" wrapText="1"/>
    </xf>
    <xf numFmtId="4" fontId="75" fillId="0" borderId="11" xfId="257" applyNumberFormat="1" applyFont="1" applyFill="1" applyBorder="1" applyAlignment="1">
      <alignment horizontal="right" vertical="top" wrapText="1"/>
    </xf>
    <xf numFmtId="11" fontId="75" fillId="0" borderId="11" xfId="257" applyNumberFormat="1" applyFont="1" applyBorder="1" applyAlignment="1">
      <alignment vertical="top" wrapText="1"/>
    </xf>
    <xf numFmtId="0" fontId="75" fillId="0" borderId="11" xfId="257" applyFont="1" applyBorder="1" applyAlignment="1">
      <alignment horizontal="left" vertical="top"/>
    </xf>
    <xf numFmtId="0" fontId="75" fillId="0" borderId="11" xfId="257" applyFont="1" applyBorder="1" applyAlignment="1">
      <alignment horizontal="center" vertical="top"/>
    </xf>
    <xf numFmtId="0" fontId="75" fillId="0" borderId="11" xfId="95" applyFont="1" applyBorder="1" applyAlignment="1">
      <alignment horizontal="center" vertical="center"/>
    </xf>
    <xf numFmtId="0" fontId="77" fillId="0" borderId="0" xfId="107" applyFont="1" applyAlignment="1">
      <alignment horizontal="center"/>
    </xf>
    <xf numFmtId="0" fontId="77" fillId="0" borderId="0" xfId="101" applyFont="1" applyAlignment="1">
      <alignment horizontal="center"/>
    </xf>
    <xf numFmtId="0" fontId="77" fillId="24" borderId="11" xfId="247" applyFont="1" applyFill="1" applyBorder="1" applyAlignment="1">
      <alignment horizontal="center" vertical="center" wrapText="1"/>
    </xf>
    <xf numFmtId="0" fontId="75" fillId="24" borderId="10" xfId="247" applyFont="1" applyFill="1" applyBorder="1" applyAlignment="1">
      <alignment horizontal="center" vertical="top"/>
    </xf>
    <xf numFmtId="4" fontId="75" fillId="0" borderId="11" xfId="247" applyNumberFormat="1" applyFont="1" applyFill="1" applyBorder="1" applyAlignment="1">
      <alignment horizontal="right" vertical="top" wrapText="1"/>
    </xf>
    <xf numFmtId="4" fontId="75" fillId="24" borderId="10" xfId="248" applyNumberFormat="1" applyFont="1" applyFill="1" applyBorder="1" applyAlignment="1">
      <alignment horizontal="center" vertical="top" wrapText="1"/>
    </xf>
    <xf numFmtId="0" fontId="75" fillId="0" borderId="10" xfId="247" applyFont="1" applyBorder="1"/>
    <xf numFmtId="4" fontId="77" fillId="0" borderId="11" xfId="247" applyNumberFormat="1" applyFont="1" applyFill="1" applyBorder="1" applyAlignment="1">
      <alignment horizontal="right" vertical="center" wrapText="1"/>
    </xf>
    <xf numFmtId="4" fontId="75" fillId="24" borderId="32" xfId="248" applyNumberFormat="1" applyFont="1" applyFill="1" applyBorder="1" applyAlignment="1">
      <alignment horizontal="center" vertical="center" wrapText="1"/>
    </xf>
    <xf numFmtId="4" fontId="75" fillId="24" borderId="11" xfId="248" applyNumberFormat="1" applyFont="1" applyFill="1" applyBorder="1" applyAlignment="1">
      <alignment horizontal="center" vertical="center" wrapText="1"/>
    </xf>
    <xf numFmtId="0" fontId="77" fillId="24" borderId="11" xfId="162" applyFont="1" applyFill="1" applyBorder="1" applyAlignment="1">
      <alignment horizontal="center" vertical="center"/>
    </xf>
    <xf numFmtId="0" fontId="77" fillId="24" borderId="11" xfId="162" applyFont="1" applyFill="1" applyBorder="1" applyAlignment="1">
      <alignment horizontal="center" vertical="center" wrapText="1"/>
    </xf>
    <xf numFmtId="4" fontId="75" fillId="0" borderId="30" xfId="164" applyNumberFormat="1" applyFont="1" applyFill="1" applyBorder="1" applyAlignment="1">
      <alignment horizontal="right" vertical="top" wrapText="1"/>
    </xf>
    <xf numFmtId="49" fontId="75" fillId="0" borderId="23" xfId="167" applyNumberFormat="1" applyFont="1" applyFill="1" applyBorder="1" applyAlignment="1">
      <alignment horizontal="left" vertical="top" wrapText="1"/>
    </xf>
    <xf numFmtId="0" fontId="87" fillId="0" borderId="0" xfId="205" applyFont="1"/>
    <xf numFmtId="0" fontId="90" fillId="27" borderId="0" xfId="0" applyFont="1" applyFill="1" applyBorder="1" applyAlignment="1">
      <alignment vertical="top" wrapText="1"/>
    </xf>
    <xf numFmtId="0" fontId="77" fillId="24" borderId="65" xfId="167" applyFont="1" applyFill="1" applyBorder="1" applyAlignment="1">
      <alignment horizontal="left" vertical="center"/>
    </xf>
    <xf numFmtId="0" fontId="75" fillId="24" borderId="67" xfId="167" applyFont="1" applyFill="1" applyBorder="1" applyAlignment="1">
      <alignment horizontal="center" vertical="center" wrapText="1"/>
    </xf>
    <xf numFmtId="0" fontId="77" fillId="24" borderId="10" xfId="164" applyFont="1" applyFill="1" applyBorder="1" applyAlignment="1">
      <alignment horizontal="center" vertical="center"/>
    </xf>
    <xf numFmtId="4" fontId="75" fillId="0" borderId="30" xfId="164" applyNumberFormat="1" applyFont="1" applyFill="1" applyBorder="1" applyAlignment="1">
      <alignment horizontal="right" wrapText="1"/>
    </xf>
    <xf numFmtId="4" fontId="75" fillId="0" borderId="28" xfId="164" applyNumberFormat="1" applyFont="1" applyFill="1" applyBorder="1" applyAlignment="1">
      <alignment horizontal="right" wrapText="1"/>
    </xf>
    <xf numFmtId="4" fontId="75" fillId="0" borderId="71" xfId="164" applyNumberFormat="1" applyFont="1" applyFill="1" applyBorder="1" applyAlignment="1">
      <alignment horizontal="right" wrapText="1"/>
    </xf>
    <xf numFmtId="4" fontId="75" fillId="24" borderId="10" xfId="166" applyNumberFormat="1" applyFont="1" applyFill="1" applyBorder="1" applyAlignment="1">
      <alignment horizontal="center" vertical="center" wrapText="1"/>
    </xf>
    <xf numFmtId="0" fontId="75" fillId="24" borderId="12" xfId="164" applyFont="1" applyFill="1" applyBorder="1" applyAlignment="1">
      <alignment horizontal="center" vertical="center" wrapText="1"/>
    </xf>
    <xf numFmtId="0" fontId="75" fillId="24" borderId="65" xfId="164" applyFont="1" applyFill="1" applyBorder="1" applyAlignment="1">
      <alignment horizontal="center" vertical="center" wrapText="1"/>
    </xf>
    <xf numFmtId="0" fontId="75" fillId="24" borderId="67" xfId="164" applyFont="1" applyFill="1" applyBorder="1" applyAlignment="1">
      <alignment horizontal="center" vertical="center" wrapText="1"/>
    </xf>
    <xf numFmtId="0" fontId="77" fillId="0" borderId="10" xfId="164" applyFont="1" applyBorder="1"/>
    <xf numFmtId="0" fontId="77" fillId="24" borderId="10" xfId="164" applyFont="1" applyFill="1" applyBorder="1" applyAlignment="1"/>
    <xf numFmtId="0" fontId="77" fillId="0" borderId="11" xfId="164" applyFont="1" applyBorder="1" applyAlignment="1">
      <alignment horizontal="left" vertical="top"/>
    </xf>
    <xf numFmtId="0" fontId="75" fillId="24" borderId="32" xfId="164" applyFont="1" applyFill="1" applyBorder="1" applyAlignment="1">
      <alignment horizontal="center" vertical="center" wrapText="1"/>
    </xf>
    <xf numFmtId="0" fontId="77" fillId="24" borderId="11" xfId="164" applyFont="1" applyFill="1" applyBorder="1" applyAlignment="1">
      <alignment horizontal="left" vertical="center"/>
    </xf>
    <xf numFmtId="4" fontId="75" fillId="24" borderId="19" xfId="166" applyNumberFormat="1" applyFont="1" applyFill="1" applyBorder="1" applyAlignment="1">
      <alignment horizontal="center" vertical="center" wrapText="1"/>
    </xf>
    <xf numFmtId="49" fontId="75" fillId="0" borderId="72" xfId="164" applyNumberFormat="1" applyFont="1" applyFill="1" applyBorder="1" applyAlignment="1">
      <alignment horizontal="center" vertical="center" wrapText="1"/>
    </xf>
    <xf numFmtId="4" fontId="75" fillId="0" borderId="73" xfId="164" applyNumberFormat="1" applyFont="1" applyFill="1" applyBorder="1" applyAlignment="1">
      <alignment horizontal="right" wrapText="1"/>
    </xf>
    <xf numFmtId="4" fontId="75" fillId="24" borderId="65" xfId="166" applyNumberFormat="1" applyFont="1" applyFill="1" applyBorder="1" applyAlignment="1">
      <alignment horizontal="center" vertical="center" wrapText="1"/>
    </xf>
    <xf numFmtId="0" fontId="77" fillId="24" borderId="11" xfId="225" applyFont="1" applyFill="1" applyBorder="1" applyAlignment="1">
      <alignment horizontal="center" vertical="top"/>
    </xf>
    <xf numFmtId="0" fontId="75" fillId="24" borderId="11" xfId="225" applyFont="1" applyFill="1" applyBorder="1" applyAlignment="1">
      <alignment horizontal="center" vertical="top"/>
    </xf>
    <xf numFmtId="0" fontId="93" fillId="27" borderId="11" xfId="0" applyFont="1" applyFill="1" applyBorder="1" applyAlignment="1">
      <alignment vertical="justify" wrapText="1"/>
    </xf>
    <xf numFmtId="0" fontId="79" fillId="0" borderId="0" xfId="109" applyFont="1" applyFill="1" applyBorder="1" applyAlignment="1">
      <alignment horizontal="left" vertical="top"/>
    </xf>
    <xf numFmtId="0" fontId="79" fillId="0" borderId="0" xfId="0" applyFont="1" applyBorder="1" applyAlignment="1">
      <alignment horizontal="justify"/>
    </xf>
    <xf numFmtId="0" fontId="77" fillId="0" borderId="0" xfId="101" applyFont="1" applyBorder="1" applyAlignment="1">
      <alignment horizontal="center"/>
    </xf>
    <xf numFmtId="0" fontId="77" fillId="0" borderId="0" xfId="107" applyFont="1" applyBorder="1" applyAlignment="1">
      <alignment horizontal="center"/>
    </xf>
    <xf numFmtId="0" fontId="40" fillId="0" borderId="0" xfId="107" applyBorder="1"/>
    <xf numFmtId="43" fontId="77" fillId="0" borderId="0" xfId="275" applyFont="1" applyAlignment="1"/>
    <xf numFmtId="43" fontId="77" fillId="0" borderId="0" xfId="275" applyFont="1" applyAlignment="1">
      <alignment horizontal="center"/>
    </xf>
    <xf numFmtId="43" fontId="18" fillId="0" borderId="0" xfId="275" applyFont="1"/>
    <xf numFmtId="44" fontId="77" fillId="0" borderId="0" xfId="48" applyFont="1" applyFill="1" applyBorder="1" applyAlignment="1">
      <alignment horizontal="right" vertical="center" wrapText="1"/>
    </xf>
    <xf numFmtId="168" fontId="77" fillId="0" borderId="19" xfId="48" applyNumberFormat="1" applyFont="1" applyBorder="1" applyAlignment="1">
      <alignment horizontal="right"/>
    </xf>
    <xf numFmtId="0" fontId="79" fillId="0" borderId="11" xfId="0" applyFont="1" applyBorder="1" applyAlignment="1">
      <alignment wrapText="1"/>
    </xf>
    <xf numFmtId="0" fontId="11" fillId="0" borderId="0" xfId="276"/>
    <xf numFmtId="0" fontId="77" fillId="24" borderId="11" xfId="280" applyFont="1" applyFill="1" applyBorder="1" applyAlignment="1">
      <alignment horizontal="center" vertical="center"/>
    </xf>
    <xf numFmtId="0" fontId="77" fillId="24" borderId="11" xfId="281" applyNumberFormat="1" applyFont="1" applyFill="1" applyBorder="1" applyAlignment="1">
      <alignment horizontal="center" vertical="center" wrapText="1"/>
    </xf>
    <xf numFmtId="0" fontId="77" fillId="24" borderId="11" xfId="280" applyFont="1" applyFill="1" applyBorder="1" applyAlignment="1">
      <alignment horizontal="left" vertical="center" wrapText="1"/>
    </xf>
    <xf numFmtId="0" fontId="77" fillId="0" borderId="11" xfId="280" applyFont="1" applyBorder="1" applyAlignment="1">
      <alignment horizontal="left" wrapText="1"/>
    </xf>
    <xf numFmtId="0" fontId="75" fillId="0" borderId="11" xfId="280" applyFont="1" applyBorder="1" applyAlignment="1">
      <alignment horizontal="left"/>
    </xf>
    <xf numFmtId="0" fontId="75" fillId="0" borderId="10" xfId="280" applyFont="1" applyBorder="1" applyAlignment="1">
      <alignment horizontal="left"/>
    </xf>
    <xf numFmtId="0" fontId="75" fillId="0" borderId="11" xfId="280" applyFont="1" applyBorder="1" applyAlignment="1">
      <alignment horizontal="left" wrapText="1"/>
    </xf>
    <xf numFmtId="4" fontId="11" fillId="0" borderId="0" xfId="276" applyNumberFormat="1" applyFont="1"/>
    <xf numFmtId="0" fontId="75" fillId="0" borderId="0" xfId="282" applyFont="1"/>
    <xf numFmtId="4" fontId="75" fillId="0" borderId="0" xfId="282" applyNumberFormat="1" applyFont="1"/>
    <xf numFmtId="4" fontId="77" fillId="24" borderId="10" xfId="107" applyNumberFormat="1" applyFont="1" applyFill="1" applyBorder="1" applyAlignment="1">
      <alignment horizontal="center" vertical="center" wrapText="1"/>
    </xf>
    <xf numFmtId="0" fontId="83" fillId="0" borderId="0" xfId="247" applyFont="1" applyAlignment="1">
      <alignment horizontal="center"/>
    </xf>
    <xf numFmtId="0" fontId="75" fillId="0" borderId="10" xfId="167" applyFont="1" applyBorder="1"/>
    <xf numFmtId="0" fontId="77" fillId="0" borderId="11" xfId="201" applyFont="1" applyBorder="1" applyAlignment="1">
      <alignment horizontal="left" wrapText="1"/>
    </xf>
    <xf numFmtId="4" fontId="75" fillId="0" borderId="31" xfId="270" applyNumberFormat="1" applyFont="1" applyFill="1" applyBorder="1" applyAlignment="1">
      <alignment horizontal="right" vertical="top" wrapText="1"/>
    </xf>
    <xf numFmtId="4" fontId="75" fillId="0" borderId="21" xfId="270" applyNumberFormat="1" applyFont="1" applyFill="1" applyBorder="1" applyAlignment="1">
      <alignment horizontal="right" vertical="top" wrapText="1"/>
    </xf>
    <xf numFmtId="0" fontId="10" fillId="0" borderId="0" xfId="270" applyFont="1"/>
    <xf numFmtId="4" fontId="17" fillId="0" borderId="0" xfId="270" applyNumberFormat="1"/>
    <xf numFmtId="4" fontId="75" fillId="0" borderId="39" xfId="247" applyNumberFormat="1" applyFont="1" applyFill="1" applyBorder="1" applyAlignment="1">
      <alignment horizontal="center" vertical="top" wrapText="1"/>
    </xf>
    <xf numFmtId="4" fontId="9" fillId="0" borderId="0" xfId="201" applyNumberFormat="1" applyFont="1"/>
    <xf numFmtId="0" fontId="83" fillId="0" borderId="0" xfId="204" applyFont="1" applyAlignment="1">
      <alignment horizontal="center" vertical="center"/>
    </xf>
    <xf numFmtId="0" fontId="77" fillId="0" borderId="0" xfId="0" applyFont="1" applyAlignment="1">
      <alignment horizontal="left" wrapText="1"/>
    </xf>
    <xf numFmtId="4" fontId="75" fillId="0" borderId="11" xfId="201" applyNumberFormat="1" applyFont="1" applyBorder="1" applyAlignment="1">
      <alignment horizontal="right"/>
    </xf>
    <xf numFmtId="0" fontId="77" fillId="24" borderId="11" xfId="164" applyFont="1" applyFill="1" applyBorder="1" applyAlignment="1">
      <alignment horizontal="center" vertical="center"/>
    </xf>
    <xf numFmtId="0" fontId="75" fillId="24" borderId="11" xfId="164" applyFont="1" applyFill="1" applyBorder="1" applyAlignment="1">
      <alignment horizontal="center" vertical="center"/>
    </xf>
    <xf numFmtId="0" fontId="75" fillId="24" borderId="10" xfId="164" applyFont="1" applyFill="1" applyBorder="1" applyAlignment="1">
      <alignment horizontal="left" vertical="center"/>
    </xf>
    <xf numFmtId="4" fontId="75" fillId="24" borderId="0" xfId="166" applyNumberFormat="1" applyFont="1" applyFill="1" applyBorder="1" applyAlignment="1">
      <alignment horizontal="right" vertical="center" wrapText="1"/>
    </xf>
    <xf numFmtId="0" fontId="75" fillId="24" borderId="0" xfId="164" applyFont="1" applyFill="1" applyBorder="1" applyAlignment="1">
      <alignment horizontal="center" vertical="center"/>
    </xf>
    <xf numFmtId="0" fontId="75" fillId="24" borderId="0" xfId="164" applyFont="1" applyFill="1" applyBorder="1" applyAlignment="1">
      <alignment horizontal="left" vertical="center" wrapText="1"/>
    </xf>
    <xf numFmtId="0" fontId="8" fillId="0" borderId="0" xfId="164" applyFont="1"/>
    <xf numFmtId="0" fontId="79" fillId="0" borderId="0" xfId="0" applyFont="1" applyAlignment="1">
      <alignment horizontal="left" vertical="justify" wrapText="1"/>
    </xf>
    <xf numFmtId="0" fontId="79" fillId="0" borderId="0" xfId="0" applyFont="1" applyAlignment="1">
      <alignment horizontal="left" vertical="center"/>
    </xf>
    <xf numFmtId="0" fontId="83" fillId="0" borderId="0" xfId="164" applyFont="1" applyAlignment="1">
      <alignment horizontal="center" vertical="center"/>
    </xf>
    <xf numFmtId="0" fontId="53" fillId="0" borderId="0" xfId="0" applyFont="1" applyAlignment="1">
      <alignment horizontal="left" vertical="justify" wrapText="1"/>
    </xf>
    <xf numFmtId="0" fontId="79" fillId="0" borderId="0" xfId="0" applyFont="1" applyAlignment="1">
      <alignment horizontal="left" wrapText="1"/>
    </xf>
    <xf numFmtId="0" fontId="83" fillId="0" borderId="0" xfId="174" applyFont="1" applyAlignment="1">
      <alignment horizontal="center" vertical="center"/>
    </xf>
    <xf numFmtId="0" fontId="77" fillId="0" borderId="0" xfId="164" applyFont="1" applyAlignment="1">
      <alignment horizontal="center"/>
    </xf>
    <xf numFmtId="0" fontId="53" fillId="0" borderId="0" xfId="0" applyFont="1" applyAlignment="1">
      <alignment vertical="justify"/>
    </xf>
    <xf numFmtId="4" fontId="75" fillId="0" borderId="64" xfId="164" applyNumberFormat="1" applyFont="1" applyBorder="1" applyAlignment="1">
      <alignment wrapText="1"/>
    </xf>
    <xf numFmtId="4" fontId="75" fillId="0" borderId="11" xfId="164" applyNumberFormat="1" applyFont="1" applyBorder="1" applyAlignment="1">
      <alignment horizontal="center" wrapText="1"/>
    </xf>
    <xf numFmtId="4" fontId="77" fillId="0" borderId="64" xfId="174" applyNumberFormat="1" applyFont="1" applyFill="1" applyBorder="1" applyAlignment="1">
      <alignment wrapText="1"/>
    </xf>
    <xf numFmtId="4" fontId="75" fillId="0" borderId="11" xfId="174" applyNumberFormat="1" applyFont="1" applyBorder="1" applyAlignment="1">
      <alignment horizontal="center" wrapText="1"/>
    </xf>
    <xf numFmtId="168" fontId="90" fillId="0" borderId="10" xfId="48" applyNumberFormat="1" applyFont="1" applyFill="1" applyBorder="1" applyAlignment="1">
      <alignment vertical="center" wrapText="1"/>
    </xf>
    <xf numFmtId="4" fontId="77" fillId="25" borderId="51" xfId="259" applyNumberFormat="1" applyFont="1" applyFill="1" applyBorder="1" applyAlignment="1">
      <alignment horizontal="center" vertical="center" wrapText="1"/>
    </xf>
    <xf numFmtId="4" fontId="18" fillId="0" borderId="0" xfId="261" applyNumberFormat="1"/>
    <xf numFmtId="4" fontId="75" fillId="0" borderId="0" xfId="257" applyNumberFormat="1" applyFont="1"/>
    <xf numFmtId="4" fontId="7" fillId="0" borderId="0" xfId="261" applyNumberFormat="1" applyFont="1"/>
    <xf numFmtId="4" fontId="75" fillId="0" borderId="22" xfId="225" applyNumberFormat="1" applyFont="1" applyFill="1" applyBorder="1" applyAlignment="1">
      <alignment horizontal="center" wrapText="1"/>
    </xf>
    <xf numFmtId="4" fontId="17" fillId="0" borderId="0" xfId="273" applyNumberFormat="1"/>
    <xf numFmtId="0" fontId="79" fillId="0" borderId="0" xfId="0" applyFont="1" applyAlignment="1">
      <alignment horizontal="left" vertical="center" wrapText="1"/>
    </xf>
    <xf numFmtId="0" fontId="79" fillId="0" borderId="0" xfId="0" applyFont="1" applyAlignment="1">
      <alignment horizontal="left" vertical="justify" wrapText="1"/>
    </xf>
    <xf numFmtId="10" fontId="6" fillId="0" borderId="0" xfId="48" applyNumberFormat="1" applyFont="1"/>
    <xf numFmtId="0" fontId="79" fillId="0" borderId="0" xfId="0" applyFont="1" applyAlignment="1">
      <alignment horizontal="left" vertical="center" wrapText="1"/>
    </xf>
    <xf numFmtId="0" fontId="79" fillId="0" borderId="0" xfId="0" applyFont="1" applyAlignment="1">
      <alignment horizontal="left" vertical="justify" wrapText="1"/>
    </xf>
    <xf numFmtId="0" fontId="79" fillId="0" borderId="0" xfId="0" applyFont="1" applyAlignment="1">
      <alignment horizontal="left" wrapText="1"/>
    </xf>
    <xf numFmtId="2" fontId="79" fillId="0" borderId="0" xfId="0" applyNumberFormat="1" applyFont="1" applyAlignment="1">
      <alignment horizontal="left" vertical="center" wrapText="1"/>
    </xf>
    <xf numFmtId="0" fontId="83" fillId="0" borderId="0" xfId="247" applyFont="1" applyAlignment="1">
      <alignment horizontal="center"/>
    </xf>
    <xf numFmtId="0" fontId="83" fillId="0" borderId="0" xfId="247" applyFont="1" applyAlignment="1">
      <alignment horizontal="center"/>
    </xf>
    <xf numFmtId="4" fontId="75" fillId="0" borderId="10" xfId="247" applyNumberFormat="1" applyFont="1" applyFill="1" applyBorder="1" applyAlignment="1">
      <alignment horizontal="right" vertical="top" wrapText="1"/>
    </xf>
    <xf numFmtId="4" fontId="75" fillId="0" borderId="21" xfId="247" applyNumberFormat="1" applyFont="1" applyFill="1" applyBorder="1" applyAlignment="1">
      <alignment horizontal="right" vertical="top" wrapText="1"/>
    </xf>
    <xf numFmtId="4" fontId="75" fillId="24" borderId="0" xfId="248" applyNumberFormat="1" applyFont="1" applyFill="1" applyBorder="1" applyAlignment="1">
      <alignment horizontal="right" vertical="center" wrapText="1"/>
    </xf>
    <xf numFmtId="0" fontId="77" fillId="24" borderId="67" xfId="247" applyFont="1" applyFill="1" applyBorder="1" applyAlignment="1">
      <alignment horizontal="center" vertical="center" wrapText="1"/>
    </xf>
    <xf numFmtId="4" fontId="75" fillId="24" borderId="11" xfId="248" applyNumberFormat="1" applyFont="1" applyFill="1" applyBorder="1" applyAlignment="1">
      <alignment horizontal="right" vertical="center" wrapText="1"/>
    </xf>
    <xf numFmtId="4" fontId="75" fillId="24" borderId="32" xfId="248" applyNumberFormat="1" applyFont="1" applyFill="1" applyBorder="1" applyAlignment="1">
      <alignment horizontal="right" vertical="center" wrapText="1"/>
    </xf>
    <xf numFmtId="0" fontId="75" fillId="0" borderId="44" xfId="247" applyFont="1" applyBorder="1"/>
    <xf numFmtId="49" fontId="75" fillId="0" borderId="64" xfId="247" applyNumberFormat="1" applyFont="1" applyFill="1" applyBorder="1" applyAlignment="1">
      <alignment horizontal="left" vertical="center" wrapText="1"/>
    </xf>
    <xf numFmtId="4" fontId="75" fillId="0" borderId="64" xfId="247" applyNumberFormat="1" applyFont="1" applyFill="1" applyBorder="1" applyAlignment="1">
      <alignment horizontal="right" vertical="center" wrapText="1"/>
    </xf>
    <xf numFmtId="0" fontId="75" fillId="0" borderId="45" xfId="247" applyFont="1" applyBorder="1"/>
    <xf numFmtId="0" fontId="75" fillId="0" borderId="27" xfId="247" applyFont="1" applyBorder="1"/>
    <xf numFmtId="49" fontId="75" fillId="0" borderId="28" xfId="247" applyNumberFormat="1" applyFont="1" applyFill="1" applyBorder="1" applyAlignment="1">
      <alignment horizontal="left" vertical="center" wrapText="1"/>
    </xf>
    <xf numFmtId="4" fontId="75" fillId="0" borderId="28" xfId="247" applyNumberFormat="1" applyFont="1" applyFill="1" applyBorder="1" applyAlignment="1">
      <alignment horizontal="right" vertical="center" wrapText="1"/>
    </xf>
    <xf numFmtId="0" fontId="75" fillId="0" borderId="71" xfId="247" applyFont="1" applyBorder="1"/>
    <xf numFmtId="4" fontId="75" fillId="0" borderId="67" xfId="174" applyNumberFormat="1" applyFont="1" applyFill="1" applyBorder="1" applyAlignment="1">
      <alignment wrapText="1"/>
    </xf>
    <xf numFmtId="0" fontId="75" fillId="0" borderId="0" xfId="283" applyFont="1"/>
    <xf numFmtId="0" fontId="80" fillId="0" borderId="0" xfId="283" applyFont="1" applyAlignment="1">
      <alignment horizontal="right"/>
    </xf>
    <xf numFmtId="0" fontId="5" fillId="0" borderId="0" xfId="283"/>
    <xf numFmtId="0" fontId="88" fillId="0" borderId="0" xfId="283" applyFont="1"/>
    <xf numFmtId="0" fontId="83" fillId="0" borderId="0" xfId="283" applyFont="1" applyAlignment="1">
      <alignment horizontal="center"/>
    </xf>
    <xf numFmtId="0" fontId="88" fillId="0" borderId="0" xfId="283" applyFont="1" applyAlignment="1">
      <alignment horizontal="left"/>
    </xf>
    <xf numFmtId="0" fontId="5" fillId="0" borderId="0" xfId="283" applyAlignment="1">
      <alignment horizontal="left"/>
    </xf>
    <xf numFmtId="0" fontId="53" fillId="0" borderId="0" xfId="61" applyFont="1" applyAlignment="1">
      <alignment horizontal="left" vertical="justify" wrapText="1"/>
    </xf>
    <xf numFmtId="0" fontId="77" fillId="0" borderId="0" xfId="283" applyFont="1" applyAlignment="1">
      <alignment horizontal="center"/>
    </xf>
    <xf numFmtId="0" fontId="53" fillId="0" borderId="0" xfId="61" applyFont="1"/>
    <xf numFmtId="0" fontId="85" fillId="0" borderId="0" xfId="283" applyFont="1" applyAlignment="1">
      <alignment horizontal="center"/>
    </xf>
    <xf numFmtId="0" fontId="77" fillId="25" borderId="11" xfId="283" applyFont="1" applyFill="1" applyBorder="1" applyAlignment="1">
      <alignment horizontal="center" vertical="center"/>
    </xf>
    <xf numFmtId="0" fontId="75" fillId="25" borderId="11" xfId="283" applyFont="1" applyFill="1" applyBorder="1" applyAlignment="1">
      <alignment horizontal="center" vertical="center"/>
    </xf>
    <xf numFmtId="4" fontId="75" fillId="25" borderId="11" xfId="285" applyNumberFormat="1" applyFont="1" applyFill="1" applyBorder="1" applyAlignment="1">
      <alignment horizontal="center" vertical="center" wrapText="1"/>
    </xf>
    <xf numFmtId="0" fontId="75" fillId="25" borderId="11" xfId="283" applyFont="1" applyFill="1" applyBorder="1" applyAlignment="1">
      <alignment horizontal="center" vertical="center" wrapText="1"/>
    </xf>
    <xf numFmtId="0" fontId="79" fillId="0" borderId="65" xfId="286" applyFont="1" applyFill="1" applyBorder="1" applyAlignment="1">
      <alignment horizontal="left" vertical="top"/>
    </xf>
    <xf numFmtId="49" fontId="77" fillId="0" borderId="11" xfId="283" applyNumberFormat="1" applyFont="1" applyFill="1" applyBorder="1" applyAlignment="1">
      <alignment horizontal="left" vertical="top" wrapText="1"/>
    </xf>
    <xf numFmtId="4" fontId="77" fillId="0" borderId="11" xfId="283" applyNumberFormat="1" applyFont="1" applyFill="1" applyBorder="1" applyAlignment="1">
      <alignment horizontal="right" vertical="center" wrapText="1"/>
    </xf>
    <xf numFmtId="4" fontId="75" fillId="0" borderId="31" xfId="283" applyNumberFormat="1" applyFont="1" applyFill="1" applyBorder="1" applyAlignment="1">
      <alignment horizontal="right" wrapText="1"/>
    </xf>
    <xf numFmtId="4" fontId="75" fillId="0" borderId="22" xfId="283" applyNumberFormat="1" applyFont="1" applyFill="1" applyBorder="1" applyAlignment="1">
      <alignment horizontal="right" wrapText="1"/>
    </xf>
    <xf numFmtId="0" fontId="53" fillId="0" borderId="65" xfId="286" applyFont="1" applyFill="1" applyBorder="1" applyAlignment="1">
      <alignment horizontal="left" vertical="top"/>
    </xf>
    <xf numFmtId="49" fontId="75" fillId="0" borderId="48" xfId="283" applyNumberFormat="1" applyFont="1" applyFill="1" applyBorder="1" applyAlignment="1">
      <alignment horizontal="left" vertical="top" wrapText="1"/>
    </xf>
    <xf numFmtId="4" fontId="75" fillId="0" borderId="0" xfId="61" applyNumberFormat="1" applyFont="1" applyAlignment="1">
      <alignment vertical="top" wrapText="1"/>
    </xf>
    <xf numFmtId="4" fontId="75" fillId="0" borderId="11" xfId="283" applyNumberFormat="1" applyFont="1" applyFill="1" applyBorder="1" applyAlignment="1">
      <alignment horizontal="center" vertical="top" wrapText="1"/>
    </xf>
    <xf numFmtId="0" fontId="75" fillId="0" borderId="11" xfId="283" applyFont="1" applyBorder="1" applyAlignment="1">
      <alignment vertical="top"/>
    </xf>
    <xf numFmtId="4" fontId="75" fillId="0" borderId="42" xfId="283" applyNumberFormat="1" applyFont="1" applyFill="1" applyBorder="1" applyAlignment="1">
      <alignment horizontal="right" vertical="center" wrapText="1"/>
    </xf>
    <xf numFmtId="49" fontId="75" fillId="0" borderId="24" xfId="283" applyNumberFormat="1" applyFont="1" applyFill="1" applyBorder="1" applyAlignment="1">
      <alignment horizontal="center" vertical="center" wrapText="1"/>
    </xf>
    <xf numFmtId="0" fontId="75" fillId="0" borderId="11" xfId="283" applyFont="1" applyBorder="1"/>
    <xf numFmtId="49" fontId="75" fillId="0" borderId="11" xfId="283" applyNumberFormat="1" applyFont="1" applyFill="1" applyBorder="1" applyAlignment="1">
      <alignment horizontal="left" vertical="center" wrapText="1"/>
    </xf>
    <xf numFmtId="4" fontId="75" fillId="0" borderId="19" xfId="283" applyNumberFormat="1" applyFont="1" applyFill="1" applyBorder="1" applyAlignment="1">
      <alignment horizontal="right" vertical="center" wrapText="1"/>
    </xf>
    <xf numFmtId="4" fontId="75" fillId="0" borderId="39" xfId="283" applyNumberFormat="1" applyFont="1" applyFill="1" applyBorder="1" applyAlignment="1">
      <alignment horizontal="right" wrapText="1"/>
    </xf>
    <xf numFmtId="0" fontId="77" fillId="0" borderId="65" xfId="283" applyFont="1" applyBorder="1"/>
    <xf numFmtId="49" fontId="77" fillId="0" borderId="11" xfId="283" applyNumberFormat="1" applyFont="1" applyFill="1" applyBorder="1" applyAlignment="1">
      <alignment horizontal="left" vertical="center" wrapText="1"/>
    </xf>
    <xf numFmtId="4" fontId="75" fillId="0" borderId="42" xfId="283" applyNumberFormat="1" applyFont="1" applyFill="1" applyBorder="1" applyAlignment="1">
      <alignment horizontal="right" wrapText="1"/>
    </xf>
    <xf numFmtId="0" fontId="75" fillId="0" borderId="65" xfId="283" applyFont="1" applyBorder="1"/>
    <xf numFmtId="4" fontId="75" fillId="0" borderId="11" xfId="283" applyNumberFormat="1" applyFont="1" applyFill="1" applyBorder="1" applyAlignment="1">
      <alignment horizontal="right" vertical="center" wrapText="1"/>
    </xf>
    <xf numFmtId="0" fontId="5" fillId="0" borderId="0" xfId="287"/>
    <xf numFmtId="0" fontId="5" fillId="0" borderId="0" xfId="288"/>
    <xf numFmtId="0" fontId="53" fillId="0" borderId="0" xfId="61"/>
    <xf numFmtId="0" fontId="5" fillId="0" borderId="0" xfId="289"/>
    <xf numFmtId="0" fontId="85" fillId="25" borderId="11" xfId="201" applyFont="1" applyFill="1" applyBorder="1" applyAlignment="1">
      <alignment horizontal="center" vertical="center"/>
    </xf>
    <xf numFmtId="7" fontId="77" fillId="0" borderId="11" xfId="48" applyNumberFormat="1" applyFont="1" applyBorder="1" applyAlignment="1">
      <alignment horizontal="right"/>
    </xf>
    <xf numFmtId="168" fontId="75" fillId="0" borderId="11" xfId="48" applyNumberFormat="1" applyFont="1" applyBorder="1" applyAlignment="1">
      <alignment horizontal="right"/>
    </xf>
    <xf numFmtId="169" fontId="77" fillId="0" borderId="11" xfId="201" applyNumberFormat="1" applyFont="1" applyBorder="1" applyAlignment="1">
      <alignment horizontal="right"/>
    </xf>
    <xf numFmtId="0" fontId="77" fillId="0" borderId="11" xfId="201" applyFont="1" applyFill="1" applyBorder="1" applyAlignment="1">
      <alignment horizontal="left" vertical="center" wrapText="1"/>
    </xf>
    <xf numFmtId="0" fontId="53" fillId="0" borderId="0" xfId="61" applyFont="1" applyAlignment="1">
      <alignment horizontal="left" vertical="justify" wrapText="1"/>
    </xf>
    <xf numFmtId="4" fontId="30" fillId="0" borderId="0" xfId="164" applyNumberFormat="1" applyAlignment="1">
      <alignment horizontal="right"/>
    </xf>
    <xf numFmtId="4" fontId="30" fillId="0" borderId="0" xfId="164" applyNumberFormat="1" applyAlignment="1">
      <alignment horizontal="left"/>
    </xf>
    <xf numFmtId="0" fontId="75" fillId="0" borderId="0" xfId="295" applyFont="1"/>
    <xf numFmtId="0" fontId="80" fillId="0" borderId="0" xfId="296" applyFont="1" applyAlignment="1">
      <alignment horizontal="right"/>
    </xf>
    <xf numFmtId="0" fontId="3" fillId="0" borderId="0" xfId="295"/>
    <xf numFmtId="0" fontId="79" fillId="0" borderId="0" xfId="61" applyFont="1" applyAlignment="1">
      <alignment horizontal="justify" wrapText="1"/>
    </xf>
    <xf numFmtId="0" fontId="79" fillId="0" borderId="0" xfId="61" applyFont="1" applyAlignment="1">
      <alignment horizontal="left" vertical="justify"/>
    </xf>
    <xf numFmtId="0" fontId="77" fillId="24" borderId="11" xfId="295" applyFont="1" applyFill="1" applyBorder="1" applyAlignment="1">
      <alignment horizontal="center" vertical="center"/>
    </xf>
    <xf numFmtId="0" fontId="75" fillId="0" borderId="11" xfId="295" applyFont="1" applyBorder="1" applyAlignment="1">
      <alignment horizontal="left" vertical="top"/>
    </xf>
    <xf numFmtId="0" fontId="53" fillId="0" borderId="11" xfId="61" applyFont="1" applyBorder="1" applyAlignment="1">
      <alignment vertical="top" wrapText="1"/>
    </xf>
    <xf numFmtId="0" fontId="87" fillId="0" borderId="11" xfId="295" applyFont="1" applyBorder="1" applyAlignment="1">
      <alignment horizontal="center"/>
    </xf>
    <xf numFmtId="0" fontId="53" fillId="0" borderId="11" xfId="61" applyFont="1" applyBorder="1" applyAlignment="1">
      <alignment wrapText="1"/>
    </xf>
    <xf numFmtId="0" fontId="87" fillId="0" borderId="11" xfId="295" applyFont="1" applyBorder="1" applyAlignment="1">
      <alignment horizontal="left"/>
    </xf>
    <xf numFmtId="0" fontId="75" fillId="0" borderId="11" xfId="295" applyFont="1" applyBorder="1" applyAlignment="1">
      <alignment horizontal="left"/>
    </xf>
    <xf numFmtId="0" fontId="75" fillId="0" borderId="11" xfId="295" applyFont="1" applyBorder="1"/>
    <xf numFmtId="0" fontId="3" fillId="0" borderId="0" xfId="297"/>
    <xf numFmtId="0" fontId="3" fillId="0" borderId="0" xfId="295" applyFont="1"/>
    <xf numFmtId="0" fontId="3" fillId="0" borderId="0" xfId="298"/>
    <xf numFmtId="0" fontId="75" fillId="0" borderId="0" xfId="299" applyFont="1" applyAlignment="1">
      <alignment horizontal="center"/>
    </xf>
    <xf numFmtId="0" fontId="75" fillId="0" borderId="0" xfId="299" applyFont="1"/>
    <xf numFmtId="0" fontId="80" fillId="0" borderId="0" xfId="300" applyFont="1" applyAlignment="1">
      <alignment horizontal="right"/>
    </xf>
    <xf numFmtId="0" fontId="3" fillId="0" borderId="0" xfId="299"/>
    <xf numFmtId="0" fontId="83" fillId="0" borderId="0" xfId="299" applyFont="1" applyAlignment="1">
      <alignment vertical="center"/>
    </xf>
    <xf numFmtId="0" fontId="91" fillId="0" borderId="0" xfId="299" applyFont="1" applyAlignment="1">
      <alignment vertical="center"/>
    </xf>
    <xf numFmtId="0" fontId="83" fillId="0" borderId="0" xfId="299" applyFont="1" applyAlignment="1"/>
    <xf numFmtId="0" fontId="94" fillId="0" borderId="0" xfId="61" applyFont="1" applyAlignment="1">
      <alignment horizontal="justify" wrapText="1"/>
    </xf>
    <xf numFmtId="0" fontId="79" fillId="0" borderId="0" xfId="61" applyFont="1" applyAlignment="1">
      <alignment horizontal="left" wrapText="1"/>
    </xf>
    <xf numFmtId="0" fontId="79" fillId="0" borderId="0" xfId="61" applyFont="1" applyAlignment="1">
      <alignment horizontal="center" wrapText="1"/>
    </xf>
    <xf numFmtId="0" fontId="53" fillId="0" borderId="0" xfId="61" applyFont="1" applyAlignment="1">
      <alignment horizontal="left" vertical="justify"/>
    </xf>
    <xf numFmtId="0" fontId="53" fillId="0" borderId="0" xfId="61" applyAlignment="1">
      <alignment horizontal="left" vertical="justify"/>
    </xf>
    <xf numFmtId="0" fontId="55" fillId="0" borderId="0" xfId="61" applyFont="1" applyAlignment="1">
      <alignment horizontal="justify" vertical="center"/>
    </xf>
    <xf numFmtId="0" fontId="77" fillId="25" borderId="50" xfId="299" applyFont="1" applyFill="1" applyBorder="1" applyAlignment="1">
      <alignment horizontal="center" vertical="center"/>
    </xf>
    <xf numFmtId="0" fontId="77" fillId="25" borderId="51" xfId="299" applyFont="1" applyFill="1" applyBorder="1" applyAlignment="1">
      <alignment horizontal="center" vertical="center"/>
    </xf>
    <xf numFmtId="4" fontId="77" fillId="25" borderId="11" xfId="302" applyNumberFormat="1" applyFont="1" applyFill="1" applyBorder="1" applyAlignment="1">
      <alignment horizontal="center" vertical="center" wrapText="1"/>
    </xf>
    <xf numFmtId="4" fontId="77" fillId="25" borderId="51" xfId="303" applyNumberFormat="1" applyFont="1" applyFill="1" applyBorder="1" applyAlignment="1">
      <alignment horizontal="center" vertical="center" wrapText="1"/>
    </xf>
    <xf numFmtId="4" fontId="77" fillId="25" borderId="52" xfId="303" applyNumberFormat="1" applyFont="1" applyFill="1" applyBorder="1" applyAlignment="1">
      <alignment horizontal="center" vertical="center" wrapText="1"/>
    </xf>
    <xf numFmtId="0" fontId="93" fillId="27" borderId="53" xfId="61" applyFont="1" applyFill="1" applyBorder="1" applyAlignment="1">
      <alignment horizontal="center" vertical="top" wrapText="1"/>
    </xf>
    <xf numFmtId="0" fontId="93" fillId="27" borderId="11" xfId="61" applyFont="1" applyFill="1" applyBorder="1" applyAlignment="1">
      <alignment vertical="top" wrapText="1"/>
    </xf>
    <xf numFmtId="4" fontId="77" fillId="0" borderId="11" xfId="299" applyNumberFormat="1" applyFont="1" applyFill="1" applyBorder="1" applyAlignment="1">
      <alignment horizontal="center" wrapText="1"/>
    </xf>
    <xf numFmtId="0" fontId="90" fillId="27" borderId="54" xfId="61" applyFont="1" applyFill="1" applyBorder="1" applyAlignment="1">
      <alignment vertical="top" wrapText="1"/>
    </xf>
    <xf numFmtId="0" fontId="90" fillId="27" borderId="53" xfId="61" applyFont="1" applyFill="1" applyBorder="1" applyAlignment="1">
      <alignment horizontal="center" vertical="top" wrapText="1"/>
    </xf>
    <xf numFmtId="0" fontId="90" fillId="27" borderId="11" xfId="61" applyFont="1" applyFill="1" applyBorder="1" applyAlignment="1">
      <alignment vertical="top" wrapText="1"/>
    </xf>
    <xf numFmtId="10" fontId="77" fillId="0" borderId="11" xfId="304" applyNumberFormat="1" applyFont="1" applyBorder="1" applyAlignment="1">
      <alignment horizontal="center" vertical="top"/>
    </xf>
    <xf numFmtId="44" fontId="90" fillId="0" borderId="11" xfId="48" applyFont="1" applyFill="1" applyBorder="1" applyAlignment="1">
      <alignment horizontal="left" vertical="top" wrapText="1"/>
    </xf>
    <xf numFmtId="4" fontId="75" fillId="0" borderId="11" xfId="299" applyNumberFormat="1" applyFont="1" applyFill="1" applyBorder="1" applyAlignment="1">
      <alignment horizontal="center" vertical="top" wrapText="1"/>
    </xf>
    <xf numFmtId="0" fontId="92" fillId="27" borderId="0" xfId="61" applyFont="1" applyFill="1" applyBorder="1" applyAlignment="1">
      <alignment vertical="top" wrapText="1"/>
    </xf>
    <xf numFmtId="0" fontId="90" fillId="27" borderId="54" xfId="61" applyFont="1" applyFill="1" applyBorder="1" applyAlignment="1">
      <alignment vertical="center" wrapText="1"/>
    </xf>
    <xf numFmtId="4" fontId="75" fillId="0" borderId="11" xfId="299" applyNumberFormat="1" applyFont="1" applyFill="1" applyBorder="1" applyAlignment="1">
      <alignment horizontal="right" wrapText="1"/>
    </xf>
    <xf numFmtId="0" fontId="75" fillId="0" borderId="53" xfId="299" applyFont="1" applyBorder="1" applyAlignment="1">
      <alignment horizontal="center"/>
    </xf>
    <xf numFmtId="0" fontId="75" fillId="0" borderId="11" xfId="299" applyFont="1" applyBorder="1"/>
    <xf numFmtId="44" fontId="75" fillId="0" borderId="11" xfId="48" applyFont="1" applyFill="1" applyBorder="1"/>
    <xf numFmtId="0" fontId="75" fillId="0" borderId="54" xfId="299" applyFont="1" applyBorder="1"/>
    <xf numFmtId="0" fontId="93" fillId="27" borderId="55" xfId="61" applyFont="1" applyFill="1" applyBorder="1" applyAlignment="1">
      <alignment horizontal="center" vertical="top" wrapText="1"/>
    </xf>
    <xf numFmtId="0" fontId="93" fillId="27" borderId="56" xfId="61" applyFont="1" applyFill="1" applyBorder="1" applyAlignment="1">
      <alignment vertical="top" wrapText="1"/>
    </xf>
    <xf numFmtId="0" fontId="75" fillId="0" borderId="56" xfId="299" applyFont="1" applyBorder="1" applyAlignment="1">
      <alignment horizontal="center" vertical="center"/>
    </xf>
    <xf numFmtId="0" fontId="75" fillId="0" borderId="57" xfId="299" applyFont="1" applyBorder="1"/>
    <xf numFmtId="0" fontId="3" fillId="0" borderId="0" xfId="305"/>
    <xf numFmtId="0" fontId="3" fillId="0" borderId="0" xfId="306"/>
    <xf numFmtId="0" fontId="3" fillId="0" borderId="0" xfId="299" applyAlignment="1">
      <alignment horizontal="center"/>
    </xf>
    <xf numFmtId="44" fontId="3" fillId="0" borderId="0" xfId="48" applyFont="1"/>
    <xf numFmtId="0" fontId="75" fillId="0" borderId="0" xfId="301" applyFont="1" applyAlignment="1">
      <alignment horizontal="center"/>
    </xf>
    <xf numFmtId="0" fontId="75" fillId="0" borderId="0" xfId="301" applyFont="1"/>
    <xf numFmtId="0" fontId="82" fillId="0" borderId="0" xfId="307" applyFont="1" applyAlignment="1">
      <alignment horizontal="right"/>
    </xf>
    <xf numFmtId="0" fontId="3" fillId="0" borderId="0" xfId="301"/>
    <xf numFmtId="0" fontId="83" fillId="0" borderId="0" xfId="301" applyFont="1" applyAlignment="1">
      <alignment vertical="center"/>
    </xf>
    <xf numFmtId="0" fontId="91" fillId="0" borderId="0" xfId="301" applyFont="1" applyAlignment="1">
      <alignment vertical="center"/>
    </xf>
    <xf numFmtId="0" fontId="83" fillId="0" borderId="0" xfId="301" applyFont="1" applyAlignment="1"/>
    <xf numFmtId="0" fontId="83" fillId="0" borderId="0" xfId="301" applyFont="1" applyAlignment="1">
      <alignment horizontal="center"/>
    </xf>
    <xf numFmtId="0" fontId="53" fillId="0" borderId="0" xfId="308" applyFont="1" applyFill="1" applyBorder="1" applyAlignment="1">
      <alignment horizontal="left" vertical="top" wrapText="1"/>
    </xf>
    <xf numFmtId="0" fontId="53" fillId="0" borderId="0" xfId="61" applyFont="1" applyAlignment="1">
      <alignment horizontal="left" wrapText="1"/>
    </xf>
    <xf numFmtId="0" fontId="77" fillId="25" borderId="50" xfId="301" applyFont="1" applyFill="1" applyBorder="1" applyAlignment="1">
      <alignment horizontal="center" vertical="center"/>
    </xf>
    <xf numFmtId="0" fontId="77" fillId="25" borderId="51" xfId="301" applyFont="1" applyFill="1" applyBorder="1" applyAlignment="1">
      <alignment horizontal="center" vertical="center"/>
    </xf>
    <xf numFmtId="4" fontId="77" fillId="25" borderId="51" xfId="302" applyNumberFormat="1" applyFont="1" applyFill="1" applyBorder="1" applyAlignment="1">
      <alignment horizontal="center" vertical="center" wrapText="1"/>
    </xf>
    <xf numFmtId="4" fontId="77" fillId="25" borderId="51" xfId="309" applyNumberFormat="1" applyFont="1" applyFill="1" applyBorder="1" applyAlignment="1">
      <alignment horizontal="center" vertical="center" wrapText="1"/>
    </xf>
    <xf numFmtId="4" fontId="77" fillId="25" borderId="52" xfId="309" applyNumberFormat="1" applyFont="1" applyFill="1" applyBorder="1" applyAlignment="1">
      <alignment horizontal="center" vertical="center" wrapText="1"/>
    </xf>
    <xf numFmtId="0" fontId="93" fillId="27" borderId="77" xfId="61" applyFont="1" applyFill="1" applyBorder="1" applyAlignment="1">
      <alignment horizontal="center" vertical="center" wrapText="1"/>
    </xf>
    <xf numFmtId="0" fontId="93" fillId="0" borderId="78" xfId="61" applyFont="1" applyBorder="1" applyAlignment="1">
      <alignment vertical="center"/>
    </xf>
    <xf numFmtId="168" fontId="90" fillId="0" borderId="78" xfId="48" applyNumberFormat="1" applyFont="1" applyFill="1" applyBorder="1" applyAlignment="1">
      <alignment vertical="top" wrapText="1"/>
    </xf>
    <xf numFmtId="0" fontId="90" fillId="27" borderId="78" xfId="61" applyFont="1" applyFill="1" applyBorder="1" applyAlignment="1">
      <alignment vertical="top" wrapText="1"/>
    </xf>
    <xf numFmtId="168" fontId="90" fillId="27" borderId="79" xfId="61" applyNumberFormat="1" applyFont="1" applyFill="1" applyBorder="1" applyAlignment="1">
      <alignment vertical="top" wrapText="1"/>
    </xf>
    <xf numFmtId="0" fontId="90" fillId="27" borderId="80" xfId="61" applyFont="1" applyFill="1" applyBorder="1" applyAlignment="1">
      <alignment horizontal="center" vertical="top" wrapText="1"/>
    </xf>
    <xf numFmtId="0" fontId="90" fillId="0" borderId="11" xfId="61" applyFont="1" applyBorder="1" applyAlignment="1">
      <alignment vertical="top" wrapText="1"/>
    </xf>
    <xf numFmtId="168" fontId="90" fillId="0" borderId="10" xfId="48" applyNumberFormat="1" applyFont="1" applyFill="1" applyBorder="1" applyAlignment="1">
      <alignment vertical="top" wrapText="1"/>
    </xf>
    <xf numFmtId="0" fontId="90" fillId="27" borderId="10" xfId="61" applyFont="1" applyFill="1" applyBorder="1" applyAlignment="1">
      <alignment vertical="top" wrapText="1"/>
    </xf>
    <xf numFmtId="0" fontId="90" fillId="0" borderId="0" xfId="61" applyFont="1" applyAlignment="1">
      <alignment vertical="top" wrapText="1"/>
    </xf>
    <xf numFmtId="4" fontId="75" fillId="0" borderId="11" xfId="301" applyNumberFormat="1" applyFont="1" applyFill="1" applyBorder="1" applyAlignment="1">
      <alignment horizontal="left" wrapText="1"/>
    </xf>
    <xf numFmtId="168" fontId="90" fillId="27" borderId="54" xfId="61" applyNumberFormat="1" applyFont="1" applyFill="1" applyBorder="1" applyAlignment="1">
      <alignment vertical="top" wrapText="1"/>
    </xf>
    <xf numFmtId="0" fontId="75" fillId="0" borderId="53" xfId="301" applyFont="1" applyBorder="1" applyAlignment="1">
      <alignment horizontal="center"/>
    </xf>
    <xf numFmtId="0" fontId="75" fillId="0" borderId="11" xfId="301" applyFont="1" applyBorder="1" applyAlignment="1"/>
    <xf numFmtId="168" fontId="90" fillId="0" borderId="11" xfId="48" applyNumberFormat="1" applyFont="1" applyFill="1" applyBorder="1" applyAlignment="1">
      <alignment horizontal="right" wrapText="1"/>
    </xf>
    <xf numFmtId="0" fontId="90" fillId="27" borderId="11" xfId="61" applyFont="1" applyFill="1" applyBorder="1" applyAlignment="1">
      <alignment wrapText="1"/>
    </xf>
    <xf numFmtId="168" fontId="90" fillId="0" borderId="11" xfId="48" applyNumberFormat="1" applyFont="1" applyFill="1" applyBorder="1" applyAlignment="1">
      <alignment wrapText="1"/>
    </xf>
    <xf numFmtId="0" fontId="75" fillId="0" borderId="53" xfId="301" applyFont="1" applyBorder="1" applyAlignment="1">
      <alignment horizontal="center" vertical="top"/>
    </xf>
    <xf numFmtId="0" fontId="75" fillId="0" borderId="11" xfId="301" applyFont="1" applyBorder="1"/>
    <xf numFmtId="168" fontId="75" fillId="0" borderId="54" xfId="301" applyNumberFormat="1" applyFont="1" applyBorder="1"/>
    <xf numFmtId="7" fontId="93" fillId="27" borderId="56" xfId="48" applyNumberFormat="1" applyFont="1" applyFill="1" applyBorder="1" applyAlignment="1">
      <alignment vertical="top" wrapText="1"/>
    </xf>
    <xf numFmtId="0" fontId="75" fillId="0" borderId="56" xfId="301" applyFont="1" applyBorder="1" applyAlignment="1">
      <alignment horizontal="center" vertical="center"/>
    </xf>
    <xf numFmtId="0" fontId="75" fillId="0" borderId="57" xfId="301" applyFont="1" applyBorder="1"/>
    <xf numFmtId="9" fontId="53" fillId="0" borderId="0" xfId="310" applyFont="1"/>
    <xf numFmtId="9" fontId="3" fillId="0" borderId="0" xfId="310" applyFont="1"/>
    <xf numFmtId="0" fontId="3" fillId="0" borderId="0" xfId="311"/>
    <xf numFmtId="0" fontId="3" fillId="0" borderId="0" xfId="301" applyAlignment="1">
      <alignment horizontal="center"/>
    </xf>
    <xf numFmtId="0" fontId="75" fillId="0" borderId="0" xfId="312" applyFont="1"/>
    <xf numFmtId="0" fontId="82" fillId="0" borderId="0" xfId="313" applyFont="1" applyAlignment="1">
      <alignment horizontal="right"/>
    </xf>
    <xf numFmtId="0" fontId="2" fillId="0" borderId="0" xfId="312"/>
    <xf numFmtId="0" fontId="79" fillId="0" borderId="0" xfId="314" applyFont="1" applyFill="1" applyBorder="1" applyAlignment="1">
      <alignment horizontal="left" vertical="top" wrapText="1"/>
    </xf>
    <xf numFmtId="0" fontId="77" fillId="24" borderId="11" xfId="312" applyFont="1" applyFill="1" applyBorder="1" applyAlignment="1">
      <alignment horizontal="center" vertical="center"/>
    </xf>
    <xf numFmtId="0" fontId="77" fillId="24" borderId="12" xfId="312" applyFont="1" applyFill="1" applyBorder="1" applyAlignment="1">
      <alignment horizontal="center" vertical="center"/>
    </xf>
    <xf numFmtId="4" fontId="77" fillId="24" borderId="11" xfId="315" applyNumberFormat="1" applyFont="1" applyFill="1" applyBorder="1" applyAlignment="1">
      <alignment horizontal="center" vertical="center" wrapText="1"/>
    </xf>
    <xf numFmtId="0" fontId="75" fillId="0" borderId="11" xfId="312" applyFont="1" applyBorder="1"/>
    <xf numFmtId="49" fontId="75" fillId="0" borderId="20" xfId="312" applyNumberFormat="1" applyFont="1" applyFill="1" applyBorder="1" applyAlignment="1">
      <alignment horizontal="left" vertical="center" wrapText="1"/>
    </xf>
    <xf numFmtId="4" fontId="75" fillId="0" borderId="11" xfId="312" applyNumberFormat="1" applyFont="1" applyFill="1" applyBorder="1" applyAlignment="1">
      <alignment horizontal="right" vertical="center" wrapText="1"/>
    </xf>
    <xf numFmtId="4" fontId="75" fillId="0" borderId="11" xfId="312" applyNumberFormat="1" applyFont="1" applyFill="1" applyBorder="1" applyAlignment="1">
      <alignment horizontal="right" wrapText="1"/>
    </xf>
    <xf numFmtId="49" fontId="75" fillId="0" borderId="23" xfId="312" applyNumberFormat="1" applyFont="1" applyFill="1" applyBorder="1" applyAlignment="1">
      <alignment horizontal="left" vertical="center" wrapText="1"/>
    </xf>
    <xf numFmtId="0" fontId="77" fillId="0" borderId="82" xfId="312" applyFont="1" applyFill="1" applyBorder="1" applyAlignment="1">
      <alignment horizontal="left" vertical="center" wrapText="1"/>
    </xf>
    <xf numFmtId="4" fontId="77" fillId="0" borderId="11" xfId="312" applyNumberFormat="1" applyFont="1" applyFill="1" applyBorder="1" applyAlignment="1">
      <alignment horizontal="right" vertical="center" wrapText="1"/>
    </xf>
    <xf numFmtId="4" fontId="86" fillId="0" borderId="0" xfId="312" applyNumberFormat="1" applyFont="1" applyFill="1" applyBorder="1" applyAlignment="1">
      <alignment horizontal="right" vertical="center" wrapText="1"/>
    </xf>
    <xf numFmtId="0" fontId="87" fillId="0" borderId="0" xfId="316" applyFont="1"/>
    <xf numFmtId="0" fontId="2" fillId="0" borderId="0" xfId="312" applyFont="1"/>
    <xf numFmtId="0" fontId="2" fillId="0" borderId="0" xfId="317"/>
    <xf numFmtId="0" fontId="2" fillId="0" borderId="0" xfId="313"/>
    <xf numFmtId="0" fontId="77" fillId="0" borderId="11" xfId="247" applyFont="1" applyBorder="1" applyAlignment="1">
      <alignment vertical="center"/>
    </xf>
    <xf numFmtId="0" fontId="79" fillId="0" borderId="0" xfId="0" applyFont="1" applyAlignment="1">
      <alignment horizontal="left" vertical="justify" wrapText="1"/>
    </xf>
    <xf numFmtId="0" fontId="53" fillId="0" borderId="0" xfId="0" applyFont="1" applyAlignment="1">
      <alignment horizontal="left" vertical="justify" wrapText="1"/>
    </xf>
    <xf numFmtId="0" fontId="79" fillId="0" borderId="0" xfId="109" applyFont="1" applyFill="1" applyBorder="1" applyAlignment="1">
      <alignment vertical="top"/>
    </xf>
    <xf numFmtId="0" fontId="79" fillId="0" borderId="18" xfId="0" applyFont="1" applyBorder="1" applyAlignment="1">
      <alignment horizontal="left" vertical="center" wrapText="1"/>
    </xf>
    <xf numFmtId="0" fontId="79" fillId="0" borderId="0" xfId="0" applyFont="1" applyBorder="1" applyAlignment="1">
      <alignment horizontal="left" vertical="center" wrapText="1"/>
    </xf>
    <xf numFmtId="0" fontId="79" fillId="0" borderId="0" xfId="109" applyFont="1" applyFill="1" applyBorder="1" applyAlignment="1">
      <alignment horizontal="left" vertical="top"/>
    </xf>
    <xf numFmtId="0" fontId="77" fillId="24" borderId="19" xfId="107" applyFont="1" applyFill="1" applyBorder="1" applyAlignment="1">
      <alignment horizontal="center" vertical="center"/>
    </xf>
    <xf numFmtId="0" fontId="77" fillId="24" borderId="10" xfId="107" applyFont="1" applyFill="1" applyBorder="1" applyAlignment="1">
      <alignment horizontal="center" vertical="center"/>
    </xf>
    <xf numFmtId="4" fontId="77" fillId="24" borderId="19" xfId="108" applyNumberFormat="1" applyFont="1" applyFill="1" applyBorder="1" applyAlignment="1">
      <alignment horizontal="center" vertical="center" wrapText="1"/>
    </xf>
    <xf numFmtId="4" fontId="77" fillId="24" borderId="10" xfId="108" applyNumberFormat="1" applyFont="1" applyFill="1" applyBorder="1" applyAlignment="1">
      <alignment horizontal="center" vertical="center" wrapText="1"/>
    </xf>
    <xf numFmtId="11" fontId="77" fillId="24" borderId="65" xfId="108" applyNumberFormat="1" applyFont="1" applyFill="1" applyBorder="1" applyAlignment="1">
      <alignment horizontal="center" vertical="center" wrapText="1"/>
    </xf>
    <xf numFmtId="11" fontId="77" fillId="24" borderId="67" xfId="108" applyNumberFormat="1" applyFont="1" applyFill="1" applyBorder="1" applyAlignment="1">
      <alignment horizontal="center" vertical="center" wrapText="1"/>
    </xf>
    <xf numFmtId="11" fontId="77" fillId="24" borderId="12" xfId="108" applyNumberFormat="1" applyFont="1" applyFill="1" applyBorder="1" applyAlignment="1">
      <alignment horizontal="center" vertical="center" wrapText="1"/>
    </xf>
    <xf numFmtId="0" fontId="83" fillId="0" borderId="0" xfId="107" applyFont="1" applyAlignment="1">
      <alignment horizontal="center"/>
    </xf>
    <xf numFmtId="0" fontId="83" fillId="0" borderId="0" xfId="107" applyFont="1" applyAlignment="1">
      <alignment horizontal="center" vertical="center"/>
    </xf>
    <xf numFmtId="0" fontId="79" fillId="0" borderId="64" xfId="0" applyFont="1" applyBorder="1" applyAlignment="1">
      <alignment horizontal="left" vertical="center" wrapText="1"/>
    </xf>
    <xf numFmtId="0" fontId="77" fillId="24" borderId="11" xfId="247" applyFont="1" applyFill="1" applyBorder="1" applyAlignment="1">
      <alignment horizontal="center" vertical="center"/>
    </xf>
    <xf numFmtId="4" fontId="77" fillId="24" borderId="11" xfId="248" applyNumberFormat="1" applyFont="1" applyFill="1" applyBorder="1" applyAlignment="1">
      <alignment horizontal="center" vertical="center" wrapText="1"/>
    </xf>
    <xf numFmtId="0" fontId="77" fillId="24" borderId="65" xfId="247" applyFont="1" applyFill="1" applyBorder="1" applyAlignment="1">
      <alignment horizontal="center" vertical="center" wrapText="1"/>
    </xf>
    <xf numFmtId="0" fontId="77" fillId="24" borderId="12" xfId="247" applyFont="1" applyFill="1" applyBorder="1" applyAlignment="1">
      <alignment horizontal="center" vertical="center" wrapText="1"/>
    </xf>
    <xf numFmtId="0" fontId="77" fillId="24" borderId="67" xfId="247" applyFont="1" applyFill="1" applyBorder="1" applyAlignment="1">
      <alignment horizontal="center" vertical="center" wrapText="1"/>
    </xf>
    <xf numFmtId="0" fontId="83" fillId="0" borderId="0" xfId="247" applyFont="1" applyAlignment="1">
      <alignment horizontal="center"/>
    </xf>
    <xf numFmtId="0" fontId="83" fillId="0" borderId="0" xfId="247" applyFont="1" applyAlignment="1">
      <alignment horizontal="center" vertical="center"/>
    </xf>
    <xf numFmtId="0" fontId="77" fillId="0" borderId="0" xfId="247" applyFont="1" applyAlignment="1">
      <alignment horizontal="left" vertical="justify"/>
    </xf>
    <xf numFmtId="0" fontId="93" fillId="0" borderId="0" xfId="0" applyFont="1" applyAlignment="1">
      <alignment horizontal="left" vertical="justify" wrapText="1"/>
    </xf>
    <xf numFmtId="0" fontId="93" fillId="0" borderId="0" xfId="0" applyFont="1" applyAlignment="1">
      <alignment horizontal="left" vertical="distributed" wrapText="1"/>
    </xf>
    <xf numFmtId="0" fontId="77" fillId="0" borderId="0" xfId="0" applyFont="1" applyAlignment="1">
      <alignment horizontal="left" wrapText="1"/>
    </xf>
    <xf numFmtId="0" fontId="77" fillId="24" borderId="11" xfId="162" applyFont="1" applyFill="1" applyBorder="1" applyAlignment="1">
      <alignment horizontal="center" vertical="center"/>
    </xf>
    <xf numFmtId="0" fontId="75" fillId="24" borderId="11" xfId="162" applyFont="1" applyFill="1" applyBorder="1" applyAlignment="1">
      <alignment horizontal="center" vertical="center"/>
    </xf>
    <xf numFmtId="4" fontId="75" fillId="24" borderId="11" xfId="163" applyNumberFormat="1" applyFont="1" applyFill="1" applyBorder="1" applyAlignment="1">
      <alignment horizontal="center" vertical="center" wrapText="1"/>
    </xf>
    <xf numFmtId="0" fontId="83" fillId="0" borderId="0" xfId="162" applyFont="1" applyAlignment="1">
      <alignment horizontal="center" vertical="center"/>
    </xf>
    <xf numFmtId="0" fontId="83" fillId="0" borderId="0" xfId="162" applyFont="1" applyAlignment="1">
      <alignment horizontal="center"/>
    </xf>
    <xf numFmtId="0" fontId="79" fillId="0" borderId="0" xfId="0" applyFont="1" applyAlignment="1">
      <alignment horizontal="left" vertical="center" wrapText="1"/>
    </xf>
    <xf numFmtId="0" fontId="79" fillId="0" borderId="0" xfId="0" applyFont="1" applyAlignment="1">
      <alignment horizontal="left" vertical="justify" wrapText="1"/>
    </xf>
    <xf numFmtId="0" fontId="75" fillId="24" borderId="19" xfId="162" applyFont="1" applyFill="1" applyBorder="1" applyAlignment="1">
      <alignment horizontal="center" vertical="center" wrapText="1"/>
    </xf>
    <xf numFmtId="0" fontId="75" fillId="24" borderId="29" xfId="162" applyFont="1" applyFill="1" applyBorder="1" applyAlignment="1">
      <alignment horizontal="center" vertical="center" wrapText="1"/>
    </xf>
    <xf numFmtId="0" fontId="77" fillId="24" borderId="25" xfId="162" applyFont="1" applyFill="1" applyBorder="1" applyAlignment="1">
      <alignment horizontal="center" vertical="center" wrapText="1"/>
    </xf>
    <xf numFmtId="0" fontId="77" fillId="24" borderId="12" xfId="162" applyFont="1" applyFill="1" applyBorder="1" applyAlignment="1">
      <alignment horizontal="center" vertical="center" wrapText="1"/>
    </xf>
    <xf numFmtId="0" fontId="79" fillId="0" borderId="0" xfId="0" applyFont="1" applyAlignment="1">
      <alignment horizontal="left" vertical="center"/>
    </xf>
    <xf numFmtId="0" fontId="77" fillId="0" borderId="0" xfId="164" applyFont="1" applyAlignment="1">
      <alignment horizontal="left" vertical="justify" wrapText="1"/>
    </xf>
    <xf numFmtId="0" fontId="83" fillId="0" borderId="0" xfId="164" applyFont="1" applyAlignment="1">
      <alignment horizontal="center" vertical="center"/>
    </xf>
    <xf numFmtId="0" fontId="83" fillId="0" borderId="0" xfId="164" applyFont="1" applyAlignment="1">
      <alignment horizontal="center"/>
    </xf>
    <xf numFmtId="0" fontId="75" fillId="24" borderId="44" xfId="164" applyFont="1" applyFill="1" applyBorder="1" applyAlignment="1">
      <alignment horizontal="center" vertical="center" wrapText="1"/>
    </xf>
    <xf numFmtId="0" fontId="75" fillId="24" borderId="64" xfId="164" applyFont="1" applyFill="1" applyBorder="1" applyAlignment="1">
      <alignment horizontal="center" vertical="center" wrapText="1"/>
    </xf>
    <xf numFmtId="0" fontId="75" fillId="24" borderId="45" xfId="164" applyFont="1" applyFill="1" applyBorder="1" applyAlignment="1">
      <alignment horizontal="center" vertical="center" wrapText="1"/>
    </xf>
    <xf numFmtId="0" fontId="77" fillId="24" borderId="11" xfId="167" applyFont="1" applyFill="1" applyBorder="1" applyAlignment="1">
      <alignment horizontal="center" vertical="center"/>
    </xf>
    <xf numFmtId="0" fontId="75" fillId="24" borderId="11" xfId="167" applyFont="1" applyFill="1" applyBorder="1" applyAlignment="1">
      <alignment horizontal="center" vertical="center"/>
    </xf>
    <xf numFmtId="4" fontId="75" fillId="24" borderId="11" xfId="169" applyNumberFormat="1" applyFont="1" applyFill="1" applyBorder="1" applyAlignment="1">
      <alignment horizontal="center" vertical="center" wrapText="1"/>
    </xf>
    <xf numFmtId="0" fontId="75" fillId="24" borderId="44" xfId="167" applyFont="1" applyFill="1" applyBorder="1" applyAlignment="1">
      <alignment horizontal="center" vertical="center" wrapText="1"/>
    </xf>
    <xf numFmtId="0" fontId="75" fillId="24" borderId="18" xfId="167" applyFont="1" applyFill="1" applyBorder="1" applyAlignment="1">
      <alignment horizontal="center" vertical="center" wrapText="1"/>
    </xf>
    <xf numFmtId="0" fontId="75" fillId="24" borderId="45" xfId="167" applyFont="1" applyFill="1" applyBorder="1" applyAlignment="1">
      <alignment horizontal="center" vertical="center" wrapText="1"/>
    </xf>
    <xf numFmtId="0" fontId="75" fillId="24" borderId="46" xfId="167" applyFont="1" applyFill="1" applyBorder="1" applyAlignment="1">
      <alignment horizontal="center" vertical="center" wrapText="1"/>
    </xf>
    <xf numFmtId="0" fontId="75" fillId="24" borderId="0" xfId="167" applyFont="1" applyFill="1" applyBorder="1" applyAlignment="1">
      <alignment horizontal="center" vertical="center" wrapText="1"/>
    </xf>
    <xf numFmtId="0" fontId="75" fillId="24" borderId="47" xfId="167" applyFont="1" applyFill="1" applyBorder="1" applyAlignment="1">
      <alignment horizontal="center" vertical="center" wrapText="1"/>
    </xf>
    <xf numFmtId="0" fontId="83" fillId="0" borderId="0" xfId="167" applyFont="1" applyAlignment="1">
      <alignment horizontal="center"/>
    </xf>
    <xf numFmtId="0" fontId="83" fillId="0" borderId="0" xfId="167" applyFont="1" applyAlignment="1">
      <alignment horizontal="center" vertical="center"/>
    </xf>
    <xf numFmtId="0" fontId="79" fillId="0" borderId="0" xfId="168" applyFont="1" applyFill="1" applyBorder="1" applyAlignment="1">
      <alignment horizontal="left" vertical="top" wrapText="1"/>
    </xf>
    <xf numFmtId="4" fontId="75" fillId="0" borderId="74" xfId="167" applyNumberFormat="1" applyFont="1" applyFill="1" applyBorder="1" applyAlignment="1">
      <alignment horizontal="left" wrapText="1"/>
    </xf>
    <xf numFmtId="4" fontId="75" fillId="0" borderId="75" xfId="167" applyNumberFormat="1" applyFont="1" applyFill="1" applyBorder="1" applyAlignment="1">
      <alignment horizontal="left" wrapText="1"/>
    </xf>
    <xf numFmtId="4" fontId="75" fillId="0" borderId="76" xfId="167" applyNumberFormat="1" applyFont="1" applyFill="1" applyBorder="1" applyAlignment="1">
      <alignment horizontal="left" wrapText="1"/>
    </xf>
    <xf numFmtId="0" fontId="94" fillId="0" borderId="0" xfId="162" applyFont="1" applyAlignment="1">
      <alignment horizontal="center"/>
    </xf>
    <xf numFmtId="0" fontId="77" fillId="0" borderId="0" xfId="162" applyFont="1" applyAlignment="1">
      <alignment horizontal="left" vertical="justify" wrapText="1"/>
    </xf>
    <xf numFmtId="0" fontId="79" fillId="0" borderId="0" xfId="314" applyFont="1" applyFill="1" applyBorder="1" applyAlignment="1">
      <alignment horizontal="left" vertical="top" wrapText="1"/>
    </xf>
    <xf numFmtId="0" fontId="79" fillId="0" borderId="28" xfId="314" applyFont="1" applyFill="1" applyBorder="1" applyAlignment="1">
      <alignment horizontal="left" vertical="top" wrapText="1"/>
    </xf>
    <xf numFmtId="0" fontId="79" fillId="0" borderId="0" xfId="61" applyFont="1" applyBorder="1" applyAlignment="1">
      <alignment horizontal="left" vertical="center" wrapText="1"/>
    </xf>
    <xf numFmtId="0" fontId="83" fillId="0" borderId="0" xfId="312" applyFont="1" applyAlignment="1">
      <alignment horizontal="center" vertical="center"/>
    </xf>
    <xf numFmtId="0" fontId="83" fillId="0" borderId="0" xfId="312" applyFont="1" applyAlignment="1">
      <alignment horizontal="center"/>
    </xf>
    <xf numFmtId="0" fontId="83" fillId="0" borderId="0" xfId="171" applyFont="1" applyAlignment="1">
      <alignment horizontal="center" vertical="center"/>
    </xf>
    <xf numFmtId="0" fontId="53" fillId="0" borderId="0" xfId="0" applyFont="1" applyAlignment="1">
      <alignment horizontal="justify" wrapText="1"/>
    </xf>
    <xf numFmtId="0" fontId="79" fillId="0" borderId="0" xfId="165" applyFont="1" applyFill="1" applyBorder="1" applyAlignment="1">
      <alignment horizontal="left" vertical="top"/>
    </xf>
    <xf numFmtId="0" fontId="53" fillId="0" borderId="0" xfId="0" applyFont="1" applyAlignment="1">
      <alignment horizontal="left" vertical="justify" wrapText="1"/>
    </xf>
    <xf numFmtId="0" fontId="77" fillId="0" borderId="0" xfId="164" applyFont="1" applyAlignment="1">
      <alignment horizontal="left"/>
    </xf>
    <xf numFmtId="0" fontId="79" fillId="0" borderId="0" xfId="0" applyFont="1" applyAlignment="1">
      <alignment horizontal="left" wrapText="1"/>
    </xf>
    <xf numFmtId="0" fontId="79" fillId="0" borderId="0" xfId="168" applyFont="1" applyFill="1" applyBorder="1" applyAlignment="1">
      <alignment horizontal="left"/>
    </xf>
    <xf numFmtId="0" fontId="83" fillId="0" borderId="0" xfId="174" applyFont="1" applyAlignment="1">
      <alignment horizontal="center"/>
    </xf>
    <xf numFmtId="0" fontId="83" fillId="0" borderId="0" xfId="174" applyFont="1" applyAlignment="1">
      <alignment horizontal="center" vertical="center"/>
    </xf>
    <xf numFmtId="0" fontId="77" fillId="0" borderId="0" xfId="295" applyFont="1" applyAlignment="1">
      <alignment horizontal="left" vertical="center"/>
    </xf>
    <xf numFmtId="0" fontId="79" fillId="0" borderId="0" xfId="61" applyFont="1" applyAlignment="1">
      <alignment horizontal="left" vertical="center" wrapText="1"/>
    </xf>
    <xf numFmtId="0" fontId="83" fillId="0" borderId="0" xfId="295" applyFont="1" applyAlignment="1">
      <alignment horizontal="center" vertical="center"/>
    </xf>
    <xf numFmtId="0" fontId="77" fillId="24" borderId="11" xfId="164" applyFont="1" applyFill="1" applyBorder="1" applyAlignment="1">
      <alignment horizontal="center" vertical="center"/>
    </xf>
    <xf numFmtId="0" fontId="77" fillId="0" borderId="0" xfId="164" applyFont="1" applyBorder="1" applyAlignment="1">
      <alignment horizontal="left"/>
    </xf>
    <xf numFmtId="0" fontId="75" fillId="24" borderId="11" xfId="164" applyFont="1" applyFill="1" applyBorder="1" applyAlignment="1">
      <alignment horizontal="center" vertical="center"/>
    </xf>
    <xf numFmtId="4" fontId="75" fillId="24" borderId="11" xfId="166" applyNumberFormat="1" applyFont="1" applyFill="1" applyBorder="1" applyAlignment="1">
      <alignment horizontal="center" vertical="center" wrapText="1"/>
    </xf>
    <xf numFmtId="0" fontId="75" fillId="24" borderId="19" xfId="164" applyFont="1" applyFill="1" applyBorder="1" applyAlignment="1">
      <alignment horizontal="center" vertical="center" wrapText="1"/>
    </xf>
    <xf numFmtId="0" fontId="75" fillId="24" borderId="29" xfId="164" applyFont="1" applyFill="1" applyBorder="1" applyAlignment="1">
      <alignment horizontal="center" vertical="center" wrapText="1"/>
    </xf>
    <xf numFmtId="0" fontId="75" fillId="24" borderId="10" xfId="164" applyFont="1" applyFill="1" applyBorder="1" applyAlignment="1">
      <alignment horizontal="center" vertical="center" wrapText="1"/>
    </xf>
    <xf numFmtId="0" fontId="83" fillId="0" borderId="0" xfId="225" applyFont="1" applyAlignment="1">
      <alignment horizontal="center" vertical="center"/>
    </xf>
    <xf numFmtId="0" fontId="77" fillId="0" borderId="0" xfId="164" applyFont="1" applyAlignment="1">
      <alignment horizontal="center"/>
    </xf>
    <xf numFmtId="0" fontId="77" fillId="25" borderId="11" xfId="270" applyFont="1" applyFill="1" applyBorder="1" applyAlignment="1">
      <alignment horizontal="center" vertical="center"/>
    </xf>
    <xf numFmtId="0" fontId="75" fillId="25" borderId="19" xfId="270" applyFont="1" applyFill="1" applyBorder="1" applyAlignment="1">
      <alignment horizontal="center" vertical="center" wrapText="1"/>
    </xf>
    <xf numFmtId="0" fontId="75" fillId="25" borderId="10" xfId="270" applyFont="1" applyFill="1" applyBorder="1" applyAlignment="1">
      <alignment horizontal="center" vertical="center" wrapText="1"/>
    </xf>
    <xf numFmtId="0" fontId="75" fillId="25" borderId="11" xfId="270" applyFont="1" applyFill="1" applyBorder="1" applyAlignment="1">
      <alignment horizontal="center" vertical="center"/>
    </xf>
    <xf numFmtId="4" fontId="75" fillId="25" borderId="11" xfId="272" applyNumberFormat="1" applyFont="1" applyFill="1" applyBorder="1" applyAlignment="1">
      <alignment horizontal="center" vertical="center" wrapText="1"/>
    </xf>
    <xf numFmtId="0" fontId="75" fillId="25" borderId="29" xfId="270" applyFont="1" applyFill="1" applyBorder="1" applyAlignment="1">
      <alignment horizontal="center" vertical="center" wrapText="1"/>
    </xf>
    <xf numFmtId="0" fontId="83" fillId="0" borderId="0" xfId="270" applyFont="1" applyAlignment="1">
      <alignment horizontal="center" vertical="center"/>
    </xf>
    <xf numFmtId="0" fontId="83" fillId="0" borderId="0" xfId="270" applyFont="1" applyAlignment="1">
      <alignment horizontal="center"/>
    </xf>
    <xf numFmtId="2" fontId="79" fillId="0" borderId="0" xfId="0" applyNumberFormat="1" applyFont="1" applyAlignment="1">
      <alignment horizontal="left" vertical="center" wrapText="1"/>
    </xf>
    <xf numFmtId="0" fontId="83" fillId="0" borderId="0" xfId="225" applyFont="1" applyAlignment="1">
      <alignment horizontal="center"/>
    </xf>
    <xf numFmtId="0" fontId="53" fillId="0" borderId="0" xfId="0" applyFont="1" applyAlignment="1">
      <alignment horizontal="left" wrapText="1"/>
    </xf>
    <xf numFmtId="0" fontId="77" fillId="25" borderId="19" xfId="225" applyFont="1" applyFill="1" applyBorder="1" applyAlignment="1">
      <alignment horizontal="center" vertical="center"/>
    </xf>
    <xf numFmtId="0" fontId="77" fillId="25" borderId="10" xfId="225" applyFont="1" applyFill="1" applyBorder="1" applyAlignment="1">
      <alignment horizontal="center" vertical="center"/>
    </xf>
    <xf numFmtId="0" fontId="75" fillId="25" borderId="19" xfId="225" applyFont="1" applyFill="1" applyBorder="1" applyAlignment="1">
      <alignment horizontal="center" vertical="center"/>
    </xf>
    <xf numFmtId="0" fontId="75" fillId="25" borderId="10" xfId="225" applyFont="1" applyFill="1" applyBorder="1" applyAlignment="1">
      <alignment horizontal="center" vertical="center"/>
    </xf>
    <xf numFmtId="4" fontId="75" fillId="25" borderId="19" xfId="226" applyNumberFormat="1" applyFont="1" applyFill="1" applyBorder="1" applyAlignment="1">
      <alignment horizontal="center" vertical="center" wrapText="1"/>
    </xf>
    <xf numFmtId="4" fontId="75" fillId="25" borderId="10" xfId="226" applyNumberFormat="1" applyFont="1" applyFill="1" applyBorder="1" applyAlignment="1">
      <alignment horizontal="center" vertical="center" wrapText="1"/>
    </xf>
    <xf numFmtId="0" fontId="75" fillId="25" borderId="19" xfId="225" applyFont="1" applyFill="1" applyBorder="1" applyAlignment="1">
      <alignment horizontal="center" vertical="center" wrapText="1"/>
    </xf>
    <xf numFmtId="0" fontId="75" fillId="25" borderId="29" xfId="225" applyFont="1" applyFill="1" applyBorder="1" applyAlignment="1">
      <alignment horizontal="center" vertical="center" wrapText="1"/>
    </xf>
    <xf numFmtId="0" fontId="75" fillId="25" borderId="25" xfId="225" applyFont="1" applyFill="1" applyBorder="1" applyAlignment="1">
      <alignment horizontal="center" vertical="center" wrapText="1"/>
    </xf>
    <xf numFmtId="0" fontId="75" fillId="25" borderId="12" xfId="225" applyFont="1" applyFill="1" applyBorder="1" applyAlignment="1">
      <alignment horizontal="center" vertical="center" wrapText="1"/>
    </xf>
    <xf numFmtId="0" fontId="79" fillId="0" borderId="0" xfId="61" applyFont="1" applyAlignment="1">
      <alignment horizontal="left" vertical="justify" wrapText="1"/>
    </xf>
    <xf numFmtId="0" fontId="53" fillId="0" borderId="0" xfId="61" applyFont="1" applyAlignment="1">
      <alignment horizontal="left" vertical="justify" wrapText="1"/>
    </xf>
    <xf numFmtId="0" fontId="79" fillId="0" borderId="0" xfId="61" applyFont="1" applyAlignment="1">
      <alignment horizontal="justify" vertical="center" wrapText="1"/>
    </xf>
    <xf numFmtId="0" fontId="83" fillId="0" borderId="0" xfId="283" applyFont="1" applyAlignment="1">
      <alignment horizontal="center"/>
    </xf>
    <xf numFmtId="0" fontId="83" fillId="0" borderId="0" xfId="284" applyFont="1" applyAlignment="1">
      <alignment horizontal="center" vertical="center"/>
    </xf>
    <xf numFmtId="0" fontId="83" fillId="0" borderId="0" xfId="283" applyFont="1" applyAlignment="1">
      <alignment horizontal="center" vertical="center"/>
    </xf>
    <xf numFmtId="0" fontId="53" fillId="0" borderId="0" xfId="61" applyFont="1" applyAlignment="1">
      <alignment horizontal="left" vertical="justify"/>
    </xf>
    <xf numFmtId="0" fontId="53" fillId="0" borderId="0" xfId="61" applyAlignment="1">
      <alignment horizontal="left" vertical="justify"/>
    </xf>
    <xf numFmtId="0" fontId="77" fillId="0" borderId="0" xfId="61" applyFont="1" applyAlignment="1">
      <alignment horizontal="left" wrapText="1"/>
    </xf>
    <xf numFmtId="0" fontId="83" fillId="0" borderId="0" xfId="301" applyFont="1" applyAlignment="1">
      <alignment horizontal="center" vertical="center"/>
    </xf>
    <xf numFmtId="0" fontId="83" fillId="0" borderId="0" xfId="299" applyFont="1" applyAlignment="1">
      <alignment horizontal="center" vertical="center"/>
    </xf>
    <xf numFmtId="0" fontId="83" fillId="0" borderId="0" xfId="299" applyFont="1" applyAlignment="1">
      <alignment horizontal="center"/>
    </xf>
    <xf numFmtId="0" fontId="94" fillId="0" borderId="0" xfId="61" applyFont="1" applyAlignment="1">
      <alignment horizontal="center" wrapText="1"/>
    </xf>
    <xf numFmtId="0" fontId="83" fillId="0" borderId="0" xfId="205" applyFont="1" applyAlignment="1">
      <alignment horizontal="center"/>
    </xf>
    <xf numFmtId="0" fontId="83" fillId="0" borderId="0" xfId="210" applyFont="1" applyAlignment="1">
      <alignment horizontal="center" vertical="center"/>
    </xf>
    <xf numFmtId="0" fontId="83" fillId="0" borderId="0" xfId="205" applyFont="1" applyAlignment="1">
      <alignment horizontal="center" vertical="center"/>
    </xf>
    <xf numFmtId="0" fontId="79" fillId="0" borderId="0" xfId="0" applyFont="1" applyAlignment="1">
      <alignment horizontal="justify" vertical="justify"/>
    </xf>
    <xf numFmtId="0" fontId="53" fillId="0" borderId="0" xfId="0" applyFont="1" applyAlignment="1">
      <alignment vertical="justify"/>
    </xf>
    <xf numFmtId="0" fontId="79" fillId="0" borderId="0" xfId="207" applyFont="1" applyFill="1" applyBorder="1" applyAlignment="1">
      <alignment horizontal="left" vertical="top"/>
    </xf>
    <xf numFmtId="0" fontId="53" fillId="0" borderId="0" xfId="0" applyFont="1" applyAlignment="1">
      <alignment horizontal="left" vertical="center" wrapText="1"/>
    </xf>
    <xf numFmtId="0" fontId="53" fillId="0" borderId="81" xfId="61" applyFont="1" applyBorder="1" applyAlignment="1">
      <alignment horizontal="left" vertical="center" wrapText="1"/>
    </xf>
    <xf numFmtId="0" fontId="83" fillId="0" borderId="0" xfId="301" applyFont="1" applyAlignment="1">
      <alignment horizontal="center"/>
    </xf>
    <xf numFmtId="2" fontId="79" fillId="0" borderId="0" xfId="61" applyNumberFormat="1" applyFont="1" applyAlignment="1">
      <alignment horizontal="left" vertical="justify" wrapText="1"/>
    </xf>
    <xf numFmtId="0" fontId="79" fillId="0" borderId="0" xfId="61" applyFont="1" applyAlignment="1">
      <alignment vertical="justify" wrapText="1"/>
    </xf>
    <xf numFmtId="0" fontId="53" fillId="0" borderId="0" xfId="61" applyFont="1" applyAlignment="1">
      <alignment vertical="justify" wrapText="1"/>
    </xf>
    <xf numFmtId="0" fontId="79" fillId="26" borderId="0" xfId="0" applyFont="1" applyFill="1" applyBorder="1" applyAlignment="1" applyProtection="1">
      <alignment horizontal="left" vertical="top" wrapText="1"/>
    </xf>
    <xf numFmtId="0" fontId="83" fillId="0" borderId="0" xfId="263" applyFont="1" applyAlignment="1">
      <alignment horizontal="center" vertical="center"/>
    </xf>
    <xf numFmtId="0" fontId="83" fillId="0" borderId="0" xfId="261" applyFont="1" applyAlignment="1">
      <alignment horizontal="center" vertical="center"/>
    </xf>
    <xf numFmtId="0" fontId="83" fillId="0" borderId="0" xfId="261" applyFont="1" applyAlignment="1">
      <alignment horizontal="center"/>
    </xf>
    <xf numFmtId="0" fontId="79" fillId="26" borderId="64" xfId="0" applyFont="1" applyFill="1" applyBorder="1" applyAlignment="1" applyProtection="1">
      <alignment horizontal="left" vertical="top" wrapText="1"/>
    </xf>
    <xf numFmtId="0" fontId="83" fillId="0" borderId="0" xfId="266" applyFont="1" applyAlignment="1">
      <alignment horizontal="center" vertical="center"/>
    </xf>
    <xf numFmtId="0" fontId="91" fillId="0" borderId="0" xfId="257" applyFont="1" applyAlignment="1">
      <alignment horizontal="center" vertical="center"/>
    </xf>
    <xf numFmtId="0" fontId="83" fillId="0" borderId="0" xfId="257" applyFont="1" applyAlignment="1">
      <alignment horizontal="center" vertical="center"/>
    </xf>
    <xf numFmtId="0" fontId="83" fillId="0" borderId="0" xfId="262" applyFont="1" applyAlignment="1">
      <alignment horizontal="center"/>
    </xf>
    <xf numFmtId="0" fontId="83" fillId="0" borderId="0" xfId="257" applyFont="1" applyAlignment="1">
      <alignment horizontal="center"/>
    </xf>
    <xf numFmtId="0" fontId="75" fillId="0" borderId="0" xfId="204" applyFont="1" applyAlignment="1">
      <alignment horizontal="justify" vertical="justify" wrapText="1"/>
    </xf>
    <xf numFmtId="0" fontId="75" fillId="25" borderId="25" xfId="204" applyFont="1" applyFill="1" applyBorder="1" applyAlignment="1">
      <alignment horizontal="left"/>
    </xf>
    <xf numFmtId="0" fontId="75" fillId="25" borderId="12" xfId="204" applyFont="1" applyFill="1" applyBorder="1" applyAlignment="1">
      <alignment horizontal="left"/>
    </xf>
    <xf numFmtId="0" fontId="83" fillId="0" borderId="0" xfId="204" applyFont="1" applyAlignment="1">
      <alignment horizontal="center" vertical="center"/>
    </xf>
    <xf numFmtId="0" fontId="83" fillId="0" borderId="0" xfId="204" applyFont="1" applyAlignment="1">
      <alignment horizontal="center"/>
    </xf>
    <xf numFmtId="0" fontId="77" fillId="0" borderId="0" xfId="204" applyFont="1" applyAlignment="1">
      <alignment horizontal="left" vertical="justify" wrapText="1"/>
    </xf>
    <xf numFmtId="0" fontId="79" fillId="0" borderId="0" xfId="189" applyFont="1" applyFill="1" applyBorder="1" applyAlignment="1">
      <alignment horizontal="left" vertical="top"/>
    </xf>
    <xf numFmtId="0" fontId="84" fillId="0" borderId="0" xfId="202" applyFont="1" applyFill="1" applyBorder="1" applyAlignment="1">
      <alignment horizontal="left" vertical="top"/>
    </xf>
    <xf numFmtId="0" fontId="91" fillId="0" borderId="0" xfId="201" applyFont="1" applyAlignment="1">
      <alignment horizontal="center" vertical="center"/>
    </xf>
    <xf numFmtId="0" fontId="83" fillId="0" borderId="0" xfId="201" applyFont="1" applyAlignment="1">
      <alignment horizontal="center" vertical="center"/>
    </xf>
    <xf numFmtId="0" fontId="83" fillId="0" borderId="0" xfId="201" applyFont="1" applyAlignment="1">
      <alignment horizontal="center"/>
    </xf>
    <xf numFmtId="0" fontId="55" fillId="0" borderId="0" xfId="0" applyFont="1" applyBorder="1" applyAlignment="1">
      <alignment horizontal="left" wrapText="1"/>
    </xf>
    <xf numFmtId="0" fontId="91" fillId="25" borderId="11" xfId="201" applyFont="1" applyFill="1" applyBorder="1" applyAlignment="1">
      <alignment horizontal="center"/>
    </xf>
    <xf numFmtId="0" fontId="83" fillId="0" borderId="0" xfId="216" applyFont="1" applyAlignment="1">
      <alignment horizontal="center" vertical="center"/>
    </xf>
    <xf numFmtId="0" fontId="83" fillId="0" borderId="0" xfId="216" applyFont="1" applyAlignment="1">
      <alignment horizontal="center" wrapText="1"/>
    </xf>
    <xf numFmtId="0" fontId="83" fillId="0" borderId="0" xfId="216" applyFont="1" applyAlignment="1">
      <alignment horizontal="center"/>
    </xf>
    <xf numFmtId="0" fontId="1" fillId="0" borderId="0" xfId="318"/>
    <xf numFmtId="44" fontId="1" fillId="0" borderId="0" xfId="48" applyFont="1"/>
    <xf numFmtId="0" fontId="1" fillId="0" borderId="0" xfId="318" applyAlignment="1">
      <alignment horizontal="center"/>
    </xf>
    <xf numFmtId="0" fontId="82" fillId="0" borderId="0" xfId="319" applyFont="1" applyAlignment="1">
      <alignment horizontal="right"/>
    </xf>
    <xf numFmtId="0" fontId="83" fillId="0" borderId="0" xfId="318" applyFont="1" applyAlignment="1">
      <alignment horizontal="center" vertical="center"/>
    </xf>
    <xf numFmtId="0" fontId="83" fillId="0" borderId="0" xfId="318" applyFont="1" applyAlignment="1">
      <alignment vertical="center"/>
    </xf>
    <xf numFmtId="0" fontId="91" fillId="0" borderId="0" xfId="318" applyFont="1" applyAlignment="1">
      <alignment horizontal="center" vertical="center"/>
    </xf>
    <xf numFmtId="0" fontId="83" fillId="0" borderId="0" xfId="318" applyFont="1" applyAlignment="1">
      <alignment horizontal="center"/>
    </xf>
    <xf numFmtId="0" fontId="83" fillId="0" borderId="0" xfId="318" applyFont="1" applyAlignment="1">
      <alignment horizontal="center"/>
    </xf>
    <xf numFmtId="0" fontId="79" fillId="0" borderId="0" xfId="0" applyFont="1" applyAlignment="1">
      <alignment horizontal="center" vertical="justify" wrapText="1"/>
    </xf>
    <xf numFmtId="0" fontId="79" fillId="0" borderId="0" xfId="0" applyFont="1" applyAlignment="1">
      <alignment vertical="justify" wrapText="1"/>
    </xf>
    <xf numFmtId="0" fontId="53" fillId="0" borderId="0" xfId="0" applyFont="1" applyAlignment="1">
      <alignment vertical="justify" wrapText="1"/>
    </xf>
    <xf numFmtId="0" fontId="79" fillId="0" borderId="0" xfId="320" applyFont="1" applyFill="1" applyBorder="1" applyAlignment="1">
      <alignment horizontal="left" vertical="top" wrapText="1"/>
    </xf>
    <xf numFmtId="2" fontId="79" fillId="0" borderId="0" xfId="0" applyNumberFormat="1" applyFont="1" applyAlignment="1">
      <alignment horizontal="justify" vertical="justify" wrapText="1"/>
    </xf>
    <xf numFmtId="2" fontId="53" fillId="0" borderId="0" xfId="0" applyNumberFormat="1" applyFont="1" applyAlignment="1">
      <alignment vertical="justify" wrapText="1"/>
    </xf>
    <xf numFmtId="0" fontId="87" fillId="0" borderId="0" xfId="318" applyFont="1"/>
    <xf numFmtId="44" fontId="87" fillId="0" borderId="0" xfId="48" applyFont="1"/>
    <xf numFmtId="0" fontId="87" fillId="0" borderId="0" xfId="318" applyFont="1" applyAlignment="1">
      <alignment horizontal="center"/>
    </xf>
    <xf numFmtId="0" fontId="77" fillId="0" borderId="0" xfId="318" applyFont="1" applyAlignment="1">
      <alignment horizontal="center"/>
    </xf>
    <xf numFmtId="49" fontId="77" fillId="0" borderId="0" xfId="318" applyNumberFormat="1" applyFont="1" applyFill="1" applyBorder="1" applyAlignment="1">
      <alignment horizontal="left" vertical="center" wrapText="1"/>
    </xf>
    <xf numFmtId="0" fontId="79" fillId="0" borderId="0" xfId="0" applyFont="1" applyAlignment="1">
      <alignment horizontal="justify" vertical="justify" wrapText="1"/>
    </xf>
    <xf numFmtId="0" fontId="79" fillId="0" borderId="0" xfId="320" applyFont="1" applyFill="1" applyBorder="1" applyAlignment="1">
      <alignment horizontal="left" vertical="top" wrapText="1"/>
    </xf>
    <xf numFmtId="0" fontId="79" fillId="0" borderId="28" xfId="320" applyFont="1" applyFill="1" applyBorder="1" applyAlignment="1">
      <alignment horizontal="left" vertical="top" wrapText="1"/>
    </xf>
    <xf numFmtId="0" fontId="77" fillId="25" borderId="11" xfId="318" applyFont="1" applyFill="1" applyBorder="1" applyAlignment="1">
      <alignment horizontal="center" vertical="center"/>
    </xf>
    <xf numFmtId="0" fontId="77" fillId="25" borderId="12" xfId="318" applyFont="1" applyFill="1" applyBorder="1" applyAlignment="1">
      <alignment horizontal="center" vertical="center"/>
    </xf>
    <xf numFmtId="44" fontId="77" fillId="25" borderId="11" xfId="48" applyFont="1" applyFill="1" applyBorder="1" applyAlignment="1">
      <alignment horizontal="center" vertical="center" wrapText="1"/>
    </xf>
    <xf numFmtId="4" fontId="77" fillId="25" borderId="11" xfId="321" applyNumberFormat="1" applyFont="1" applyFill="1" applyBorder="1" applyAlignment="1">
      <alignment horizontal="center" vertical="center" wrapText="1"/>
    </xf>
    <xf numFmtId="0" fontId="77" fillId="24" borderId="11" xfId="318" applyFont="1" applyFill="1" applyBorder="1" applyAlignment="1">
      <alignment horizontal="left" vertical="center"/>
    </xf>
    <xf numFmtId="0" fontId="77" fillId="24" borderId="12" xfId="318" applyFont="1" applyFill="1" applyBorder="1" applyAlignment="1">
      <alignment horizontal="left" vertical="center"/>
    </xf>
    <xf numFmtId="44" fontId="77" fillId="24" borderId="11" xfId="48" applyFont="1" applyFill="1" applyBorder="1" applyAlignment="1">
      <alignment horizontal="right" vertical="center" wrapText="1"/>
    </xf>
    <xf numFmtId="4" fontId="77" fillId="24" borderId="11" xfId="321" applyNumberFormat="1" applyFont="1" applyFill="1" applyBorder="1" applyAlignment="1">
      <alignment horizontal="center" vertical="center" wrapText="1"/>
    </xf>
    <xf numFmtId="0" fontId="93" fillId="0" borderId="11" xfId="0" applyFont="1" applyFill="1" applyBorder="1" applyAlignment="1">
      <alignment vertical="top" wrapText="1"/>
    </xf>
    <xf numFmtId="10" fontId="77" fillId="0" borderId="11" xfId="318" applyNumberFormat="1" applyFont="1" applyBorder="1" applyAlignment="1">
      <alignment horizontal="center" vertical="top"/>
    </xf>
    <xf numFmtId="0" fontId="90" fillId="0" borderId="11" xfId="0" applyFont="1" applyFill="1" applyBorder="1" applyAlignment="1">
      <alignment vertical="top" wrapText="1"/>
    </xf>
    <xf numFmtId="0" fontId="90" fillId="0" borderId="11" xfId="0" applyFont="1" applyFill="1" applyBorder="1" applyAlignment="1">
      <alignment horizontal="left" vertical="top" wrapText="1"/>
    </xf>
    <xf numFmtId="10" fontId="75" fillId="0" borderId="11" xfId="318" applyNumberFormat="1" applyFont="1" applyBorder="1" applyAlignment="1">
      <alignment horizontal="center" vertical="top"/>
    </xf>
    <xf numFmtId="10" fontId="90" fillId="27" borderId="11" xfId="0" applyNumberFormat="1" applyFont="1" applyFill="1" applyBorder="1" applyAlignment="1">
      <alignment vertical="top" wrapText="1"/>
    </xf>
    <xf numFmtId="0" fontId="92" fillId="27" borderId="0" xfId="0" applyFont="1" applyFill="1" applyBorder="1" applyAlignment="1">
      <alignment vertical="top" wrapText="1"/>
    </xf>
    <xf numFmtId="10" fontId="75" fillId="0" borderId="11" xfId="318" applyNumberFormat="1" applyFont="1" applyBorder="1" applyAlignment="1">
      <alignment horizontal="center"/>
    </xf>
    <xf numFmtId="44" fontId="90" fillId="27" borderId="11" xfId="0" applyNumberFormat="1" applyFont="1" applyFill="1" applyBorder="1" applyAlignment="1">
      <alignment vertical="top" wrapText="1"/>
    </xf>
    <xf numFmtId="7" fontId="90" fillId="0" borderId="11" xfId="48" applyNumberFormat="1" applyFont="1" applyFill="1" applyBorder="1" applyAlignment="1">
      <alignment horizontal="right" vertical="top" wrapText="1"/>
    </xf>
    <xf numFmtId="0" fontId="1" fillId="0" borderId="0" xfId="318" applyFont="1"/>
    <xf numFmtId="44" fontId="1" fillId="0" borderId="0" xfId="318" applyNumberFormat="1"/>
    <xf numFmtId="44" fontId="90" fillId="27" borderId="11" xfId="0" applyNumberFormat="1" applyFont="1" applyFill="1" applyBorder="1" applyAlignment="1">
      <alignment horizontal="left" vertical="justify" wrapText="1"/>
    </xf>
    <xf numFmtId="0" fontId="77" fillId="0" borderId="11" xfId="318" applyFont="1" applyBorder="1"/>
    <xf numFmtId="49" fontId="77" fillId="0" borderId="11" xfId="318" applyNumberFormat="1" applyFont="1" applyFill="1" applyBorder="1" applyAlignment="1">
      <alignment horizontal="left" vertical="center" wrapText="1"/>
    </xf>
    <xf numFmtId="4" fontId="75" fillId="0" borderId="11" xfId="318" applyNumberFormat="1" applyFont="1" applyFill="1" applyBorder="1" applyAlignment="1">
      <alignment horizontal="right" wrapText="1"/>
    </xf>
    <xf numFmtId="0" fontId="75" fillId="0" borderId="11" xfId="318" applyFont="1" applyBorder="1"/>
    <xf numFmtId="49" fontId="75" fillId="0" borderId="11" xfId="318" applyNumberFormat="1" applyFont="1" applyFill="1" applyBorder="1" applyAlignment="1">
      <alignment horizontal="left" vertical="center" wrapText="1"/>
    </xf>
    <xf numFmtId="4" fontId="75" fillId="0" borderId="11" xfId="318" applyNumberFormat="1" applyFont="1" applyFill="1" applyBorder="1" applyAlignment="1">
      <alignment horizontal="left" wrapText="1"/>
    </xf>
    <xf numFmtId="7" fontId="75" fillId="0" borderId="11" xfId="48" applyNumberFormat="1" applyFont="1" applyFill="1" applyBorder="1" applyAlignment="1">
      <alignment horizontal="right" vertical="center" wrapText="1"/>
    </xf>
    <xf numFmtId="0" fontId="77" fillId="0" borderId="11" xfId="318" applyFont="1" applyBorder="1" applyAlignment="1">
      <alignment vertical="top"/>
    </xf>
    <xf numFmtId="10" fontId="77" fillId="0" borderId="11" xfId="48" applyNumberFormat="1" applyFont="1" applyFill="1" applyBorder="1" applyAlignment="1">
      <alignment horizontal="center" vertical="center" wrapText="1"/>
    </xf>
    <xf numFmtId="0" fontId="75" fillId="0" borderId="11" xfId="318" applyFont="1" applyBorder="1" applyAlignment="1">
      <alignment vertical="center"/>
    </xf>
    <xf numFmtId="10" fontId="77" fillId="0" borderId="11" xfId="318" applyNumberFormat="1" applyFont="1" applyBorder="1" applyAlignment="1">
      <alignment horizontal="center"/>
    </xf>
    <xf numFmtId="44" fontId="77" fillId="0" borderId="11" xfId="48" applyFont="1" applyFill="1" applyBorder="1" applyAlignment="1">
      <alignment horizontal="right" vertical="center" wrapText="1"/>
    </xf>
    <xf numFmtId="44" fontId="75" fillId="0" borderId="11" xfId="48" applyFont="1" applyFill="1" applyBorder="1" applyAlignment="1">
      <alignment horizontal="right" vertical="center" wrapText="1"/>
    </xf>
    <xf numFmtId="0" fontId="75" fillId="0" borderId="11" xfId="318" applyFont="1" applyBorder="1" applyAlignment="1">
      <alignment vertical="top"/>
    </xf>
    <xf numFmtId="49" fontId="75" fillId="0" borderId="11" xfId="318" applyNumberFormat="1" applyFont="1" applyFill="1" applyBorder="1" applyAlignment="1">
      <alignment horizontal="left" vertical="top" wrapText="1"/>
    </xf>
    <xf numFmtId="44" fontId="75" fillId="0" borderId="11" xfId="48" applyFont="1" applyFill="1" applyBorder="1" applyAlignment="1">
      <alignment horizontal="right" vertical="top" wrapText="1"/>
    </xf>
    <xf numFmtId="44" fontId="93" fillId="27" borderId="11" xfId="48" applyFont="1" applyFill="1" applyBorder="1" applyAlignment="1">
      <alignment horizontal="right" vertical="top" wrapText="1"/>
    </xf>
    <xf numFmtId="10" fontId="77" fillId="0" borderId="11" xfId="318" applyNumberFormat="1" applyFont="1" applyFill="1" applyBorder="1" applyAlignment="1">
      <alignment horizontal="center" wrapText="1"/>
    </xf>
    <xf numFmtId="0" fontId="55" fillId="0" borderId="0" xfId="0" applyFont="1" applyAlignment="1">
      <alignment horizontal="left" vertical="center" wrapText="1"/>
    </xf>
    <xf numFmtId="0" fontId="1" fillId="0" borderId="0" xfId="322"/>
    <xf numFmtId="4" fontId="88" fillId="0" borderId="0" xfId="318" applyNumberFormat="1" applyFont="1"/>
    <xf numFmtId="0" fontId="1" fillId="0" borderId="0" xfId="323"/>
    <xf numFmtId="168" fontId="1" fillId="0" borderId="0" xfId="48" applyNumberFormat="1" applyFont="1"/>
    <xf numFmtId="4" fontId="1" fillId="0" borderId="0" xfId="318" applyNumberFormat="1"/>
  </cellXfs>
  <cellStyles count="324">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75"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5 2 3" xfId="234"/>
    <cellStyle name="Millares 6" xfId="97"/>
    <cellStyle name="Millares 6 10" xfId="224"/>
    <cellStyle name="Millares 6 11" xfId="229"/>
    <cellStyle name="Millares 6 11 3" xfId="272"/>
    <cellStyle name="Millares 6 2" xfId="102"/>
    <cellStyle name="Millares 6 2 2" xfId="108"/>
    <cellStyle name="Millares 6 2 2 2" xfId="125"/>
    <cellStyle name="Millares 6 2 2 2 2" xfId="163"/>
    <cellStyle name="Millares 6 2 2 2 2 2" xfId="248"/>
    <cellStyle name="Millares 6 2 2 3" xfId="129"/>
    <cellStyle name="Millares 6 2 2 3 2" xfId="173"/>
    <cellStyle name="Millares 6 2 2 3 2 2" xfId="315"/>
    <cellStyle name="Millares 6 2 2 4" xfId="149"/>
    <cellStyle name="Millares 6 2 2 4 2" xfId="200"/>
    <cellStyle name="Millares 6 2 2 4 3" xfId="215"/>
    <cellStyle name="Millares 6 2 2 4 3 2" xfId="239"/>
    <cellStyle name="Millares 6 2 2 4 3 3" xfId="259"/>
    <cellStyle name="Millares 6 2 2 4 3 3 2" xfId="302"/>
    <cellStyle name="Millares 6 2 2 4 3 3 3" xfId="321"/>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51"/>
    <cellStyle name="Millares 6 2 4 3 3 2 2" xfId="303"/>
    <cellStyle name="Millares 6 3" xfId="111"/>
    <cellStyle name="Millares 6 4" xfId="146"/>
    <cellStyle name="Millares 6 4 2" xfId="197"/>
    <cellStyle name="Millares 6 4 3" xfId="212"/>
    <cellStyle name="Millares 6 4 3 2" xfId="256"/>
    <cellStyle name="Millares 6 4 3 2 2" xfId="309"/>
    <cellStyle name="Millares 6 5" xfId="154"/>
    <cellStyle name="Millares 6 5 2" xfId="185"/>
    <cellStyle name="Millares 6 5 2 2" xfId="265"/>
    <cellStyle name="Millares 6 6" xfId="160"/>
    <cellStyle name="Millares 6 6 2" xfId="190"/>
    <cellStyle name="Millares 6 6 2 2" xfId="245"/>
    <cellStyle name="Millares 6 6 2 3" xfId="269"/>
    <cellStyle name="Millares 6 6 2 3 2" xfId="279"/>
    <cellStyle name="Millares 6 7" xfId="166"/>
    <cellStyle name="Millares 6 7 2" xfId="203"/>
    <cellStyle name="Millares 6 7 3" xfId="218"/>
    <cellStyle name="Millares 6 7 3 2" xfId="281"/>
    <cellStyle name="Millares 6 8" xfId="169"/>
    <cellStyle name="Millares 6 8 2" xfId="178"/>
    <cellStyle name="Millares 6 8 3" xfId="226"/>
    <cellStyle name="Millares 6 9" xfId="181"/>
    <cellStyle name="Millares 6 9 2" xfId="285"/>
    <cellStyle name="Moneda 2" xfId="44"/>
    <cellStyle name="Moneda 2 2" xfId="48"/>
    <cellStyle name="Moneda 3" xfId="112"/>
    <cellStyle name="Moneda 3 2" xfId="221"/>
    <cellStyle name="Moneda 3 3" xfId="232"/>
    <cellStyle name="Moneda 3 4" xfId="235"/>
    <cellStyle name="Neutral" xfId="32" builtinId="28" customBuiltin="1"/>
    <cellStyle name="Normal" xfId="0" builtinId="0"/>
    <cellStyle name="Normal 10" xfId="88"/>
    <cellStyle name="Normal 10 2" xfId="219"/>
    <cellStyle name="Normal 10 2 2" xfId="230"/>
    <cellStyle name="Normal 10 2 3" xfId="233"/>
    <cellStyle name="Normal 11" xfId="95"/>
    <cellStyle name="Normal 11 10" xfId="174"/>
    <cellStyle name="Normal 11 10 2" xfId="305"/>
    <cellStyle name="Normal 11 11" xfId="179"/>
    <cellStyle name="Normal 11 11 2" xfId="241"/>
    <cellStyle name="Normal 11 11 3" xfId="262"/>
    <cellStyle name="Normal 11 11 4" xfId="277"/>
    <cellStyle name="Normal 11 11 5" xfId="283"/>
    <cellStyle name="Normal 11 11 6" xfId="311"/>
    <cellStyle name="Normal 11 12" xfId="222"/>
    <cellStyle name="Normal 11 13" xfId="227"/>
    <cellStyle name="Normal 11 13 3" xfId="270"/>
    <cellStyle name="Normal 11 13 3 2" xfId="290"/>
    <cellStyle name="Normal 11 13 3 3" xfId="296"/>
    <cellStyle name="Normal 11 2" xfId="100"/>
    <cellStyle name="Normal 11 2 2" xfId="107"/>
    <cellStyle name="Normal 11 2 2 2" xfId="124"/>
    <cellStyle name="Normal 11 2 2 2 2" xfId="162"/>
    <cellStyle name="Normal 11 2 2 2 2 2" xfId="247"/>
    <cellStyle name="Normal 11 2 2 2 2 2 2" xfId="292"/>
    <cellStyle name="Normal 11 2 2 3" xfId="127"/>
    <cellStyle name="Normal 11 2 2 3 2" xfId="171"/>
    <cellStyle name="Normal 11 2 2 3 2 2" xfId="289"/>
    <cellStyle name="Normal 11 2 2 3 2 3" xfId="291"/>
    <cellStyle name="Normal 11 2 2 3 2 4" xfId="295"/>
    <cellStyle name="Normal 11 2 2 3 2 5" xfId="312"/>
    <cellStyle name="Normal 11 2 2 4" xfId="133"/>
    <cellStyle name="Normal 11 2 2 5" xfId="141"/>
    <cellStyle name="Normal 11 2 2 5 2" xfId="191"/>
    <cellStyle name="Normal 11 2 2 5 3" xfId="205"/>
    <cellStyle name="Normal 11 2 2 5 3 2" xfId="249"/>
    <cellStyle name="Normal 11 2 2 5 3 2 2" xfId="299"/>
    <cellStyle name="Normal 11 2 3" xfId="116"/>
    <cellStyle name="Normal 11 2 3 2" xfId="130"/>
    <cellStyle name="Normal 11 2 3 3" xfId="140"/>
    <cellStyle name="Normal 11 2 3 4" xfId="316"/>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50"/>
    <cellStyle name="Normal 11 2 4 6 2 3" xfId="276"/>
    <cellStyle name="Normal 11 2 5" xfId="161"/>
    <cellStyle name="Normal 11 3" xfId="104"/>
    <cellStyle name="Normal 11 3 2" xfId="105"/>
    <cellStyle name="Normal 11 3 3" xfId="158"/>
    <cellStyle name="Normal 11 3 3 2" xfId="188"/>
    <cellStyle name="Normal 11 3 3 2 2" xfId="243"/>
    <cellStyle name="Normal 11 3 3 2 3" xfId="267"/>
    <cellStyle name="Normal 11 4" xfId="101"/>
    <cellStyle name="Normal 11 4 2" xfId="122"/>
    <cellStyle name="Normal 11 4 2 2" xfId="147"/>
    <cellStyle name="Normal 11 4 2 2 2" xfId="198"/>
    <cellStyle name="Normal 11 4 2 2 3" xfId="213"/>
    <cellStyle name="Normal 11 4 2 2 3 2" xfId="236"/>
    <cellStyle name="Normal 11 4 2 2 3 3" xfId="258"/>
    <cellStyle name="Normal 11 4 2 2 3 3 2" xfId="304"/>
    <cellStyle name="Normal 11 4 2 2 3 3 3" xfId="318"/>
    <cellStyle name="Normal 11 4 3" xfId="142"/>
    <cellStyle name="Normal 11 4 3 2" xfId="193"/>
    <cellStyle name="Normal 11 4 3 3" xfId="208"/>
    <cellStyle name="Normal 11 4 4" xfId="152"/>
    <cellStyle name="Normal 11 4 4 2" xfId="183"/>
    <cellStyle name="Normal 11 4 4 2 2" xfId="263"/>
    <cellStyle name="Normal 11 4 5" xfId="157"/>
    <cellStyle name="Normal 11 4 5 2" xfId="187"/>
    <cellStyle name="Normal 11 4 5 2 2" xfId="242"/>
    <cellStyle name="Normal 11 4 5 2 3" xfId="266"/>
    <cellStyle name="Normal 11 4 6" xfId="175"/>
    <cellStyle name="Normal 11 5" xfId="143"/>
    <cellStyle name="Normal 11 5 2" xfId="195"/>
    <cellStyle name="Normal 11 5 3" xfId="210"/>
    <cellStyle name="Normal 11 5 3 2" xfId="254"/>
    <cellStyle name="Normal 11 5 3 2 2" xfId="301"/>
    <cellStyle name="Normal 11 5 3 3" xfId="284"/>
    <cellStyle name="Normal 11 6" xfId="150"/>
    <cellStyle name="Normal 11 6 2" xfId="182"/>
    <cellStyle name="Normal 11 6 2 2" xfId="246"/>
    <cellStyle name="Normal 11 6 2 3" xfId="261"/>
    <cellStyle name="Normal 11 7" xfId="155"/>
    <cellStyle name="Normal 11 7 2" xfId="186"/>
    <cellStyle name="Normal 11 7 2 2" xfId="240"/>
    <cellStyle name="Normal 11 7 2 3" xfId="257"/>
    <cellStyle name="Normal 11 7 2 3 2" xfId="282"/>
    <cellStyle name="Normal 11 8" xfId="164"/>
    <cellStyle name="Normal 11 8 2" xfId="201"/>
    <cellStyle name="Normal 11 8 2 2" xfId="287"/>
    <cellStyle name="Normal 11 8 2 3" xfId="274"/>
    <cellStyle name="Normal 11 8 2 4" xfId="293"/>
    <cellStyle name="Normal 11 8 2 5" xfId="306"/>
    <cellStyle name="Normal 11 8 2 6" xfId="322"/>
    <cellStyle name="Normal 11 8 3" xfId="216"/>
    <cellStyle name="Normal 11 8 3 2" xfId="280"/>
    <cellStyle name="Normal 11 8 4" xfId="297"/>
    <cellStyle name="Normal 11 8 5" xfId="317"/>
    <cellStyle name="Normal 11 9" xfId="167"/>
    <cellStyle name="Normal 11 9 2" xfId="177"/>
    <cellStyle name="Normal 11 9 3" xfId="206"/>
    <cellStyle name="Normal 11 9 3 2" xfId="237"/>
    <cellStyle name="Normal 11 9 3 3" xfId="252"/>
    <cellStyle name="Normal 11 9 3 3 2" xfId="307"/>
    <cellStyle name="Normal 11 9 3 4" xfId="300"/>
    <cellStyle name="Normal 11 9 3 5" xfId="319"/>
    <cellStyle name="Normal 11 9 4" xfId="225"/>
    <cellStyle name="Normal 11 9 4 2" xfId="288"/>
    <cellStyle name="Normal 11 9 4 2 2" xfId="294"/>
    <cellStyle name="Normal 11 9 4 3" xfId="273"/>
    <cellStyle name="Normal 11 9 4 4" xfId="298"/>
    <cellStyle name="Normal 11 9 4 5" xfId="323"/>
    <cellStyle name="Normal 11 9 5" xfId="313"/>
    <cellStyle name="Normal 13" xfId="113"/>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10 3" xfId="271"/>
    <cellStyle name="Normal 2 5 2" xfId="103"/>
    <cellStyle name="Normal 2 5 2 2" xfId="109"/>
    <cellStyle name="Normal 2 5 2 2 2" xfId="126"/>
    <cellStyle name="Normal 2 5 2 2 2 2" xfId="170"/>
    <cellStyle name="Normal 2 5 2 2 3" xfId="128"/>
    <cellStyle name="Normal 2 5 2 2 3 2" xfId="172"/>
    <cellStyle name="Normal 2 5 2 2 3 2 2" xfId="314"/>
    <cellStyle name="Normal 2 5 2 2 4" xfId="148"/>
    <cellStyle name="Normal 2 5 2 2 4 2" xfId="199"/>
    <cellStyle name="Normal 2 5 2 2 4 3" xfId="214"/>
    <cellStyle name="Normal 2 5 2 2 4 3 2" xfId="238"/>
    <cellStyle name="Normal 2 5 2 2 4 3 3" xfId="260"/>
    <cellStyle name="Normal 2 5 2 2 4 3 3 2" xfId="320"/>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4 3 3 2" xfId="253"/>
    <cellStyle name="Normal 2 5 2 5" xfId="159"/>
    <cellStyle name="Normal 2 5 2 5 2" xfId="189"/>
    <cellStyle name="Normal 2 5 2 5 2 2" xfId="244"/>
    <cellStyle name="Normal 2 5 2 5 2 3" xfId="268"/>
    <cellStyle name="Normal 2 5 2 5 2 3 2" xfId="278"/>
    <cellStyle name="Normal 2 5 3" xfId="106"/>
    <cellStyle name="Normal 2 5 4" xfId="145"/>
    <cellStyle name="Normal 2 5 4 2" xfId="196"/>
    <cellStyle name="Normal 2 5 4 3" xfId="211"/>
    <cellStyle name="Normal 2 5 4 3 2" xfId="255"/>
    <cellStyle name="Normal 2 5 4 3 2 2" xfId="308"/>
    <cellStyle name="Normal 2 5 5" xfId="153"/>
    <cellStyle name="Normal 2 5 5 2" xfId="184"/>
    <cellStyle name="Normal 2 5 5 2 2" xfId="264"/>
    <cellStyle name="Normal 2 5 6" xfId="165"/>
    <cellStyle name="Normal 2 5 6 2" xfId="202"/>
    <cellStyle name="Normal 2 5 6 3" xfId="217"/>
    <cellStyle name="Normal 2 5 7" xfId="168"/>
    <cellStyle name="Normal 2 5 8" xfId="180"/>
    <cellStyle name="Normal 2 5 8 2" xfId="286"/>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aje 2" xfId="310"/>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33CCCC"/>
      <color rgb="FF00CC99"/>
      <color rgb="FF00FFCC"/>
      <color rgb="FFF4F3EC"/>
      <color rgb="FF009999"/>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xdr:colOff>
      <xdr:row>9</xdr:row>
      <xdr:rowOff>47624</xdr:rowOff>
    </xdr:from>
    <xdr:ext cx="9867900" cy="733425"/>
    <xdr:sp macro="" textlink="">
      <xdr:nvSpPr>
        <xdr:cNvPr id="2" name="CuadroTexto 1"/>
        <xdr:cNvSpPr txBox="1"/>
      </xdr:nvSpPr>
      <xdr:spPr>
        <a:xfrm>
          <a:off x="1" y="1724024"/>
          <a:ext cx="9867900" cy="733425"/>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000" b="1">
              <a:latin typeface="Arial" panose="020B0604020202020204" pitchFamily="34" charset="0"/>
              <a:cs typeface="Arial" panose="020B0604020202020204" pitchFamily="34" charset="0"/>
            </a:rPr>
            <a:t>1.1.1.4.</a:t>
          </a:r>
          <a:r>
            <a:rPr lang="es-MX" sz="1000" b="1" baseline="0">
              <a:latin typeface="Arial" panose="020B0604020202020204" pitchFamily="34" charset="0"/>
              <a:cs typeface="Arial" panose="020B0604020202020204" pitchFamily="34" charset="0"/>
            </a:rPr>
            <a:t> Inversiones Temporales (Hasta 3 meses): </a:t>
          </a:r>
          <a:r>
            <a:rPr lang="es-MX" sz="1000" baseline="0">
              <a:latin typeface="Arial" panose="020B0604020202020204" pitchFamily="34" charset="0"/>
              <a:cs typeface="Arial" panose="020B0604020202020204" pitchFamily="34" charset="0"/>
            </a:rPr>
            <a:t>Representa el monto excedente de efectivo invertido por el ente público cuya recuperación se efectuará en un plazo inferiror a tres meses.</a:t>
          </a:r>
        </a:p>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1.2.1.1.</a:t>
          </a:r>
          <a:r>
            <a:rPr lang="es-MX" sz="1100" b="1" baseline="0">
              <a:solidFill>
                <a:schemeClr val="tx1"/>
              </a:solidFill>
              <a:effectLst/>
              <a:latin typeface="+mn-lt"/>
              <a:ea typeface="+mn-ea"/>
              <a:cs typeface="+mn-cs"/>
            </a:rPr>
            <a:t> Inversiones Financieras de Largo Plazo:      </a:t>
          </a:r>
          <a:r>
            <a:rPr lang="es-MX" sz="1100" baseline="0">
              <a:solidFill>
                <a:schemeClr val="tx1"/>
              </a:solidFill>
              <a:effectLst/>
              <a:latin typeface="+mn-lt"/>
              <a:ea typeface="+mn-ea"/>
              <a:cs typeface="+mn-cs"/>
            </a:rPr>
            <a:t>Representa el monto de recursos excedentes del ente público invertidos en títulos, valores y demás instrumentos financieros, cuya recuperación se efecturá en un plazo mayor  a doce meses.</a:t>
          </a:r>
          <a:endParaRPr lang="es-MX" sz="1000">
            <a:effectLst/>
          </a:endParaRPr>
        </a:p>
        <a:p>
          <a:endParaRPr lang="es-MX" sz="1000" baseline="0">
            <a:latin typeface="Arial" panose="020B0604020202020204" pitchFamily="34" charset="0"/>
            <a:cs typeface="Arial" panose="020B0604020202020204" pitchFamily="34" charset="0"/>
          </a:endParaRPr>
        </a:p>
        <a:p>
          <a:endParaRPr lang="es-MX" sz="1000" baseline="0">
            <a:latin typeface="Arial" panose="020B0604020202020204" pitchFamily="34" charset="0"/>
            <a:cs typeface="Arial" panose="020B0604020202020204" pitchFamily="34" charset="0"/>
          </a:endParaRPr>
        </a:p>
        <a:p>
          <a:endParaRPr lang="es-MX" sz="1000">
            <a:latin typeface="Arial" panose="020B0604020202020204" pitchFamily="34" charset="0"/>
            <a:cs typeface="Arial" panose="020B0604020202020204" pitchFamily="34" charset="0"/>
          </a:endParaRPr>
        </a:p>
      </xdr:txBody>
    </xdr:sp>
    <xdr:clientData/>
  </xdr:oneCellAnchor>
  <xdr:oneCellAnchor>
    <xdr:from>
      <xdr:col>0</xdr:col>
      <xdr:colOff>0</xdr:colOff>
      <xdr:row>21</xdr:row>
      <xdr:rowOff>0</xdr:rowOff>
    </xdr:from>
    <xdr:ext cx="9039224" cy="387286"/>
    <xdr:sp macro="" textlink="">
      <xdr:nvSpPr>
        <xdr:cNvPr id="5" name="CuadroTexto 4"/>
        <xdr:cNvSpPr txBox="1"/>
      </xdr:nvSpPr>
      <xdr:spPr>
        <a:xfrm>
          <a:off x="0" y="4648200"/>
          <a:ext cx="9039224" cy="38728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000" b="1" i="0" u="none" strike="noStrike">
              <a:solidFill>
                <a:schemeClr val="tx1"/>
              </a:solidFill>
              <a:effectLst/>
              <a:latin typeface="Arial" panose="020B0604020202020204" pitchFamily="34" charset="0"/>
              <a:ea typeface="+mn-ea"/>
              <a:cs typeface="Arial" panose="020B0604020202020204" pitchFamily="34" charset="0"/>
            </a:rPr>
            <a:t>1.1.1.5 Fondos con Afectación Específica:</a:t>
          </a:r>
          <a:r>
            <a:rPr lang="es-MX" sz="1000" b="0" i="0" u="none" strike="noStrike">
              <a:solidFill>
                <a:schemeClr val="tx1"/>
              </a:solidFill>
              <a:effectLst/>
              <a:latin typeface="Arial" panose="020B0604020202020204" pitchFamily="34" charset="0"/>
              <a:ea typeface="+mn-ea"/>
              <a:cs typeface="Arial" panose="020B0604020202020204" pitchFamily="34" charset="0"/>
            </a:rPr>
            <a:t> Representan el monto de los fondos con afectación específica que deben financiar determinados gastos o</a:t>
          </a:r>
          <a:r>
            <a:rPr lang="es-MX" sz="1000" b="0" i="0" u="none" strike="noStrike" baseline="0">
              <a:solidFill>
                <a:schemeClr val="tx1"/>
              </a:solidFill>
              <a:effectLst/>
              <a:latin typeface="Arial" panose="020B0604020202020204" pitchFamily="34" charset="0"/>
              <a:ea typeface="+mn-ea"/>
              <a:cs typeface="Arial" panose="020B0604020202020204" pitchFamily="34" charset="0"/>
            </a:rPr>
            <a:t>  </a:t>
          </a:r>
          <a:r>
            <a:rPr lang="es-MX" sz="1000" b="0" i="0" u="none" strike="noStrike">
              <a:solidFill>
                <a:schemeClr val="tx1"/>
              </a:solidFill>
              <a:effectLst/>
              <a:latin typeface="Arial" panose="020B0604020202020204" pitchFamily="34" charset="0"/>
              <a:ea typeface="+mn-ea"/>
              <a:cs typeface="Arial" panose="020B0604020202020204" pitchFamily="34" charset="0"/>
            </a:rPr>
            <a:t>actividades</a:t>
          </a:r>
          <a:r>
            <a:rPr lang="es-MX" sz="1000">
              <a:latin typeface="Arial" panose="020B0604020202020204" pitchFamily="34" charset="0"/>
              <a:cs typeface="Arial" panose="020B0604020202020204"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2333625</xdr:colOff>
      <xdr:row>39</xdr:row>
      <xdr:rowOff>123825</xdr:rowOff>
    </xdr:from>
    <xdr:to>
      <xdr:col>5</xdr:col>
      <xdr:colOff>4171951</xdr:colOff>
      <xdr:row>47</xdr:row>
      <xdr:rowOff>142875</xdr:rowOff>
    </xdr:to>
    <xdr:sp macro="" textlink="">
      <xdr:nvSpPr>
        <xdr:cNvPr id="13" name="CuadroTexto 12"/>
        <xdr:cNvSpPr txBox="1"/>
      </xdr:nvSpPr>
      <xdr:spPr>
        <a:xfrm>
          <a:off x="8382000" y="3876675"/>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2333625</xdr:colOff>
      <xdr:row>45</xdr:row>
      <xdr:rowOff>123825</xdr:rowOff>
    </xdr:from>
    <xdr:to>
      <xdr:col>6</xdr:col>
      <xdr:colOff>4171951</xdr:colOff>
      <xdr:row>53</xdr:row>
      <xdr:rowOff>142875</xdr:rowOff>
    </xdr:to>
    <xdr:sp macro="" textlink="">
      <xdr:nvSpPr>
        <xdr:cNvPr id="13" name="CuadroTexto 12"/>
        <xdr:cNvSpPr txBox="1"/>
      </xdr:nvSpPr>
      <xdr:spPr>
        <a:xfrm>
          <a:off x="7010400" y="7886700"/>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466725</xdr:colOff>
      <xdr:row>24</xdr:row>
      <xdr:rowOff>0</xdr:rowOff>
    </xdr:from>
    <xdr:to>
      <xdr:col>3</xdr:col>
      <xdr:colOff>2447925</xdr:colOff>
      <xdr:row>25</xdr:row>
      <xdr:rowOff>84482</xdr:rowOff>
    </xdr:to>
    <xdr:sp macro="" textlink="">
      <xdr:nvSpPr>
        <xdr:cNvPr id="2" name="CuadroTexto 1"/>
        <xdr:cNvSpPr txBox="1"/>
      </xdr:nvSpPr>
      <xdr:spPr>
        <a:xfrm>
          <a:off x="3333750" y="13906500"/>
          <a:ext cx="1981200" cy="274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3</xdr:col>
      <xdr:colOff>2476500</xdr:colOff>
      <xdr:row>24</xdr:row>
      <xdr:rowOff>0</xdr:rowOff>
    </xdr:from>
    <xdr:to>
      <xdr:col>4</xdr:col>
      <xdr:colOff>1464294</xdr:colOff>
      <xdr:row>25</xdr:row>
      <xdr:rowOff>85725</xdr:rowOff>
    </xdr:to>
    <xdr:sp macro="" textlink="">
      <xdr:nvSpPr>
        <xdr:cNvPr id="3" name="CuadroTexto 2"/>
        <xdr:cNvSpPr txBox="1"/>
      </xdr:nvSpPr>
      <xdr:spPr>
        <a:xfrm>
          <a:off x="5343525" y="13906500"/>
          <a:ext cx="185481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1427498</xdr:colOff>
      <xdr:row>24</xdr:row>
      <xdr:rowOff>0</xdr:rowOff>
    </xdr:from>
    <xdr:to>
      <xdr:col>6</xdr:col>
      <xdr:colOff>171450</xdr:colOff>
      <xdr:row>25</xdr:row>
      <xdr:rowOff>97734</xdr:rowOff>
    </xdr:to>
    <xdr:sp macro="" textlink="">
      <xdr:nvSpPr>
        <xdr:cNvPr id="4" name="CuadroTexto 3"/>
        <xdr:cNvSpPr txBox="1"/>
      </xdr:nvSpPr>
      <xdr:spPr>
        <a:xfrm>
          <a:off x="7161548" y="13906500"/>
          <a:ext cx="1915777" cy="288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25" zoomScaleNormal="100" workbookViewId="0">
      <selection activeCell="A7" sqref="A7:G7"/>
    </sheetView>
  </sheetViews>
  <sheetFormatPr baseColWidth="10" defaultRowHeight="15" x14ac:dyDescent="0.25"/>
  <cols>
    <col min="1" max="1" width="21.85546875" style="2" customWidth="1"/>
    <col min="2" max="2" width="36.140625" style="2" customWidth="1"/>
    <col min="3" max="3" width="23.7109375" style="2" customWidth="1"/>
    <col min="4" max="4" width="15.5703125" style="2" customWidth="1"/>
    <col min="5" max="5" width="15" style="2" customWidth="1"/>
    <col min="6" max="6" width="16" style="2" customWidth="1"/>
    <col min="7" max="7" width="15.42578125" style="2" customWidth="1"/>
    <col min="8" max="16384" width="11.42578125" style="2"/>
  </cols>
  <sheetData>
    <row r="1" spans="1:9" x14ac:dyDescent="0.25">
      <c r="A1" s="5"/>
      <c r="B1" s="5"/>
      <c r="C1" s="5"/>
      <c r="D1" s="5"/>
      <c r="E1" s="8"/>
      <c r="F1" s="8"/>
      <c r="G1" s="9" t="s">
        <v>18</v>
      </c>
    </row>
    <row r="2" spans="1:9" x14ac:dyDescent="0.25">
      <c r="A2" s="829" t="s">
        <v>183</v>
      </c>
      <c r="B2" s="829"/>
      <c r="C2" s="829"/>
      <c r="D2" s="829"/>
      <c r="E2" s="829"/>
      <c r="F2" s="829"/>
      <c r="G2" s="829"/>
    </row>
    <row r="3" spans="1:9" ht="15.75" customHeight="1" x14ac:dyDescent="0.25">
      <c r="A3" s="829" t="s">
        <v>3</v>
      </c>
      <c r="B3" s="829"/>
      <c r="C3" s="829"/>
      <c r="D3" s="829"/>
      <c r="E3" s="829"/>
      <c r="F3" s="829"/>
      <c r="G3" s="829"/>
    </row>
    <row r="4" spans="1:9" x14ac:dyDescent="0.25">
      <c r="A4" s="829" t="s">
        <v>4</v>
      </c>
      <c r="B4" s="829"/>
      <c r="C4" s="829"/>
      <c r="D4" s="829"/>
      <c r="E4" s="829"/>
      <c r="F4" s="829"/>
      <c r="G4" s="829"/>
    </row>
    <row r="5" spans="1:9" x14ac:dyDescent="0.25">
      <c r="A5" s="828" t="s">
        <v>5</v>
      </c>
      <c r="B5" s="828"/>
      <c r="C5" s="828"/>
      <c r="D5" s="828"/>
      <c r="E5" s="828"/>
      <c r="F5" s="828"/>
      <c r="G5" s="828"/>
    </row>
    <row r="6" spans="1:9" ht="18" customHeight="1" x14ac:dyDescent="0.25">
      <c r="A6" s="828" t="s">
        <v>2</v>
      </c>
      <c r="B6" s="828"/>
      <c r="C6" s="828"/>
      <c r="D6" s="828"/>
      <c r="E6" s="828"/>
      <c r="F6" s="828"/>
      <c r="G6" s="828"/>
    </row>
    <row r="7" spans="1:9" ht="18" customHeight="1" x14ac:dyDescent="0.25">
      <c r="A7" s="828" t="s">
        <v>538</v>
      </c>
      <c r="B7" s="828"/>
      <c r="C7" s="828"/>
      <c r="D7" s="828"/>
      <c r="E7" s="828"/>
      <c r="F7" s="828"/>
      <c r="G7" s="828"/>
    </row>
    <row r="8" spans="1:9" ht="5.0999999999999996" customHeight="1" x14ac:dyDescent="0.25">
      <c r="A8" s="257"/>
      <c r="B8" s="257"/>
      <c r="C8" s="258"/>
      <c r="D8" s="258"/>
      <c r="E8" s="262"/>
      <c r="F8" s="262"/>
      <c r="G8" s="262"/>
    </row>
    <row r="9" spans="1:9" ht="15.75" customHeight="1" x14ac:dyDescent="0.25">
      <c r="A9" s="817" t="s">
        <v>265</v>
      </c>
      <c r="B9" s="817"/>
      <c r="C9" s="817"/>
      <c r="D9" s="817"/>
      <c r="E9" s="817"/>
      <c r="F9" s="524"/>
      <c r="G9" s="524"/>
    </row>
    <row r="10" spans="1:9" ht="5.0999999999999996" customHeight="1" x14ac:dyDescent="0.25">
      <c r="A10" s="10"/>
      <c r="B10" s="10"/>
      <c r="C10" s="525"/>
      <c r="D10" s="525"/>
      <c r="E10" s="524"/>
      <c r="F10" s="524"/>
      <c r="G10" s="524"/>
    </row>
    <row r="11" spans="1:9" s="566" customFormat="1" ht="34.5" customHeight="1" x14ac:dyDescent="0.25">
      <c r="A11" s="563"/>
      <c r="B11" s="563"/>
      <c r="C11" s="564"/>
      <c r="D11" s="564"/>
      <c r="E11" s="565"/>
      <c r="F11" s="565"/>
      <c r="G11" s="565"/>
      <c r="I11" s="134"/>
    </row>
    <row r="12" spans="1:9" s="566" customFormat="1" ht="25.5" customHeight="1" x14ac:dyDescent="0.25">
      <c r="A12" s="563"/>
      <c r="B12" s="563"/>
      <c r="C12" s="564"/>
      <c r="D12" s="564"/>
      <c r="E12" s="565"/>
      <c r="F12" s="565"/>
      <c r="G12" s="565"/>
    </row>
    <row r="13" spans="1:9" ht="15" customHeight="1" x14ac:dyDescent="0.25">
      <c r="A13" s="821" t="s">
        <v>6</v>
      </c>
      <c r="B13" s="821" t="s">
        <v>7</v>
      </c>
      <c r="C13" s="823" t="s">
        <v>8</v>
      </c>
      <c r="D13" s="823" t="s">
        <v>1</v>
      </c>
      <c r="E13" s="825" t="s">
        <v>13</v>
      </c>
      <c r="F13" s="826"/>
      <c r="G13" s="827"/>
    </row>
    <row r="14" spans="1:9" ht="24" customHeight="1" x14ac:dyDescent="0.25">
      <c r="A14" s="822"/>
      <c r="B14" s="822"/>
      <c r="C14" s="824"/>
      <c r="D14" s="824"/>
      <c r="E14" s="584" t="s">
        <v>12</v>
      </c>
      <c r="F14" s="584" t="s">
        <v>11</v>
      </c>
      <c r="G14" s="584" t="s">
        <v>10</v>
      </c>
    </row>
    <row r="15" spans="1:9" ht="21.75" customHeight="1" x14ac:dyDescent="0.25">
      <c r="A15" s="264" t="s">
        <v>9</v>
      </c>
      <c r="B15" s="17" t="s">
        <v>14</v>
      </c>
      <c r="C15" s="18"/>
      <c r="D15" s="18">
        <v>0</v>
      </c>
      <c r="E15" s="18">
        <v>0</v>
      </c>
      <c r="F15" s="19"/>
      <c r="G15" s="11"/>
    </row>
    <row r="16" spans="1:9" ht="42.75" customHeight="1" x14ac:dyDescent="0.25">
      <c r="A16" s="523"/>
      <c r="B16" s="21"/>
      <c r="C16" s="22"/>
      <c r="D16" s="23"/>
      <c r="E16" s="23"/>
      <c r="F16" s="19"/>
      <c r="G16" s="11"/>
    </row>
    <row r="17" spans="1:7" ht="44.25" hidden="1" customHeight="1" x14ac:dyDescent="0.25">
      <c r="A17" s="20" t="s">
        <v>17</v>
      </c>
      <c r="B17" s="21" t="s">
        <v>252</v>
      </c>
      <c r="C17" s="22" t="s">
        <v>15</v>
      </c>
      <c r="D17" s="23">
        <v>0</v>
      </c>
      <c r="E17" s="23">
        <v>0</v>
      </c>
      <c r="F17" s="19"/>
      <c r="G17" s="11"/>
    </row>
    <row r="18" spans="1:7" ht="44.25" hidden="1" customHeight="1" x14ac:dyDescent="0.25">
      <c r="A18" s="20" t="s">
        <v>251</v>
      </c>
      <c r="B18" s="21" t="s">
        <v>253</v>
      </c>
      <c r="C18" s="22" t="s">
        <v>15</v>
      </c>
      <c r="D18" s="23">
        <v>0</v>
      </c>
      <c r="E18" s="23">
        <v>0</v>
      </c>
      <c r="F18" s="19"/>
      <c r="G18" s="11"/>
    </row>
    <row r="19" spans="1:7" ht="24.95" customHeight="1" x14ac:dyDescent="0.25">
      <c r="A19" s="11"/>
      <c r="B19" s="391" t="s">
        <v>0</v>
      </c>
      <c r="C19" s="392"/>
      <c r="D19" s="392">
        <f>+D16+D17+D18</f>
        <v>0</v>
      </c>
      <c r="E19" s="392">
        <f>+E16+E17+E18</f>
        <v>0</v>
      </c>
      <c r="F19" s="19"/>
      <c r="G19" s="11"/>
    </row>
    <row r="20" spans="1:7" ht="9.9499999999999993" customHeight="1" x14ac:dyDescent="0.25">
      <c r="A20" s="398"/>
      <c r="B20" s="398"/>
      <c r="C20" s="398"/>
      <c r="D20" s="398"/>
      <c r="E20" s="398"/>
      <c r="F20" s="398"/>
      <c r="G20" s="398"/>
    </row>
    <row r="21" spans="1:7" ht="15" customHeight="1" x14ac:dyDescent="0.25">
      <c r="A21" s="820" t="s">
        <v>266</v>
      </c>
      <c r="B21" s="820"/>
      <c r="C21" s="820"/>
      <c r="D21" s="820"/>
      <c r="E21" s="398"/>
      <c r="F21" s="398"/>
      <c r="G21" s="398"/>
    </row>
    <row r="22" spans="1:7" ht="15" customHeight="1" x14ac:dyDescent="0.25">
      <c r="A22" s="562"/>
      <c r="B22" s="562"/>
      <c r="C22" s="562"/>
      <c r="D22" s="562"/>
      <c r="E22" s="398"/>
      <c r="F22" s="398"/>
      <c r="G22" s="398"/>
    </row>
    <row r="23" spans="1:7" ht="15" customHeight="1" x14ac:dyDescent="0.25">
      <c r="A23" s="562"/>
      <c r="B23" s="562"/>
      <c r="C23" s="562"/>
      <c r="D23" s="562"/>
      <c r="E23" s="398"/>
      <c r="F23" s="398"/>
      <c r="G23" s="398"/>
    </row>
    <row r="24" spans="1:7" ht="5.0999999999999996" customHeight="1" x14ac:dyDescent="0.25">
      <c r="A24" s="820"/>
      <c r="B24" s="820"/>
      <c r="C24" s="820"/>
      <c r="D24" s="820"/>
      <c r="E24" s="475"/>
      <c r="F24" s="7"/>
      <c r="G24" s="5"/>
    </row>
    <row r="25" spans="1:7" ht="24" customHeight="1" x14ac:dyDescent="0.25">
      <c r="A25" s="249" t="s">
        <v>6</v>
      </c>
      <c r="B25" s="250" t="s">
        <v>7</v>
      </c>
      <c r="C25" s="261" t="s">
        <v>8</v>
      </c>
      <c r="D25" s="261" t="s">
        <v>1</v>
      </c>
      <c r="E25" s="4"/>
      <c r="F25" s="7"/>
      <c r="G25" s="5"/>
    </row>
    <row r="26" spans="1:7" x14ac:dyDescent="0.25">
      <c r="A26" s="11" t="s">
        <v>19</v>
      </c>
      <c r="B26" s="12" t="s">
        <v>300</v>
      </c>
      <c r="C26" s="13"/>
      <c r="D26" s="14">
        <v>0</v>
      </c>
      <c r="E26" s="4"/>
      <c r="F26" s="7"/>
      <c r="G26" s="5"/>
    </row>
    <row r="27" spans="1:7" x14ac:dyDescent="0.25">
      <c r="A27" s="11"/>
      <c r="B27" s="15"/>
      <c r="C27" s="16"/>
      <c r="D27" s="14"/>
      <c r="E27" s="4"/>
      <c r="F27" s="6"/>
      <c r="G27" s="5"/>
    </row>
    <row r="28" spans="1:7" x14ac:dyDescent="0.25">
      <c r="A28" s="11"/>
      <c r="B28" s="393" t="s">
        <v>0</v>
      </c>
      <c r="C28" s="394"/>
      <c r="D28" s="395">
        <f>SUM(D26:D27)</f>
        <v>0</v>
      </c>
      <c r="E28" s="263"/>
      <c r="F28" s="6"/>
      <c r="G28" s="3"/>
    </row>
    <row r="29" spans="1:7" ht="15" customHeight="1" x14ac:dyDescent="0.25">
      <c r="A29" s="818" t="s">
        <v>210</v>
      </c>
      <c r="B29" s="818"/>
      <c r="C29" s="818"/>
      <c r="D29" s="818"/>
      <c r="E29" s="819"/>
      <c r="F29" s="819"/>
      <c r="G29" s="819"/>
    </row>
    <row r="30" spans="1:7" x14ac:dyDescent="0.25">
      <c r="A30" s="428"/>
      <c r="B30" s="428"/>
      <c r="C30" s="428"/>
      <c r="D30" s="428"/>
    </row>
    <row r="31" spans="1:7" x14ac:dyDescent="0.25">
      <c r="A31" s="24"/>
      <c r="B31" s="24"/>
      <c r="C31" s="24"/>
      <c r="D31" s="24"/>
    </row>
    <row r="32" spans="1:7" x14ac:dyDescent="0.25">
      <c r="A32" s="24"/>
      <c r="B32" s="24"/>
      <c r="C32" s="24"/>
      <c r="D32" s="24"/>
    </row>
    <row r="33" spans="1:6" x14ac:dyDescent="0.25">
      <c r="A33" s="24"/>
      <c r="B33" s="24"/>
      <c r="C33" s="24"/>
      <c r="D33" s="24"/>
    </row>
    <row r="34" spans="1:6" x14ac:dyDescent="0.25">
      <c r="A34" s="24"/>
      <c r="B34" s="24"/>
      <c r="C34" s="24"/>
      <c r="D34" s="24"/>
      <c r="F34" s="432"/>
    </row>
    <row r="35" spans="1:6" x14ac:dyDescent="0.25">
      <c r="A35" s="24"/>
      <c r="B35" s="24"/>
      <c r="C35" s="24"/>
      <c r="D35" s="24"/>
    </row>
    <row r="36" spans="1:6" x14ac:dyDescent="0.25">
      <c r="A36" s="24"/>
      <c r="B36" s="24"/>
      <c r="C36" s="24"/>
      <c r="D36" s="24"/>
    </row>
    <row r="37" spans="1:6" x14ac:dyDescent="0.25">
      <c r="A37" s="24"/>
      <c r="B37" s="24"/>
      <c r="C37" s="24"/>
      <c r="D37" s="24"/>
    </row>
    <row r="38" spans="1:6" x14ac:dyDescent="0.25">
      <c r="A38" s="24"/>
      <c r="B38" s="24"/>
      <c r="C38" s="24"/>
      <c r="D38" s="24"/>
    </row>
    <row r="39" spans="1:6" x14ac:dyDescent="0.25">
      <c r="A39" s="24"/>
      <c r="B39" s="24"/>
      <c r="C39" s="24"/>
      <c r="D39" s="24"/>
    </row>
    <row r="40" spans="1:6" x14ac:dyDescent="0.25">
      <c r="A40" s="24"/>
      <c r="B40" s="24"/>
      <c r="C40" s="159"/>
      <c r="D40" s="159"/>
    </row>
    <row r="41" spans="1:6" x14ac:dyDescent="0.25">
      <c r="A41" s="24"/>
      <c r="B41" s="24"/>
      <c r="C41" s="159"/>
      <c r="D41" s="159"/>
    </row>
    <row r="42" spans="1:6" x14ac:dyDescent="0.25">
      <c r="A42" s="24"/>
      <c r="B42" s="24"/>
      <c r="C42" s="429"/>
      <c r="D42" s="429"/>
    </row>
    <row r="43" spans="1:6" x14ac:dyDescent="0.25">
      <c r="A43" s="24"/>
      <c r="B43" s="24"/>
      <c r="C43"/>
      <c r="D43"/>
    </row>
    <row r="44" spans="1:6" x14ac:dyDescent="0.25">
      <c r="A44" s="24"/>
      <c r="B44" s="24"/>
      <c r="C44" s="430"/>
      <c r="D44" s="430"/>
    </row>
    <row r="45" spans="1:6" x14ac:dyDescent="0.25">
      <c r="A45" s="24"/>
      <c r="B45" s="24"/>
      <c r="C45" s="430"/>
      <c r="D45" s="430"/>
    </row>
    <row r="46" spans="1:6" x14ac:dyDescent="0.25">
      <c r="A46" s="159"/>
      <c r="B46" s="159"/>
      <c r="C46" s="431"/>
      <c r="D46" s="430"/>
    </row>
    <row r="47" spans="1:6" x14ac:dyDescent="0.25">
      <c r="A47" s="429"/>
      <c r="B47" s="429"/>
      <c r="C47" s="429"/>
      <c r="D47" s="429"/>
    </row>
    <row r="48" spans="1:6" x14ac:dyDescent="0.25">
      <c r="A48"/>
      <c r="B48"/>
      <c r="C48"/>
      <c r="D48"/>
    </row>
    <row r="49" spans="1:4" x14ac:dyDescent="0.25">
      <c r="A49"/>
      <c r="B49"/>
      <c r="C49"/>
      <c r="D49"/>
    </row>
  </sheetData>
  <protectedRanges>
    <protectedRange sqref="B26:D28 B14:E18" name="Rango1_1"/>
    <protectedRange sqref="B29" name="Rango1_1_3"/>
  </protectedRanges>
  <dataConsolidate/>
  <mergeCells count="15">
    <mergeCell ref="A7:G7"/>
    <mergeCell ref="A2:G2"/>
    <mergeCell ref="A3:G3"/>
    <mergeCell ref="A4:G4"/>
    <mergeCell ref="A5:G5"/>
    <mergeCell ref="A6:G6"/>
    <mergeCell ref="A9:E9"/>
    <mergeCell ref="A29:G29"/>
    <mergeCell ref="A24:D24"/>
    <mergeCell ref="A13:A14"/>
    <mergeCell ref="B13:B14"/>
    <mergeCell ref="C13:C14"/>
    <mergeCell ref="D13:D14"/>
    <mergeCell ref="E13:G13"/>
    <mergeCell ref="A21:D21"/>
  </mergeCells>
  <printOptions horizontalCentered="1"/>
  <pageMargins left="0.31496062992125984" right="0.11811023622047245" top="0.35433070866141736" bottom="0.35433070866141736" header="0.31496062992125984" footer="0.31496062992125984"/>
  <pageSetup scale="85"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topLeftCell="A28" workbookViewId="0">
      <selection activeCell="A37" sqref="A37"/>
    </sheetView>
  </sheetViews>
  <sheetFormatPr baseColWidth="10" defaultRowHeight="15" x14ac:dyDescent="0.25"/>
  <cols>
    <col min="1" max="1" width="47" style="697" customWidth="1"/>
    <col min="2" max="2" width="58.85546875" style="697" customWidth="1"/>
    <col min="3" max="16384" width="11.42578125" style="697"/>
  </cols>
  <sheetData>
    <row r="1" spans="1:3" x14ac:dyDescent="0.25">
      <c r="A1" s="695"/>
      <c r="B1" s="696" t="s">
        <v>468</v>
      </c>
    </row>
    <row r="2" spans="1:3" x14ac:dyDescent="0.25">
      <c r="A2" s="893" t="s">
        <v>183</v>
      </c>
      <c r="B2" s="893"/>
      <c r="C2" s="695"/>
    </row>
    <row r="3" spans="1:3" x14ac:dyDescent="0.25">
      <c r="A3" s="893" t="s">
        <v>3</v>
      </c>
      <c r="B3" s="893"/>
      <c r="C3" s="695"/>
    </row>
    <row r="4" spans="1:3" x14ac:dyDescent="0.25">
      <c r="A4" s="893" t="s">
        <v>4</v>
      </c>
      <c r="B4" s="893"/>
      <c r="C4" s="695"/>
    </row>
    <row r="5" spans="1:3" x14ac:dyDescent="0.25">
      <c r="A5" s="893" t="s">
        <v>5</v>
      </c>
      <c r="B5" s="893"/>
      <c r="C5" s="695"/>
    </row>
    <row r="6" spans="1:3" x14ac:dyDescent="0.25">
      <c r="A6" s="893" t="s">
        <v>469</v>
      </c>
      <c r="B6" s="893"/>
      <c r="C6" s="695"/>
    </row>
    <row r="7" spans="1:3" x14ac:dyDescent="0.25">
      <c r="A7" s="893" t="s">
        <v>538</v>
      </c>
      <c r="B7" s="893"/>
      <c r="C7" s="695"/>
    </row>
    <row r="8" spans="1:3" ht="5.0999999999999996" customHeight="1" x14ac:dyDescent="0.25">
      <c r="A8" s="698"/>
      <c r="B8" s="698"/>
      <c r="C8" s="695"/>
    </row>
    <row r="9" spans="1:3" ht="12.75" customHeight="1" x14ac:dyDescent="0.25">
      <c r="A9" s="891" t="s">
        <v>469</v>
      </c>
      <c r="B9" s="891"/>
      <c r="C9" s="695"/>
    </row>
    <row r="10" spans="1:3" ht="39.75" customHeight="1" x14ac:dyDescent="0.25">
      <c r="A10" s="892" t="s">
        <v>470</v>
      </c>
      <c r="B10" s="892"/>
      <c r="C10" s="695"/>
    </row>
    <row r="11" spans="1:3" ht="4.5" customHeight="1" x14ac:dyDescent="0.25">
      <c r="A11" s="699"/>
      <c r="B11" s="699"/>
      <c r="C11" s="695"/>
    </row>
    <row r="12" spans="1:3" ht="24.95" customHeight="1" x14ac:dyDescent="0.25">
      <c r="A12" s="700" t="s">
        <v>6</v>
      </c>
      <c r="B12" s="700" t="s">
        <v>471</v>
      </c>
    </row>
    <row r="13" spans="1:3" ht="41.25" customHeight="1" x14ac:dyDescent="0.25">
      <c r="A13" s="701" t="s">
        <v>472</v>
      </c>
      <c r="B13" s="702" t="s">
        <v>473</v>
      </c>
    </row>
    <row r="14" spans="1:3" ht="32.25" customHeight="1" x14ac:dyDescent="0.25">
      <c r="A14" s="703"/>
      <c r="B14" s="704"/>
    </row>
    <row r="15" spans="1:3" ht="32.25" customHeight="1" x14ac:dyDescent="0.25">
      <c r="A15" s="705"/>
      <c r="B15" s="704"/>
    </row>
    <row r="16" spans="1:3" ht="21.75" customHeight="1" x14ac:dyDescent="0.25">
      <c r="A16" s="706" t="s">
        <v>474</v>
      </c>
      <c r="B16" s="707"/>
      <c r="C16" s="695"/>
    </row>
    <row r="17" spans="1:6" ht="24.75" customHeight="1" x14ac:dyDescent="0.25">
      <c r="A17" s="879" t="s">
        <v>212</v>
      </c>
      <c r="B17" s="879"/>
      <c r="C17" s="695"/>
    </row>
    <row r="18" spans="1:6" x14ac:dyDescent="0.25">
      <c r="A18" s="695"/>
      <c r="B18" s="695"/>
      <c r="C18" s="695"/>
    </row>
    <row r="19" spans="1:6" x14ac:dyDescent="0.25">
      <c r="A19" s="24"/>
      <c r="B19" s="24"/>
      <c r="C19" s="24"/>
      <c r="F19" s="708"/>
    </row>
    <row r="20" spans="1:6" x14ac:dyDescent="0.25">
      <c r="A20" s="24"/>
      <c r="B20" s="24"/>
      <c r="C20" s="24"/>
      <c r="F20" s="708"/>
    </row>
    <row r="21" spans="1:6" x14ac:dyDescent="0.25">
      <c r="A21" s="24"/>
      <c r="B21" s="24"/>
      <c r="C21" s="24"/>
      <c r="F21" s="708"/>
    </row>
    <row r="22" spans="1:6" ht="18" customHeight="1" x14ac:dyDescent="0.25">
      <c r="A22" s="24"/>
      <c r="B22" s="24"/>
      <c r="C22" s="24"/>
      <c r="E22" s="709"/>
      <c r="F22" s="708"/>
    </row>
    <row r="23" spans="1:6" x14ac:dyDescent="0.25">
      <c r="A23" s="24"/>
      <c r="B23" s="24"/>
      <c r="C23" s="24"/>
      <c r="F23" s="708"/>
    </row>
    <row r="24" spans="1:6" x14ac:dyDescent="0.25">
      <c r="A24" s="24"/>
      <c r="B24" s="24"/>
      <c r="C24" s="24"/>
      <c r="F24" s="708"/>
    </row>
    <row r="25" spans="1:6" x14ac:dyDescent="0.25">
      <c r="A25" s="24"/>
      <c r="B25" s="24"/>
      <c r="C25" s="24"/>
      <c r="F25" s="708"/>
    </row>
    <row r="26" spans="1:6" x14ac:dyDescent="0.25">
      <c r="A26" s="24"/>
      <c r="B26" s="24"/>
      <c r="C26" s="24"/>
      <c r="F26" s="708"/>
    </row>
    <row r="27" spans="1:6" x14ac:dyDescent="0.25">
      <c r="A27" s="24"/>
      <c r="B27" s="24"/>
      <c r="C27" s="24"/>
      <c r="F27" s="708"/>
    </row>
    <row r="28" spans="1:6" x14ac:dyDescent="0.25">
      <c r="A28" s="1"/>
      <c r="B28" s="1"/>
      <c r="C28" s="1"/>
    </row>
    <row r="29" spans="1:6" x14ac:dyDescent="0.25">
      <c r="A29" s="1"/>
      <c r="B29" s="1"/>
      <c r="C29" s="1"/>
    </row>
    <row r="30" spans="1:6" x14ac:dyDescent="0.25">
      <c r="A30" s="1"/>
      <c r="B30" s="1"/>
      <c r="C30" s="1"/>
    </row>
    <row r="31" spans="1:6" x14ac:dyDescent="0.25">
      <c r="A31" s="1"/>
      <c r="B31" s="1"/>
      <c r="C31" s="1"/>
    </row>
    <row r="32" spans="1:6" x14ac:dyDescent="0.25">
      <c r="A32" s="1"/>
      <c r="B32" s="1"/>
      <c r="C32" s="1"/>
    </row>
    <row r="33" spans="1:3" x14ac:dyDescent="0.25">
      <c r="A33" s="1"/>
      <c r="B33" s="685"/>
      <c r="C33" s="685"/>
    </row>
    <row r="34" spans="1:3" x14ac:dyDescent="0.25">
      <c r="A34" s="685"/>
      <c r="B34" s="685"/>
      <c r="C34" s="685"/>
    </row>
    <row r="35" spans="1:3" x14ac:dyDescent="0.25">
      <c r="A35" s="710"/>
      <c r="B35" s="710"/>
      <c r="C35" s="710"/>
    </row>
  </sheetData>
  <protectedRanges>
    <protectedRange sqref="B17" name="Rango1_1_3_2"/>
  </protectedRanges>
  <mergeCells count="9">
    <mergeCell ref="A9:B9"/>
    <mergeCell ref="A10:B10"/>
    <mergeCell ref="A17:B17"/>
    <mergeCell ref="A2:B2"/>
    <mergeCell ref="A3:B3"/>
    <mergeCell ref="A4:B4"/>
    <mergeCell ref="A5:B5"/>
    <mergeCell ref="A6:B6"/>
    <mergeCell ref="A7:B7"/>
  </mergeCells>
  <printOptions horizontalCentered="1"/>
  <pageMargins left="0.51181102362204722" right="0.31496062992125984" top="0.74803149606299213" bottom="0.35433070866141736" header="0.31496062992125984" footer="0.11811023622047245"/>
  <pageSetup scale="85" orientation="landscape" r:id="rId1"/>
  <headerFooter>
    <oddFoote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55"/>
  <sheetViews>
    <sheetView showGridLines="0" topLeftCell="A40" zoomScaleNormal="100" workbookViewId="0">
      <selection activeCell="C57" sqref="C57"/>
    </sheetView>
  </sheetViews>
  <sheetFormatPr baseColWidth="10" defaultRowHeight="15" x14ac:dyDescent="0.25"/>
  <cols>
    <col min="1" max="1" width="2.5703125" style="43" customWidth="1"/>
    <col min="2" max="2" width="23.85546875" style="43" customWidth="1"/>
    <col min="3" max="3" width="47" style="43" customWidth="1"/>
    <col min="4" max="4" width="17.5703125" style="43" customWidth="1"/>
    <col min="5" max="5" width="17.7109375" style="43" customWidth="1"/>
    <col min="6" max="6" width="13.7109375" style="43" customWidth="1"/>
    <col min="7" max="7" width="14.7109375" style="43" customWidth="1"/>
    <col min="8" max="16384" width="11.42578125" style="43"/>
  </cols>
  <sheetData>
    <row r="1" spans="2:8" x14ac:dyDescent="0.25">
      <c r="B1" s="80"/>
      <c r="C1" s="80"/>
      <c r="D1" s="80"/>
      <c r="E1" s="80"/>
      <c r="F1" s="47" t="s">
        <v>113</v>
      </c>
    </row>
    <row r="2" spans="2:8" x14ac:dyDescent="0.25">
      <c r="B2" s="901" t="s">
        <v>234</v>
      </c>
      <c r="C2" s="901"/>
      <c r="D2" s="901"/>
      <c r="E2" s="901"/>
      <c r="F2" s="901"/>
    </row>
    <row r="3" spans="2:8" ht="15.75" customHeight="1" x14ac:dyDescent="0.25">
      <c r="B3" s="855" t="s">
        <v>3</v>
      </c>
      <c r="C3" s="855"/>
      <c r="D3" s="855"/>
      <c r="E3" s="855"/>
      <c r="F3" s="855"/>
    </row>
    <row r="4" spans="2:8" ht="15.75" x14ac:dyDescent="0.25">
      <c r="B4" s="855" t="s">
        <v>4</v>
      </c>
      <c r="C4" s="855"/>
      <c r="D4" s="855"/>
      <c r="E4" s="855"/>
      <c r="F4" s="855"/>
      <c r="H4" s="134"/>
    </row>
    <row r="5" spans="2:8" x14ac:dyDescent="0.25">
      <c r="B5" s="856" t="s">
        <v>5</v>
      </c>
      <c r="C5" s="856"/>
      <c r="D5" s="856"/>
      <c r="E5" s="856"/>
      <c r="F5" s="856"/>
    </row>
    <row r="6" spans="2:8" x14ac:dyDescent="0.25">
      <c r="B6" s="856" t="s">
        <v>114</v>
      </c>
      <c r="C6" s="856"/>
      <c r="D6" s="856"/>
      <c r="E6" s="856"/>
      <c r="F6" s="856"/>
    </row>
    <row r="7" spans="2:8" x14ac:dyDescent="0.25">
      <c r="B7" s="856" t="s">
        <v>540</v>
      </c>
      <c r="C7" s="856"/>
      <c r="D7" s="856"/>
      <c r="E7" s="856"/>
      <c r="F7" s="856"/>
    </row>
    <row r="8" spans="2:8" ht="5.0999999999999996" customHeight="1" x14ac:dyDescent="0.25">
      <c r="B8" s="902"/>
      <c r="C8" s="902"/>
      <c r="D8" s="902"/>
      <c r="E8" s="902"/>
      <c r="F8" s="902"/>
    </row>
    <row r="9" spans="2:8" ht="15" customHeight="1" x14ac:dyDescent="0.25">
      <c r="B9" s="886" t="s">
        <v>323</v>
      </c>
      <c r="C9" s="886"/>
      <c r="D9" s="886"/>
      <c r="E9" s="886"/>
      <c r="F9" s="886"/>
    </row>
    <row r="10" spans="2:8" ht="5.0999999999999996" customHeight="1" x14ac:dyDescent="0.25">
      <c r="B10" s="512"/>
      <c r="C10" s="512"/>
      <c r="D10" s="512"/>
      <c r="E10" s="512"/>
      <c r="F10" s="512"/>
    </row>
    <row r="11" spans="2:8" ht="26.25" customHeight="1" x14ac:dyDescent="0.25">
      <c r="B11" s="847" t="s">
        <v>325</v>
      </c>
      <c r="C11" s="847"/>
      <c r="D11" s="847"/>
      <c r="E11" s="847"/>
      <c r="F11" s="847"/>
    </row>
    <row r="12" spans="2:8" ht="2.1" customHeight="1" x14ac:dyDescent="0.25">
      <c r="B12" s="512"/>
      <c r="C12" s="512"/>
      <c r="D12" s="512"/>
      <c r="E12" s="512"/>
      <c r="F12" s="512"/>
    </row>
    <row r="13" spans="2:8" ht="23.25" customHeight="1" x14ac:dyDescent="0.25">
      <c r="B13" s="847" t="s">
        <v>350</v>
      </c>
      <c r="C13" s="847"/>
      <c r="D13" s="847"/>
      <c r="E13" s="847"/>
      <c r="F13" s="847"/>
    </row>
    <row r="14" spans="2:8" ht="2.1" customHeight="1" x14ac:dyDescent="0.25">
      <c r="B14" s="512"/>
      <c r="C14" s="512"/>
      <c r="D14" s="512"/>
      <c r="E14" s="512"/>
      <c r="F14" s="512"/>
    </row>
    <row r="15" spans="2:8" ht="25.5" customHeight="1" x14ac:dyDescent="0.25">
      <c r="B15" s="847" t="s">
        <v>326</v>
      </c>
      <c r="C15" s="847"/>
      <c r="D15" s="847"/>
      <c r="E15" s="847"/>
      <c r="F15" s="847"/>
    </row>
    <row r="16" spans="2:8" ht="2.1" customHeight="1" x14ac:dyDescent="0.25">
      <c r="B16" s="485"/>
      <c r="C16" s="485"/>
      <c r="D16" s="485"/>
      <c r="E16" s="485"/>
      <c r="F16" s="485"/>
    </row>
    <row r="17" spans="1:8" ht="36.75" customHeight="1" x14ac:dyDescent="0.25">
      <c r="B17" s="847" t="s">
        <v>351</v>
      </c>
      <c r="C17" s="847"/>
      <c r="D17" s="847"/>
      <c r="E17" s="847"/>
      <c r="F17" s="847"/>
    </row>
    <row r="18" spans="1:8" ht="5.0999999999999996" customHeight="1" x14ac:dyDescent="0.25">
      <c r="B18" s="485"/>
      <c r="C18" s="485"/>
      <c r="D18" s="485"/>
      <c r="E18" s="485"/>
      <c r="F18" s="485"/>
    </row>
    <row r="19" spans="1:8" ht="12" customHeight="1" x14ac:dyDescent="0.25">
      <c r="B19" s="894" t="s">
        <v>6</v>
      </c>
      <c r="C19" s="896" t="s">
        <v>7</v>
      </c>
      <c r="D19" s="897" t="s">
        <v>1</v>
      </c>
      <c r="E19" s="898" t="s">
        <v>115</v>
      </c>
      <c r="F19" s="898" t="s">
        <v>116</v>
      </c>
    </row>
    <row r="20" spans="1:8" ht="4.5" customHeight="1" x14ac:dyDescent="0.25">
      <c r="B20" s="894"/>
      <c r="C20" s="896"/>
      <c r="D20" s="897"/>
      <c r="E20" s="899"/>
      <c r="F20" s="900"/>
    </row>
    <row r="21" spans="1:8" ht="15" customHeight="1" x14ac:dyDescent="0.25">
      <c r="B21" s="542" t="s">
        <v>368</v>
      </c>
      <c r="C21" s="554" t="s">
        <v>369</v>
      </c>
      <c r="D21" s="493"/>
      <c r="E21" s="553"/>
      <c r="F21" s="495"/>
    </row>
    <row r="22" spans="1:8" ht="17.100000000000001" customHeight="1" x14ac:dyDescent="0.25">
      <c r="B22" s="422" t="s">
        <v>285</v>
      </c>
      <c r="C22" s="135" t="s">
        <v>404</v>
      </c>
      <c r="D22" s="423">
        <v>0</v>
      </c>
      <c r="E22" s="420"/>
      <c r="F22" s="420"/>
      <c r="H22" s="421"/>
    </row>
    <row r="23" spans="1:8" ht="15" customHeight="1" x14ac:dyDescent="0.25">
      <c r="B23" s="422" t="s">
        <v>286</v>
      </c>
      <c r="C23" s="424" t="s">
        <v>405</v>
      </c>
      <c r="D23" s="426">
        <v>0</v>
      </c>
      <c r="E23" s="420"/>
      <c r="F23" s="420"/>
      <c r="H23" s="421"/>
    </row>
    <row r="24" spans="1:8" ht="27" customHeight="1" x14ac:dyDescent="0.25">
      <c r="B24" s="422" t="s">
        <v>287</v>
      </c>
      <c r="C24" s="424" t="s">
        <v>406</v>
      </c>
      <c r="D24" s="427">
        <v>0</v>
      </c>
      <c r="E24" s="494"/>
      <c r="F24" s="494"/>
      <c r="G24" s="421"/>
      <c r="H24" s="421"/>
    </row>
    <row r="25" spans="1:8" ht="17.100000000000001" customHeight="1" x14ac:dyDescent="0.25">
      <c r="B25" s="422" t="s">
        <v>288</v>
      </c>
      <c r="C25" s="424" t="s">
        <v>289</v>
      </c>
      <c r="D25" s="425">
        <v>0</v>
      </c>
      <c r="E25" s="494"/>
      <c r="F25" s="494"/>
      <c r="G25" s="421"/>
      <c r="H25" s="421"/>
    </row>
    <row r="26" spans="1:8" ht="17.100000000000001" customHeight="1" x14ac:dyDescent="0.25">
      <c r="B26" s="102"/>
      <c r="C26" s="140" t="s">
        <v>0</v>
      </c>
      <c r="D26" s="141">
        <f>SUM(D22:D25)</f>
        <v>0</v>
      </c>
      <c r="E26" s="142"/>
      <c r="F26" s="138"/>
      <c r="G26" s="421"/>
      <c r="H26" s="421"/>
    </row>
    <row r="27" spans="1:8" ht="6" customHeight="1" x14ac:dyDescent="0.25">
      <c r="B27" s="471"/>
      <c r="C27" s="472"/>
      <c r="D27" s="470"/>
      <c r="E27" s="487"/>
      <c r="F27" s="487"/>
      <c r="G27" s="421"/>
      <c r="H27" s="421"/>
    </row>
    <row r="28" spans="1:8" ht="15" customHeight="1" x14ac:dyDescent="0.25">
      <c r="B28" s="895" t="s">
        <v>270</v>
      </c>
      <c r="C28" s="895"/>
      <c r="D28" s="895"/>
      <c r="E28" s="895"/>
      <c r="F28" s="895"/>
      <c r="G28" s="421"/>
      <c r="H28" s="421"/>
    </row>
    <row r="29" spans="1:8" ht="15" customHeight="1" x14ac:dyDescent="0.25">
      <c r="B29" s="853" t="s">
        <v>327</v>
      </c>
      <c r="C29" s="853"/>
      <c r="D29" s="853"/>
      <c r="E29" s="853"/>
      <c r="F29" s="853"/>
      <c r="G29" s="421"/>
      <c r="H29" s="421"/>
    </row>
    <row r="30" spans="1:8" ht="2.1" customHeight="1" x14ac:dyDescent="0.25">
      <c r="B30" s="488"/>
      <c r="C30" s="488"/>
      <c r="D30" s="488"/>
      <c r="E30" s="488"/>
      <c r="F30" s="488"/>
      <c r="G30" s="421"/>
      <c r="H30" s="421"/>
    </row>
    <row r="31" spans="1:8" ht="24.75" customHeight="1" x14ac:dyDescent="0.25">
      <c r="A31" s="603"/>
      <c r="B31" s="847" t="s">
        <v>415</v>
      </c>
      <c r="C31" s="847"/>
      <c r="D31" s="847"/>
      <c r="E31" s="847"/>
      <c r="F31" s="847"/>
      <c r="G31" s="421"/>
      <c r="H31" s="421"/>
    </row>
    <row r="32" spans="1:8" ht="4.5" customHeight="1" x14ac:dyDescent="0.25">
      <c r="B32" s="601"/>
      <c r="C32" s="602"/>
      <c r="D32" s="600"/>
      <c r="E32" s="474"/>
      <c r="F32" s="474"/>
      <c r="G32" s="421"/>
      <c r="H32" s="421"/>
    </row>
    <row r="33" spans="2:8" ht="11.25" customHeight="1" x14ac:dyDescent="0.25">
      <c r="B33" s="159" t="s">
        <v>416</v>
      </c>
      <c r="C33" s="602"/>
      <c r="D33" s="600"/>
      <c r="E33" s="474"/>
      <c r="F33" s="474"/>
      <c r="G33" s="421"/>
      <c r="H33" s="421"/>
    </row>
    <row r="34" spans="2:8" ht="2.25" customHeight="1" x14ac:dyDescent="0.25">
      <c r="B34" s="469"/>
      <c r="C34" s="473"/>
      <c r="D34" s="600"/>
      <c r="E34" s="474"/>
      <c r="F34" s="474"/>
      <c r="G34" s="421"/>
      <c r="H34" s="421"/>
    </row>
    <row r="35" spans="2:8" ht="20.25" customHeight="1" x14ac:dyDescent="0.25">
      <c r="B35" s="497" t="s">
        <v>6</v>
      </c>
      <c r="C35" s="492" t="s">
        <v>7</v>
      </c>
      <c r="D35" s="555" t="s">
        <v>1</v>
      </c>
      <c r="E35" s="494" t="s">
        <v>115</v>
      </c>
      <c r="F35" s="494" t="s">
        <v>116</v>
      </c>
    </row>
    <row r="36" spans="2:8" ht="20.100000000000001" customHeight="1" x14ac:dyDescent="0.25">
      <c r="B36" s="597" t="s">
        <v>412</v>
      </c>
      <c r="C36" s="554" t="s">
        <v>370</v>
      </c>
      <c r="D36" s="558"/>
      <c r="E36" s="420"/>
      <c r="F36" s="547"/>
      <c r="H36" s="159"/>
    </row>
    <row r="37" spans="2:8" ht="17.100000000000001" customHeight="1" x14ac:dyDescent="0.25">
      <c r="B37" s="598" t="s">
        <v>413</v>
      </c>
      <c r="C37" s="135" t="s">
        <v>414</v>
      </c>
      <c r="D37" s="136">
        <v>0</v>
      </c>
      <c r="E37" s="420"/>
      <c r="F37" s="420"/>
      <c r="H37" s="159"/>
    </row>
    <row r="38" spans="2:8" ht="17.100000000000001" customHeight="1" x14ac:dyDescent="0.25">
      <c r="B38" s="492" t="s">
        <v>117</v>
      </c>
      <c r="C38" s="599" t="s">
        <v>118</v>
      </c>
      <c r="D38" s="136">
        <v>0</v>
      </c>
      <c r="E38" s="556"/>
      <c r="F38" s="557"/>
      <c r="G38" s="139"/>
    </row>
    <row r="39" spans="2:8" ht="17.100000000000001" customHeight="1" x14ac:dyDescent="0.25">
      <c r="B39" s="492" t="s">
        <v>119</v>
      </c>
      <c r="C39" s="135" t="s">
        <v>120</v>
      </c>
      <c r="D39" s="136">
        <v>0</v>
      </c>
      <c r="E39" s="137"/>
      <c r="F39" s="138"/>
      <c r="G39" s="139"/>
    </row>
    <row r="40" spans="2:8" x14ac:dyDescent="0.25">
      <c r="B40" s="102"/>
      <c r="C40" s="140" t="s">
        <v>0</v>
      </c>
      <c r="D40" s="141">
        <v>0</v>
      </c>
      <c r="E40" s="142"/>
      <c r="F40" s="138"/>
      <c r="G40" s="139"/>
    </row>
    <row r="41" spans="2:8" ht="30" customHeight="1" x14ac:dyDescent="0.25">
      <c r="B41" s="847" t="s">
        <v>210</v>
      </c>
      <c r="C41" s="847"/>
      <c r="D41" s="847"/>
      <c r="E41" s="847"/>
      <c r="F41" s="847"/>
    </row>
    <row r="42" spans="2:8" ht="3" customHeight="1" x14ac:dyDescent="0.25">
      <c r="B42" s="143"/>
      <c r="C42" s="143"/>
      <c r="D42" s="143"/>
      <c r="E42" s="143"/>
      <c r="F42" s="143"/>
    </row>
    <row r="43" spans="2:8" x14ac:dyDescent="0.25">
      <c r="B43" s="24"/>
      <c r="C43" s="24"/>
      <c r="D43" s="1"/>
      <c r="E43" s="1"/>
      <c r="F43" s="163"/>
    </row>
    <row r="44" spans="2:8" x14ac:dyDescent="0.25">
      <c r="B44" s="24"/>
      <c r="C44" s="24"/>
      <c r="D44" s="1"/>
      <c r="E44" s="1"/>
      <c r="F44" s="163"/>
    </row>
    <row r="45" spans="2:8" x14ac:dyDescent="0.25">
      <c r="B45" s="24"/>
      <c r="C45" s="24"/>
      <c r="D45" s="1"/>
      <c r="E45" s="1"/>
      <c r="F45" s="163"/>
    </row>
    <row r="46" spans="2:8" x14ac:dyDescent="0.25">
      <c r="B46" s="24"/>
      <c r="C46" s="24"/>
      <c r="D46" s="1"/>
      <c r="E46" s="1"/>
      <c r="F46" s="163"/>
    </row>
    <row r="47" spans="2:8" x14ac:dyDescent="0.25">
      <c r="B47" s="24"/>
      <c r="C47" s="24"/>
      <c r="D47" s="1"/>
      <c r="E47" s="1"/>
      <c r="F47" s="163"/>
    </row>
    <row r="48" spans="2:8" x14ac:dyDescent="0.25">
      <c r="B48" s="24"/>
      <c r="C48" s="24"/>
      <c r="D48" s="1"/>
      <c r="E48" s="1"/>
      <c r="F48" s="163"/>
    </row>
    <row r="49" spans="2:6" hidden="1" x14ac:dyDescent="0.25">
      <c r="B49" s="24"/>
      <c r="C49" s="24"/>
      <c r="D49" s="1"/>
      <c r="E49" s="1"/>
      <c r="F49" s="163"/>
    </row>
    <row r="50" spans="2:6" x14ac:dyDescent="0.25">
      <c r="B50" s="1"/>
      <c r="C50" s="1"/>
      <c r="D50"/>
      <c r="E50"/>
      <c r="F50" s="163"/>
    </row>
    <row r="51" spans="2:6" x14ac:dyDescent="0.25">
      <c r="B51" s="1"/>
      <c r="C51" s="1"/>
    </row>
    <row r="52" spans="2:6" x14ac:dyDescent="0.25">
      <c r="B52" s="1"/>
      <c r="C52" s="1"/>
    </row>
    <row r="53" spans="2:6" x14ac:dyDescent="0.25">
      <c r="B53" s="1"/>
      <c r="C53" s="1"/>
    </row>
    <row r="54" spans="2:6" x14ac:dyDescent="0.25">
      <c r="B54" s="1"/>
      <c r="C54"/>
    </row>
    <row r="55" spans="2:6" x14ac:dyDescent="0.25">
      <c r="B55"/>
      <c r="C55"/>
    </row>
  </sheetData>
  <mergeCells count="21">
    <mergeCell ref="B9:F9"/>
    <mergeCell ref="B2:F2"/>
    <mergeCell ref="B8:F8"/>
    <mergeCell ref="B3:F3"/>
    <mergeCell ref="B4:F4"/>
    <mergeCell ref="B5:F5"/>
    <mergeCell ref="B7:F7"/>
    <mergeCell ref="B6:F6"/>
    <mergeCell ref="B41:F41"/>
    <mergeCell ref="B19:B20"/>
    <mergeCell ref="B29:F29"/>
    <mergeCell ref="B31:F31"/>
    <mergeCell ref="B11:F11"/>
    <mergeCell ref="B13:F13"/>
    <mergeCell ref="B15:F15"/>
    <mergeCell ref="B17:F17"/>
    <mergeCell ref="B28:F28"/>
    <mergeCell ref="C19:C20"/>
    <mergeCell ref="D19:D20"/>
    <mergeCell ref="E19:E20"/>
    <mergeCell ref="F19:F20"/>
  </mergeCells>
  <printOptions horizontalCentered="1"/>
  <pageMargins left="0.31496062992125984" right="0.31496062992125984" top="0.15748031496062992" bottom="0" header="0" footer="0"/>
  <pageSetup scale="75" orientation="landscape" r:id="rId1"/>
  <headerFooter>
    <oddFooter>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H83"/>
  <sheetViews>
    <sheetView showGridLines="0" topLeftCell="A28" zoomScaleNormal="100" workbookViewId="0">
      <selection activeCell="A36" sqref="A36"/>
    </sheetView>
  </sheetViews>
  <sheetFormatPr baseColWidth="10" defaultRowHeight="15" x14ac:dyDescent="0.25"/>
  <cols>
    <col min="1" max="1" width="2.5703125" style="361" customWidth="1"/>
    <col min="2" max="2" width="22.28515625" style="361" customWidth="1"/>
    <col min="3" max="3" width="45.85546875" style="361" customWidth="1"/>
    <col min="4" max="4" width="15.140625" style="361" customWidth="1"/>
    <col min="5" max="6" width="13.7109375" style="361" customWidth="1"/>
    <col min="7" max="7" width="15.28515625" style="361" customWidth="1"/>
    <col min="8" max="8" width="15.5703125" style="361" customWidth="1"/>
    <col min="9" max="16384" width="11.42578125" style="361"/>
  </cols>
  <sheetData>
    <row r="1" spans="2:8" x14ac:dyDescent="0.25">
      <c r="B1" s="359"/>
      <c r="C1" s="359"/>
      <c r="D1" s="359"/>
      <c r="E1" s="359"/>
      <c r="F1" s="359"/>
      <c r="G1" s="359"/>
      <c r="H1" s="360" t="s">
        <v>121</v>
      </c>
    </row>
    <row r="2" spans="2:8" x14ac:dyDescent="0.25">
      <c r="B2" s="909" t="s">
        <v>236</v>
      </c>
      <c r="C2" s="909"/>
      <c r="D2" s="909"/>
      <c r="E2" s="909"/>
      <c r="F2" s="909"/>
      <c r="G2" s="909"/>
      <c r="H2" s="909"/>
    </row>
    <row r="3" spans="2:8" ht="15.75" customHeight="1" x14ac:dyDescent="0.25">
      <c r="B3" s="909" t="s">
        <v>3</v>
      </c>
      <c r="C3" s="909"/>
      <c r="D3" s="909"/>
      <c r="E3" s="909"/>
      <c r="F3" s="909"/>
      <c r="G3" s="909"/>
      <c r="H3" s="909"/>
    </row>
    <row r="4" spans="2:8" x14ac:dyDescent="0.25">
      <c r="B4" s="909" t="s">
        <v>4</v>
      </c>
      <c r="C4" s="909"/>
      <c r="D4" s="909"/>
      <c r="E4" s="909"/>
      <c r="F4" s="909"/>
      <c r="G4" s="909"/>
      <c r="H4" s="909"/>
    </row>
    <row r="5" spans="2:8" x14ac:dyDescent="0.25">
      <c r="B5" s="910" t="s">
        <v>122</v>
      </c>
      <c r="C5" s="910"/>
      <c r="D5" s="910"/>
      <c r="E5" s="910"/>
      <c r="F5" s="910"/>
      <c r="G5" s="910"/>
      <c r="H5" s="910"/>
    </row>
    <row r="6" spans="2:8" x14ac:dyDescent="0.25">
      <c r="B6" s="910" t="s">
        <v>271</v>
      </c>
      <c r="C6" s="910"/>
      <c r="D6" s="910"/>
      <c r="E6" s="910"/>
      <c r="F6" s="910"/>
      <c r="G6" s="910"/>
      <c r="H6" s="910"/>
    </row>
    <row r="7" spans="2:8" x14ac:dyDescent="0.25">
      <c r="B7" s="910" t="s">
        <v>539</v>
      </c>
      <c r="C7" s="910"/>
      <c r="D7" s="910"/>
      <c r="E7" s="910"/>
      <c r="F7" s="910"/>
      <c r="G7" s="910"/>
      <c r="H7" s="910"/>
    </row>
    <row r="8" spans="2:8" x14ac:dyDescent="0.25">
      <c r="B8" s="389" t="s">
        <v>271</v>
      </c>
      <c r="C8" s="390"/>
      <c r="D8" s="390"/>
      <c r="E8" s="390"/>
      <c r="F8" s="390"/>
      <c r="G8" s="390"/>
      <c r="H8" s="390"/>
    </row>
    <row r="9" spans="2:8" ht="26.25" customHeight="1" x14ac:dyDescent="0.25">
      <c r="B9" s="847" t="s">
        <v>282</v>
      </c>
      <c r="C9" s="847"/>
      <c r="D9" s="847"/>
      <c r="E9" s="847"/>
      <c r="F9" s="847"/>
      <c r="G9" s="847"/>
      <c r="H9" s="847"/>
    </row>
    <row r="10" spans="2:8" ht="2.1" customHeight="1" x14ac:dyDescent="0.25">
      <c r="B10" s="626"/>
      <c r="C10" s="626"/>
      <c r="D10" s="626"/>
      <c r="E10" s="626"/>
      <c r="F10" s="626"/>
      <c r="G10" s="626"/>
      <c r="H10" s="626"/>
    </row>
    <row r="11" spans="2:8" ht="25.5" customHeight="1" x14ac:dyDescent="0.25">
      <c r="B11" s="887" t="s">
        <v>333</v>
      </c>
      <c r="C11" s="887"/>
      <c r="D11" s="887"/>
      <c r="E11" s="887"/>
      <c r="F11" s="887"/>
      <c r="G11" s="887"/>
      <c r="H11" s="887"/>
    </row>
    <row r="12" spans="2:8" ht="2.1" customHeight="1" x14ac:dyDescent="0.25">
      <c r="B12" s="628"/>
      <c r="C12" s="628"/>
      <c r="D12" s="628"/>
      <c r="E12" s="628"/>
      <c r="F12" s="628"/>
      <c r="G12" s="628"/>
      <c r="H12" s="628"/>
    </row>
    <row r="13" spans="2:8" ht="24" customHeight="1" x14ac:dyDescent="0.25">
      <c r="B13" s="848" t="s">
        <v>334</v>
      </c>
      <c r="C13" s="848"/>
      <c r="D13" s="848"/>
      <c r="E13" s="848"/>
      <c r="F13" s="848"/>
      <c r="G13" s="848"/>
      <c r="H13" s="848"/>
    </row>
    <row r="14" spans="2:8" ht="2.1" customHeight="1" x14ac:dyDescent="0.25">
      <c r="B14" s="627"/>
      <c r="C14" s="627"/>
      <c r="D14" s="627"/>
      <c r="E14" s="627"/>
      <c r="F14" s="627"/>
      <c r="G14" s="627"/>
      <c r="H14" s="627"/>
    </row>
    <row r="15" spans="2:8" ht="24" customHeight="1" x14ac:dyDescent="0.25">
      <c r="B15" s="911" t="s">
        <v>336</v>
      </c>
      <c r="C15" s="911"/>
      <c r="D15" s="911"/>
      <c r="E15" s="911"/>
      <c r="F15" s="911"/>
      <c r="G15" s="911"/>
      <c r="H15" s="911"/>
    </row>
    <row r="16" spans="2:8" ht="2.1" customHeight="1" x14ac:dyDescent="0.25">
      <c r="B16" s="629"/>
      <c r="C16" s="629"/>
      <c r="D16" s="629"/>
      <c r="E16" s="629"/>
      <c r="F16" s="629"/>
      <c r="G16" s="629"/>
      <c r="H16" s="627"/>
    </row>
    <row r="17" spans="2:8" s="359" customFormat="1" ht="15" customHeight="1" x14ac:dyDescent="0.2">
      <c r="B17" s="847" t="s">
        <v>335</v>
      </c>
      <c r="C17" s="847"/>
      <c r="D17" s="847"/>
      <c r="E17" s="847"/>
      <c r="F17" s="847"/>
      <c r="G17" s="847"/>
      <c r="H17" s="847"/>
    </row>
    <row r="18" spans="2:8" ht="2.1" customHeight="1" x14ac:dyDescent="0.25">
      <c r="B18" s="626"/>
      <c r="C18" s="626"/>
      <c r="D18" s="626"/>
      <c r="E18" s="626"/>
      <c r="F18" s="626"/>
      <c r="G18" s="626"/>
      <c r="H18" s="626"/>
    </row>
    <row r="19" spans="2:8" ht="39" customHeight="1" x14ac:dyDescent="0.25">
      <c r="B19" s="847" t="s">
        <v>284</v>
      </c>
      <c r="C19" s="847"/>
      <c r="D19" s="847"/>
      <c r="E19" s="847"/>
      <c r="F19" s="847"/>
      <c r="G19" s="847"/>
      <c r="H19" s="847"/>
    </row>
    <row r="20" spans="2:8" ht="2.1" customHeight="1" x14ac:dyDescent="0.25">
      <c r="B20" s="626"/>
      <c r="C20" s="626"/>
      <c r="D20" s="626"/>
      <c r="E20" s="626"/>
      <c r="F20" s="626"/>
      <c r="G20" s="626"/>
      <c r="H20" s="626"/>
    </row>
    <row r="21" spans="2:8" ht="37.5" customHeight="1" x14ac:dyDescent="0.25">
      <c r="B21" s="847" t="s">
        <v>283</v>
      </c>
      <c r="C21" s="847"/>
      <c r="D21" s="847"/>
      <c r="E21" s="847"/>
      <c r="F21" s="847"/>
      <c r="G21" s="847"/>
      <c r="H21" s="847"/>
    </row>
    <row r="22" spans="2:8" ht="2.1" customHeight="1" x14ac:dyDescent="0.25">
      <c r="B22" s="626"/>
      <c r="C22" s="626"/>
      <c r="D22" s="626"/>
      <c r="E22" s="626"/>
      <c r="F22" s="626"/>
      <c r="G22" s="626"/>
      <c r="H22" s="626"/>
    </row>
    <row r="23" spans="2:8" ht="28.5" customHeight="1" x14ac:dyDescent="0.25">
      <c r="B23" s="847" t="s">
        <v>337</v>
      </c>
      <c r="C23" s="847"/>
      <c r="D23" s="847"/>
      <c r="E23" s="847"/>
      <c r="F23" s="847"/>
      <c r="G23" s="847"/>
      <c r="H23" s="847"/>
    </row>
    <row r="24" spans="2:8" ht="17.25" customHeight="1" x14ac:dyDescent="0.25">
      <c r="B24" s="903" t="s">
        <v>6</v>
      </c>
      <c r="C24" s="906" t="s">
        <v>7</v>
      </c>
      <c r="D24" s="907" t="s">
        <v>1</v>
      </c>
      <c r="E24" s="904" t="s">
        <v>24</v>
      </c>
      <c r="F24" s="904">
        <v>180</v>
      </c>
      <c r="G24" s="904">
        <v>365</v>
      </c>
      <c r="H24" s="904" t="s">
        <v>25</v>
      </c>
    </row>
    <row r="25" spans="2:8" x14ac:dyDescent="0.25">
      <c r="B25" s="903"/>
      <c r="C25" s="906"/>
      <c r="D25" s="907"/>
      <c r="E25" s="908"/>
      <c r="F25" s="905"/>
      <c r="G25" s="905"/>
      <c r="H25" s="905"/>
    </row>
    <row r="26" spans="2:8" x14ac:dyDescent="0.25">
      <c r="B26" s="410" t="s">
        <v>272</v>
      </c>
      <c r="C26" s="411" t="s">
        <v>299</v>
      </c>
      <c r="D26" s="364"/>
      <c r="E26" s="365"/>
      <c r="F26" s="364"/>
      <c r="G26" s="366"/>
      <c r="H26" s="366"/>
    </row>
    <row r="27" spans="2:8" x14ac:dyDescent="0.25">
      <c r="B27" s="362" t="s">
        <v>123</v>
      </c>
      <c r="C27" s="363" t="s">
        <v>296</v>
      </c>
      <c r="D27" s="364">
        <v>80089094.170000002</v>
      </c>
      <c r="E27" s="365">
        <v>34157980.090000004</v>
      </c>
      <c r="F27" s="364">
        <v>27571744.32</v>
      </c>
      <c r="G27" s="366">
        <v>7715640.1699999999</v>
      </c>
      <c r="H27" s="366">
        <v>10643729.59</v>
      </c>
    </row>
    <row r="28" spans="2:8" x14ac:dyDescent="0.25">
      <c r="B28" s="367" t="s">
        <v>124</v>
      </c>
      <c r="C28" s="368" t="s">
        <v>297</v>
      </c>
      <c r="D28" s="364">
        <v>881950472.61000001</v>
      </c>
      <c r="E28" s="364">
        <v>20875939.600000001</v>
      </c>
      <c r="F28" s="369">
        <v>239656.2</v>
      </c>
      <c r="G28" s="369">
        <v>2141532.02</v>
      </c>
      <c r="H28" s="370">
        <v>858693344.78999996</v>
      </c>
    </row>
    <row r="29" spans="2:8" x14ac:dyDescent="0.25">
      <c r="B29" s="367" t="s">
        <v>125</v>
      </c>
      <c r="C29" s="372" t="s">
        <v>298</v>
      </c>
      <c r="D29" s="588">
        <v>15753108.32</v>
      </c>
      <c r="E29" s="365">
        <v>0</v>
      </c>
      <c r="F29" s="365">
        <f>581416.64+58642.4</f>
        <v>640059.04</v>
      </c>
      <c r="G29" s="369">
        <v>0</v>
      </c>
      <c r="H29" s="370">
        <v>15113049.279999999</v>
      </c>
    </row>
    <row r="30" spans="2:8" ht="16.5" customHeight="1" x14ac:dyDescent="0.25">
      <c r="B30" s="367" t="s">
        <v>126</v>
      </c>
      <c r="C30" s="373" t="s">
        <v>215</v>
      </c>
      <c r="D30" s="588">
        <v>0</v>
      </c>
      <c r="E30" s="588">
        <v>0</v>
      </c>
      <c r="F30" s="369">
        <v>0</v>
      </c>
      <c r="G30" s="589">
        <v>0</v>
      </c>
      <c r="H30" s="588">
        <v>0</v>
      </c>
    </row>
    <row r="31" spans="2:8" ht="15" customHeight="1" x14ac:dyDescent="0.25">
      <c r="B31" s="367" t="s">
        <v>127</v>
      </c>
      <c r="C31" s="372" t="s">
        <v>240</v>
      </c>
      <c r="D31" s="365">
        <v>0</v>
      </c>
      <c r="E31" s="365">
        <v>0</v>
      </c>
      <c r="F31" s="369">
        <v>0</v>
      </c>
      <c r="G31" s="369">
        <v>0</v>
      </c>
      <c r="H31" s="365">
        <v>0</v>
      </c>
    </row>
    <row r="32" spans="2:8" ht="25.5" x14ac:dyDescent="0.25">
      <c r="B32" s="367" t="s">
        <v>128</v>
      </c>
      <c r="C32" s="372" t="s">
        <v>293</v>
      </c>
      <c r="D32" s="588">
        <v>1290555.3700000001</v>
      </c>
      <c r="E32" s="588">
        <v>0</v>
      </c>
      <c r="F32" s="589">
        <v>0</v>
      </c>
      <c r="G32" s="589">
        <v>0</v>
      </c>
      <c r="H32" s="588">
        <v>1290555.3700000001</v>
      </c>
    </row>
    <row r="33" spans="2:8" ht="15" customHeight="1" x14ac:dyDescent="0.25">
      <c r="B33" s="374" t="s">
        <v>129</v>
      </c>
      <c r="C33" s="372" t="s">
        <v>130</v>
      </c>
      <c r="D33" s="365">
        <v>494813894.95999998</v>
      </c>
      <c r="E33" s="365">
        <v>19631935.739999998</v>
      </c>
      <c r="F33" s="369">
        <v>23775859.579999998</v>
      </c>
      <c r="G33" s="369">
        <v>25142549.73</v>
      </c>
      <c r="H33" s="365">
        <v>426263549.91000003</v>
      </c>
    </row>
    <row r="34" spans="2:8" ht="29.25" customHeight="1" x14ac:dyDescent="0.25">
      <c r="B34" s="375" t="s">
        <v>131</v>
      </c>
      <c r="C34" s="372" t="s">
        <v>294</v>
      </c>
      <c r="D34" s="589">
        <v>0</v>
      </c>
      <c r="E34" s="589">
        <v>0</v>
      </c>
      <c r="F34" s="589">
        <v>0</v>
      </c>
      <c r="G34" s="589">
        <v>0</v>
      </c>
      <c r="H34" s="588">
        <v>0</v>
      </c>
    </row>
    <row r="35" spans="2:8" x14ac:dyDescent="0.25">
      <c r="B35" s="374" t="s">
        <v>132</v>
      </c>
      <c r="C35" s="372" t="s">
        <v>295</v>
      </c>
      <c r="D35" s="376">
        <v>226553874.36000001</v>
      </c>
      <c r="E35" s="376">
        <v>2815172.21</v>
      </c>
      <c r="F35" s="376">
        <v>5632723.6399999997</v>
      </c>
      <c r="G35" s="376">
        <v>28923694.34</v>
      </c>
      <c r="H35" s="377">
        <v>189182284.16999999</v>
      </c>
    </row>
    <row r="36" spans="2:8" x14ac:dyDescent="0.25">
      <c r="B36" s="378"/>
      <c r="C36" s="372"/>
      <c r="D36" s="379"/>
      <c r="E36" s="459"/>
      <c r="F36" s="379" t="s">
        <v>537</v>
      </c>
      <c r="G36" s="379"/>
      <c r="H36" s="379"/>
    </row>
    <row r="37" spans="2:8" x14ac:dyDescent="0.25">
      <c r="B37" s="378"/>
      <c r="C37" s="380" t="s">
        <v>0</v>
      </c>
      <c r="D37" s="381">
        <f>SUM(D27:D36)</f>
        <v>1700450999.79</v>
      </c>
      <c r="E37" s="381">
        <f>SUM(E27:E36)</f>
        <v>77481027.640000001</v>
      </c>
      <c r="F37" s="381">
        <f>SUM(F27:F36)</f>
        <v>57860042.780000001</v>
      </c>
      <c r="G37" s="381">
        <f>SUM(G27:G36)</f>
        <v>63923416.260000005</v>
      </c>
      <c r="H37" s="381">
        <f>SUM(H27:H36)</f>
        <v>1501186513.1100001</v>
      </c>
    </row>
    <row r="38" spans="2:8" x14ac:dyDescent="0.25">
      <c r="B38" s="378"/>
      <c r="C38" s="368"/>
      <c r="D38" s="369"/>
      <c r="E38" s="369"/>
      <c r="F38" s="369"/>
      <c r="G38" s="369"/>
      <c r="H38" s="365"/>
    </row>
    <row r="39" spans="2:8" ht="15" customHeight="1" x14ac:dyDescent="0.25">
      <c r="B39" s="218" t="s">
        <v>237</v>
      </c>
      <c r="C39" s="218"/>
      <c r="D39" s="218"/>
      <c r="E39" s="218"/>
      <c r="F39" s="218"/>
      <c r="G39" s="218"/>
      <c r="H39" s="382"/>
    </row>
    <row r="40" spans="2:8" x14ac:dyDescent="0.25">
      <c r="B40" s="277"/>
      <c r="C40" s="277"/>
      <c r="D40" s="277"/>
      <c r="E40" s="277"/>
      <c r="F40" s="277"/>
      <c r="G40" s="622"/>
      <c r="H40" s="590"/>
    </row>
    <row r="41" spans="2:8" x14ac:dyDescent="0.25">
      <c r="B41" s="1"/>
      <c r="C41" s="1"/>
      <c r="D41" s="1"/>
      <c r="E41" s="1"/>
      <c r="F41" s="384"/>
      <c r="G41" s="383"/>
    </row>
    <row r="42" spans="2:8" x14ac:dyDescent="0.25">
      <c r="B42" s="1"/>
      <c r="C42" s="1"/>
      <c r="D42" s="1"/>
      <c r="E42" s="1"/>
      <c r="F42" s="384"/>
      <c r="G42" s="383"/>
    </row>
    <row r="43" spans="2:8" x14ac:dyDescent="0.25">
      <c r="B43" s="1"/>
      <c r="C43" s="1"/>
      <c r="D43" s="1"/>
      <c r="E43" s="1"/>
      <c r="F43" s="384"/>
      <c r="G43" s="383"/>
      <c r="H43" s="371"/>
    </row>
    <row r="44" spans="2:8" x14ac:dyDescent="0.25">
      <c r="B44" s="1"/>
      <c r="C44" s="1"/>
      <c r="D44" s="1"/>
      <c r="E44" s="1"/>
      <c r="F44" s="384"/>
      <c r="G44" s="383"/>
      <c r="H44" s="371"/>
    </row>
    <row r="46" spans="2:8" x14ac:dyDescent="0.25">
      <c r="B46" s="847"/>
      <c r="C46" s="847"/>
      <c r="D46" s="847"/>
      <c r="E46" s="847"/>
      <c r="F46" s="847"/>
      <c r="G46" s="847"/>
    </row>
    <row r="47" spans="2:8" x14ac:dyDescent="0.25">
      <c r="B47" s="24"/>
      <c r="C47" s="24"/>
      <c r="D47" s="24"/>
      <c r="E47" s="2"/>
      <c r="F47" s="2"/>
      <c r="G47" s="43"/>
    </row>
    <row r="48" spans="2:8" x14ac:dyDescent="0.25">
      <c r="B48" s="24"/>
      <c r="C48" s="24"/>
      <c r="D48" s="24"/>
      <c r="E48" s="2"/>
      <c r="F48" s="2"/>
      <c r="G48" s="43"/>
    </row>
    <row r="49" spans="2:7" x14ac:dyDescent="0.25">
      <c r="B49" s="24"/>
      <c r="C49" s="24"/>
      <c r="D49" s="24"/>
      <c r="E49" s="2"/>
      <c r="F49" s="2"/>
      <c r="G49" s="43"/>
    </row>
    <row r="50" spans="2:7" x14ac:dyDescent="0.25">
      <c r="B50" s="24"/>
      <c r="C50" s="24"/>
      <c r="D50" s="24"/>
      <c r="E50" s="2"/>
      <c r="F50" s="2"/>
      <c r="G50" s="43"/>
    </row>
    <row r="51" spans="2:7" x14ac:dyDescent="0.25">
      <c r="B51" s="24"/>
      <c r="C51" s="24"/>
      <c r="D51" s="24"/>
      <c r="E51" s="2"/>
      <c r="F51" s="2"/>
      <c r="G51" s="43"/>
    </row>
    <row r="52" spans="2:7" x14ac:dyDescent="0.25">
      <c r="B52" s="24"/>
      <c r="C52" s="24"/>
      <c r="D52" s="24"/>
      <c r="E52" s="2"/>
      <c r="F52" s="2"/>
      <c r="G52" s="43"/>
    </row>
    <row r="53" spans="2:7" x14ac:dyDescent="0.25">
      <c r="B53" s="24"/>
      <c r="C53" s="24"/>
      <c r="D53" s="24"/>
      <c r="E53" s="2"/>
      <c r="F53" s="2"/>
      <c r="G53" s="43"/>
    </row>
    <row r="54" spans="2:7" x14ac:dyDescent="0.25">
      <c r="B54" s="24"/>
      <c r="C54" s="24"/>
      <c r="D54" s="24"/>
      <c r="E54" s="2"/>
      <c r="F54" s="2"/>
      <c r="G54" s="43"/>
    </row>
    <row r="55" spans="2:7" x14ac:dyDescent="0.25">
      <c r="B55" s="43"/>
      <c r="C55" s="43"/>
      <c r="D55" s="43"/>
      <c r="E55" s="43"/>
      <c r="F55" s="43"/>
      <c r="G55" s="43"/>
    </row>
    <row r="56" spans="2:7" x14ac:dyDescent="0.25">
      <c r="F56" s="591"/>
    </row>
    <row r="57" spans="2:7" x14ac:dyDescent="0.25">
      <c r="F57" s="591"/>
    </row>
    <row r="58" spans="2:7" x14ac:dyDescent="0.25">
      <c r="F58" s="591"/>
    </row>
    <row r="59" spans="2:7" x14ac:dyDescent="0.25">
      <c r="F59" s="591"/>
    </row>
    <row r="60" spans="2:7" x14ac:dyDescent="0.25">
      <c r="F60" s="591"/>
    </row>
    <row r="61" spans="2:7" x14ac:dyDescent="0.25">
      <c r="F61" s="591"/>
    </row>
    <row r="62" spans="2:7" x14ac:dyDescent="0.25">
      <c r="F62" s="591"/>
    </row>
    <row r="63" spans="2:7" x14ac:dyDescent="0.25">
      <c r="F63" s="591"/>
    </row>
    <row r="64" spans="2:7" x14ac:dyDescent="0.25">
      <c r="F64" s="591"/>
    </row>
    <row r="65" spans="6:6" x14ac:dyDescent="0.25">
      <c r="F65" s="591"/>
    </row>
    <row r="66" spans="6:6" x14ac:dyDescent="0.25">
      <c r="F66" s="591"/>
    </row>
    <row r="67" spans="6:6" x14ac:dyDescent="0.25">
      <c r="F67" s="591"/>
    </row>
    <row r="68" spans="6:6" x14ac:dyDescent="0.25">
      <c r="F68" s="591"/>
    </row>
    <row r="69" spans="6:6" x14ac:dyDescent="0.25">
      <c r="F69" s="591"/>
    </row>
    <row r="70" spans="6:6" x14ac:dyDescent="0.25">
      <c r="F70" s="591"/>
    </row>
    <row r="71" spans="6:6" x14ac:dyDescent="0.25">
      <c r="F71" s="591"/>
    </row>
    <row r="72" spans="6:6" x14ac:dyDescent="0.25">
      <c r="F72" s="591"/>
    </row>
    <row r="73" spans="6:6" x14ac:dyDescent="0.25">
      <c r="F73" s="591"/>
    </row>
    <row r="74" spans="6:6" x14ac:dyDescent="0.25">
      <c r="F74" s="591"/>
    </row>
    <row r="75" spans="6:6" x14ac:dyDescent="0.25">
      <c r="F75" s="591"/>
    </row>
    <row r="76" spans="6:6" x14ac:dyDescent="0.25">
      <c r="F76" s="591"/>
    </row>
    <row r="77" spans="6:6" x14ac:dyDescent="0.25">
      <c r="F77" s="591"/>
    </row>
    <row r="78" spans="6:6" x14ac:dyDescent="0.25">
      <c r="F78" s="591"/>
    </row>
    <row r="79" spans="6:6" x14ac:dyDescent="0.25">
      <c r="F79" s="591"/>
    </row>
    <row r="80" spans="6:6" x14ac:dyDescent="0.25">
      <c r="F80" s="591"/>
    </row>
    <row r="81" spans="6:6" x14ac:dyDescent="0.25">
      <c r="F81" s="591"/>
    </row>
    <row r="82" spans="6:6" x14ac:dyDescent="0.25">
      <c r="F82" s="591"/>
    </row>
    <row r="83" spans="6:6" x14ac:dyDescent="0.25">
      <c r="F83" s="591"/>
    </row>
  </sheetData>
  <mergeCells count="22">
    <mergeCell ref="B9:H9"/>
    <mergeCell ref="B21:H21"/>
    <mergeCell ref="B23:H23"/>
    <mergeCell ref="B19:H19"/>
    <mergeCell ref="B11:H11"/>
    <mergeCell ref="B13:H13"/>
    <mergeCell ref="B15:H15"/>
    <mergeCell ref="B17:H17"/>
    <mergeCell ref="B2:H2"/>
    <mergeCell ref="B3:H3"/>
    <mergeCell ref="B4:H4"/>
    <mergeCell ref="B5:H5"/>
    <mergeCell ref="B7:H7"/>
    <mergeCell ref="B6:H6"/>
    <mergeCell ref="B46:G46"/>
    <mergeCell ref="B24:B25"/>
    <mergeCell ref="H24:H25"/>
    <mergeCell ref="C24:C25"/>
    <mergeCell ref="D24:D25"/>
    <mergeCell ref="E24:E25"/>
    <mergeCell ref="F24:F25"/>
    <mergeCell ref="G24:G25"/>
  </mergeCells>
  <printOptions horizontalCentered="1"/>
  <pageMargins left="0.31496062992125984" right="0.31496062992125984" top="0.35433070866141736" bottom="0.35433070866141736" header="0.31496062992125984" footer="0.31496062992125984"/>
  <pageSetup scale="74" orientation="landscape" r:id="rId1"/>
  <headerFooter>
    <oddFooter>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63"/>
  <sheetViews>
    <sheetView showGridLines="0" topLeftCell="A49" zoomScaleNormal="100" workbookViewId="0">
      <selection activeCell="B7" sqref="B7:G7"/>
    </sheetView>
  </sheetViews>
  <sheetFormatPr baseColWidth="10" defaultRowHeight="15" x14ac:dyDescent="0.25"/>
  <cols>
    <col min="1" max="1" width="2.5703125" style="228" customWidth="1"/>
    <col min="2" max="2" width="23.85546875" style="228" customWidth="1"/>
    <col min="3" max="3" width="41.28515625" style="228" customWidth="1"/>
    <col min="4" max="4" width="14.28515625" style="228" customWidth="1"/>
    <col min="5" max="5" width="15.85546875" style="228" customWidth="1"/>
    <col min="6" max="6" width="16.42578125" style="228" customWidth="1"/>
    <col min="7" max="7" width="13.5703125" style="228" customWidth="1"/>
    <col min="8" max="8" width="2.42578125" style="228" customWidth="1"/>
    <col min="9" max="9" width="14.7109375" style="228" customWidth="1"/>
    <col min="10" max="16384" width="11.42578125" style="228"/>
  </cols>
  <sheetData>
    <row r="1" spans="2:8" x14ac:dyDescent="0.25">
      <c r="B1" s="226"/>
      <c r="C1" s="226"/>
      <c r="D1" s="226"/>
      <c r="E1" s="226"/>
      <c r="F1" s="227"/>
      <c r="G1" s="144" t="s">
        <v>133</v>
      </c>
    </row>
    <row r="2" spans="2:8" x14ac:dyDescent="0.25">
      <c r="B2" s="901" t="s">
        <v>234</v>
      </c>
      <c r="C2" s="901"/>
      <c r="D2" s="901"/>
      <c r="E2" s="901"/>
      <c r="F2" s="901"/>
      <c r="G2" s="901"/>
    </row>
    <row r="3" spans="2:8" ht="15.75" customHeight="1" x14ac:dyDescent="0.25">
      <c r="B3" s="901" t="s">
        <v>3</v>
      </c>
      <c r="C3" s="901"/>
      <c r="D3" s="901"/>
      <c r="E3" s="901"/>
      <c r="F3" s="901"/>
      <c r="G3" s="901"/>
    </row>
    <row r="4" spans="2:8" x14ac:dyDescent="0.25">
      <c r="B4" s="901" t="s">
        <v>4</v>
      </c>
      <c r="C4" s="901"/>
      <c r="D4" s="901"/>
      <c r="E4" s="901"/>
      <c r="F4" s="901"/>
      <c r="G4" s="901"/>
    </row>
    <row r="5" spans="2:8" x14ac:dyDescent="0.25">
      <c r="B5" s="912" t="s">
        <v>122</v>
      </c>
      <c r="C5" s="912"/>
      <c r="D5" s="912"/>
      <c r="E5" s="912"/>
      <c r="F5" s="912"/>
      <c r="G5" s="912"/>
    </row>
    <row r="6" spans="2:8" x14ac:dyDescent="0.25">
      <c r="B6" s="912" t="s">
        <v>231</v>
      </c>
      <c r="C6" s="912"/>
      <c r="D6" s="912"/>
      <c r="E6" s="912"/>
      <c r="F6" s="912"/>
      <c r="G6" s="912"/>
    </row>
    <row r="7" spans="2:8" x14ac:dyDescent="0.25">
      <c r="B7" s="912" t="s">
        <v>539</v>
      </c>
      <c r="C7" s="912"/>
      <c r="D7" s="912"/>
      <c r="E7" s="912"/>
      <c r="F7" s="912"/>
      <c r="G7" s="912"/>
      <c r="H7" s="387"/>
    </row>
    <row r="8" spans="2:8" x14ac:dyDescent="0.25">
      <c r="B8" s="887" t="s">
        <v>332</v>
      </c>
      <c r="C8" s="913"/>
      <c r="D8" s="913"/>
      <c r="E8" s="913"/>
      <c r="F8" s="913"/>
      <c r="G8" s="913"/>
      <c r="H8" s="387"/>
    </row>
    <row r="9" spans="2:8" ht="5.0999999999999996" customHeight="1" x14ac:dyDescent="0.25">
      <c r="B9" s="486"/>
      <c r="C9" s="499"/>
      <c r="D9" s="499"/>
      <c r="E9" s="499"/>
      <c r="F9" s="499"/>
      <c r="G9" s="499"/>
      <c r="H9" s="387"/>
    </row>
    <row r="10" spans="2:8" ht="24.75" customHeight="1" x14ac:dyDescent="0.25">
      <c r="B10" s="887" t="s">
        <v>328</v>
      </c>
      <c r="C10" s="887"/>
      <c r="D10" s="887"/>
      <c r="E10" s="887"/>
      <c r="F10" s="887"/>
      <c r="G10" s="887"/>
    </row>
    <row r="11" spans="2:8" ht="5.0999999999999996" customHeight="1" x14ac:dyDescent="0.25">
      <c r="B11" s="499"/>
      <c r="C11" s="499"/>
      <c r="D11" s="499"/>
      <c r="E11" s="499"/>
      <c r="F11" s="499"/>
      <c r="G11" s="499"/>
    </row>
    <row r="12" spans="2:8" ht="22.5" customHeight="1" x14ac:dyDescent="0.25">
      <c r="B12" s="847" t="s">
        <v>329</v>
      </c>
      <c r="C12" s="847"/>
      <c r="D12" s="847"/>
      <c r="E12" s="847"/>
      <c r="F12" s="847"/>
      <c r="G12" s="847"/>
    </row>
    <row r="13" spans="2:8" ht="5.0999999999999996" customHeight="1" x14ac:dyDescent="0.25">
      <c r="B13" s="485"/>
      <c r="C13" s="485"/>
      <c r="D13" s="485"/>
      <c r="E13" s="485"/>
      <c r="F13" s="485"/>
      <c r="G13" s="485"/>
    </row>
    <row r="14" spans="2:8" ht="22.5" customHeight="1" x14ac:dyDescent="0.25">
      <c r="B14" s="847" t="s">
        <v>330</v>
      </c>
      <c r="C14" s="847"/>
      <c r="D14" s="847"/>
      <c r="E14" s="847"/>
      <c r="F14" s="847"/>
      <c r="G14" s="847"/>
    </row>
    <row r="15" spans="2:8" ht="5.0999999999999996" customHeight="1" x14ac:dyDescent="0.25">
      <c r="B15" s="485"/>
      <c r="C15" s="485"/>
      <c r="D15" s="485"/>
      <c r="E15" s="485"/>
      <c r="F15" s="485"/>
      <c r="G15" s="485"/>
    </row>
    <row r="16" spans="2:8" ht="22.5" customHeight="1" x14ac:dyDescent="0.25">
      <c r="B16" s="847" t="s">
        <v>340</v>
      </c>
      <c r="C16" s="847"/>
      <c r="D16" s="847"/>
      <c r="E16" s="847"/>
      <c r="F16" s="847"/>
      <c r="G16" s="847"/>
    </row>
    <row r="17" spans="2:7" ht="5.0999999999999996" customHeight="1" x14ac:dyDescent="0.25">
      <c r="B17" s="485"/>
      <c r="C17" s="485"/>
      <c r="D17" s="485"/>
      <c r="E17" s="485"/>
      <c r="F17" s="485"/>
      <c r="G17" s="485"/>
    </row>
    <row r="18" spans="2:7" ht="34.5" customHeight="1" x14ac:dyDescent="0.25">
      <c r="B18" s="847" t="s">
        <v>352</v>
      </c>
      <c r="C18" s="847"/>
      <c r="D18" s="847"/>
      <c r="E18" s="847"/>
      <c r="F18" s="847"/>
      <c r="G18" s="847"/>
    </row>
    <row r="19" spans="2:7" ht="2.1" customHeight="1" x14ac:dyDescent="0.25">
      <c r="B19" s="485"/>
      <c r="C19" s="485"/>
      <c r="D19" s="485"/>
      <c r="E19" s="485"/>
      <c r="F19" s="485"/>
      <c r="G19" s="485"/>
    </row>
    <row r="20" spans="2:7" ht="15" customHeight="1" x14ac:dyDescent="0.25">
      <c r="B20" s="887" t="s">
        <v>331</v>
      </c>
      <c r="C20" s="913"/>
      <c r="D20" s="913"/>
      <c r="E20" s="913"/>
      <c r="F20" s="913"/>
      <c r="G20" s="913"/>
    </row>
    <row r="21" spans="2:7" ht="5.0999999999999996" customHeight="1" x14ac:dyDescent="0.25">
      <c r="B21" s="483"/>
      <c r="C21" s="483"/>
      <c r="D21" s="483"/>
      <c r="E21" s="483"/>
      <c r="F21" s="483"/>
      <c r="G21" s="513"/>
    </row>
    <row r="22" spans="2:7" ht="23.25" customHeight="1" x14ac:dyDescent="0.25">
      <c r="B22" s="847" t="s">
        <v>338</v>
      </c>
      <c r="C22" s="847"/>
      <c r="D22" s="847"/>
      <c r="E22" s="847"/>
      <c r="F22" s="847"/>
      <c r="G22" s="847"/>
    </row>
    <row r="23" spans="2:7" ht="2.1" customHeight="1" x14ac:dyDescent="0.25">
      <c r="B23" s="483"/>
      <c r="C23" s="483"/>
      <c r="D23" s="483"/>
      <c r="E23" s="483"/>
      <c r="F23" s="483"/>
      <c r="G23" s="513"/>
    </row>
    <row r="24" spans="2:7" ht="27" customHeight="1" x14ac:dyDescent="0.25">
      <c r="B24" s="847" t="s">
        <v>339</v>
      </c>
      <c r="C24" s="847"/>
      <c r="D24" s="847"/>
      <c r="E24" s="847"/>
      <c r="F24" s="847"/>
      <c r="G24" s="847"/>
    </row>
    <row r="25" spans="2:7" ht="2.1" customHeight="1" x14ac:dyDescent="0.25">
      <c r="B25" s="485"/>
      <c r="C25" s="485"/>
      <c r="D25" s="485"/>
      <c r="E25" s="485"/>
      <c r="F25" s="485"/>
      <c r="G25" s="485"/>
    </row>
    <row r="26" spans="2:7" ht="28.5" customHeight="1" x14ac:dyDescent="0.25">
      <c r="B26" s="847" t="s">
        <v>341</v>
      </c>
      <c r="C26" s="847"/>
      <c r="D26" s="847"/>
      <c r="E26" s="847"/>
      <c r="F26" s="847"/>
      <c r="G26" s="847"/>
    </row>
    <row r="27" spans="2:7" ht="2.1" customHeight="1" x14ac:dyDescent="0.25">
      <c r="B27" s="485"/>
      <c r="C27" s="485"/>
      <c r="D27" s="485"/>
      <c r="E27" s="485"/>
      <c r="F27" s="485"/>
      <c r="G27" s="485"/>
    </row>
    <row r="28" spans="2:7" ht="28.5" customHeight="1" x14ac:dyDescent="0.25">
      <c r="B28" s="847" t="s">
        <v>342</v>
      </c>
      <c r="C28" s="847"/>
      <c r="D28" s="847"/>
      <c r="E28" s="847"/>
      <c r="F28" s="847"/>
      <c r="G28" s="847"/>
    </row>
    <row r="29" spans="2:7" ht="2.1" customHeight="1" x14ac:dyDescent="0.25">
      <c r="B29" s="485"/>
      <c r="C29" s="485"/>
      <c r="D29" s="485"/>
      <c r="E29" s="485"/>
      <c r="F29" s="485"/>
      <c r="G29" s="485"/>
    </row>
    <row r="30" spans="2:7" ht="18" customHeight="1" x14ac:dyDescent="0.25">
      <c r="B30" s="914" t="s">
        <v>6</v>
      </c>
      <c r="C30" s="916" t="s">
        <v>7</v>
      </c>
      <c r="D30" s="918" t="s">
        <v>1</v>
      </c>
      <c r="E30" s="920" t="s">
        <v>115</v>
      </c>
      <c r="F30" s="922" t="s">
        <v>228</v>
      </c>
      <c r="G30" s="923"/>
    </row>
    <row r="31" spans="2:7" ht="24.95" customHeight="1" x14ac:dyDescent="0.25">
      <c r="B31" s="915"/>
      <c r="C31" s="917"/>
      <c r="D31" s="919"/>
      <c r="E31" s="921"/>
      <c r="F31" s="229" t="s">
        <v>229</v>
      </c>
      <c r="G31" s="229" t="s">
        <v>230</v>
      </c>
    </row>
    <row r="32" spans="2:7" ht="24.95" customHeight="1" x14ac:dyDescent="0.25">
      <c r="B32" s="559" t="s">
        <v>273</v>
      </c>
      <c r="C32" s="412" t="s">
        <v>371</v>
      </c>
      <c r="D32" s="232"/>
      <c r="E32" s="233"/>
      <c r="F32" s="234"/>
      <c r="G32" s="234"/>
    </row>
    <row r="33" spans="2:9" ht="15" customHeight="1" x14ac:dyDescent="0.25">
      <c r="B33" s="230" t="s">
        <v>134</v>
      </c>
      <c r="C33" s="231" t="s">
        <v>304</v>
      </c>
      <c r="D33" s="232">
        <v>0</v>
      </c>
      <c r="E33" s="233"/>
      <c r="F33" s="621"/>
      <c r="G33" s="234"/>
    </row>
    <row r="34" spans="2:9" ht="15" customHeight="1" x14ac:dyDescent="0.25">
      <c r="B34" s="230" t="s">
        <v>135</v>
      </c>
      <c r="C34" s="231" t="s">
        <v>136</v>
      </c>
      <c r="D34" s="232">
        <v>0</v>
      </c>
      <c r="E34" s="233"/>
      <c r="F34" s="234"/>
      <c r="G34" s="234"/>
    </row>
    <row r="35" spans="2:9" ht="15" customHeight="1" x14ac:dyDescent="0.25">
      <c r="B35" s="230" t="s">
        <v>137</v>
      </c>
      <c r="C35" s="231" t="s">
        <v>138</v>
      </c>
      <c r="D35" s="232">
        <v>0</v>
      </c>
      <c r="E35" s="233"/>
      <c r="F35" s="234"/>
      <c r="G35" s="234"/>
    </row>
    <row r="36" spans="2:9" ht="23.25" customHeight="1" x14ac:dyDescent="0.25">
      <c r="B36" s="560" t="s">
        <v>139</v>
      </c>
      <c r="C36" s="235" t="s">
        <v>305</v>
      </c>
      <c r="D36" s="232">
        <v>0</v>
      </c>
      <c r="E36" s="233"/>
      <c r="F36" s="234"/>
      <c r="G36" s="234"/>
    </row>
    <row r="37" spans="2:9" ht="15" customHeight="1" x14ac:dyDescent="0.25">
      <c r="B37" s="230" t="s">
        <v>140</v>
      </c>
      <c r="C37" s="145" t="s">
        <v>141</v>
      </c>
      <c r="D37" s="232">
        <v>0</v>
      </c>
      <c r="E37" s="233"/>
      <c r="F37" s="234"/>
      <c r="G37" s="234"/>
    </row>
    <row r="38" spans="2:9" ht="29.25" customHeight="1" x14ac:dyDescent="0.25">
      <c r="B38" s="559" t="s">
        <v>372</v>
      </c>
      <c r="C38" s="412" t="s">
        <v>373</v>
      </c>
      <c r="D38" s="232"/>
      <c r="E38" s="233"/>
      <c r="F38" s="234"/>
      <c r="G38" s="234"/>
    </row>
    <row r="39" spans="2:9" ht="15" customHeight="1" x14ac:dyDescent="0.25">
      <c r="B39" s="230" t="s">
        <v>142</v>
      </c>
      <c r="C39" s="236" t="s">
        <v>306</v>
      </c>
      <c r="D39" s="232">
        <v>0</v>
      </c>
      <c r="E39" s="233"/>
      <c r="F39" s="234"/>
      <c r="G39" s="234"/>
      <c r="I39" s="237"/>
    </row>
    <row r="40" spans="2:9" ht="15" customHeight="1" x14ac:dyDescent="0.25">
      <c r="B40" s="230" t="s">
        <v>143</v>
      </c>
      <c r="C40" s="236" t="s">
        <v>307</v>
      </c>
      <c r="D40" s="232">
        <v>0</v>
      </c>
      <c r="E40" s="233"/>
      <c r="F40" s="234"/>
      <c r="G40" s="234"/>
      <c r="I40" s="237"/>
    </row>
    <row r="41" spans="2:9" ht="15" customHeight="1" x14ac:dyDescent="0.25">
      <c r="B41" s="230" t="s">
        <v>144</v>
      </c>
      <c r="C41" s="236" t="s">
        <v>145</v>
      </c>
      <c r="D41" s="232">
        <v>0</v>
      </c>
      <c r="E41" s="233"/>
      <c r="F41" s="234"/>
      <c r="G41" s="234"/>
      <c r="I41" s="237"/>
    </row>
    <row r="42" spans="2:9" ht="26.25" customHeight="1" x14ac:dyDescent="0.25">
      <c r="B42" s="238" t="s">
        <v>146</v>
      </c>
      <c r="C42" s="231" t="s">
        <v>308</v>
      </c>
      <c r="D42" s="239">
        <v>0</v>
      </c>
      <c r="E42" s="240"/>
      <c r="F42" s="234"/>
      <c r="G42" s="234"/>
      <c r="I42" s="237"/>
    </row>
    <row r="43" spans="2:9" x14ac:dyDescent="0.25">
      <c r="B43" s="241"/>
      <c r="C43" s="242" t="s">
        <v>0</v>
      </c>
      <c r="D43" s="243">
        <v>0</v>
      </c>
      <c r="E43" s="244"/>
      <c r="F43" s="234"/>
      <c r="G43" s="234"/>
      <c r="I43" s="237"/>
    </row>
    <row r="44" spans="2:9" ht="9.9499999999999993" hidden="1" customHeight="1" x14ac:dyDescent="0.25">
      <c r="B44" s="245"/>
      <c r="C44" s="246"/>
      <c r="D44" s="247"/>
      <c r="E44" s="248"/>
      <c r="F44" s="248"/>
      <c r="G44" s="513"/>
    </row>
    <row r="45" spans="2:9" ht="30.75" customHeight="1" x14ac:dyDescent="0.25">
      <c r="B45" s="847" t="s">
        <v>212</v>
      </c>
      <c r="C45" s="847"/>
      <c r="D45" s="847"/>
      <c r="E45" s="847"/>
      <c r="F45" s="847"/>
      <c r="G45" s="847"/>
    </row>
    <row r="46" spans="2:9" x14ac:dyDescent="0.25">
      <c r="B46" s="24"/>
      <c r="C46" s="24"/>
      <c r="D46" s="1"/>
      <c r="E46" s="1"/>
      <c r="F46" s="163"/>
    </row>
    <row r="47" spans="2:9" x14ac:dyDescent="0.25">
      <c r="B47" s="24"/>
      <c r="C47" s="24"/>
      <c r="D47" s="1"/>
      <c r="E47" s="1"/>
      <c r="F47" s="163"/>
    </row>
    <row r="48" spans="2:9" x14ac:dyDescent="0.25">
      <c r="B48" s="24"/>
      <c r="C48" s="24"/>
      <c r="D48" s="1"/>
      <c r="E48" s="1"/>
      <c r="F48" s="163"/>
    </row>
    <row r="49" spans="2:6" x14ac:dyDescent="0.25">
      <c r="B49" s="24"/>
      <c r="C49" s="24"/>
      <c r="D49" s="1"/>
      <c r="E49" s="1"/>
      <c r="F49" s="163"/>
    </row>
    <row r="50" spans="2:6" x14ac:dyDescent="0.25">
      <c r="B50" s="24"/>
      <c r="C50" s="24"/>
      <c r="D50" s="1"/>
      <c r="E50" s="1"/>
      <c r="F50" s="163"/>
    </row>
    <row r="51" spans="2:6" x14ac:dyDescent="0.25">
      <c r="B51" s="24"/>
      <c r="C51" s="24"/>
      <c r="D51" s="1"/>
      <c r="E51" s="1"/>
      <c r="F51" s="163"/>
    </row>
    <row r="52" spans="2:6" x14ac:dyDescent="0.25">
      <c r="B52" s="24"/>
      <c r="C52" s="24"/>
      <c r="D52" s="1"/>
      <c r="E52" s="1"/>
      <c r="F52" s="163"/>
    </row>
    <row r="53" spans="2:6" x14ac:dyDescent="0.25">
      <c r="B53" s="24"/>
      <c r="C53" s="24"/>
      <c r="D53" s="1"/>
      <c r="E53" s="1"/>
      <c r="F53" s="163"/>
    </row>
    <row r="54" spans="2:6" x14ac:dyDescent="0.25">
      <c r="B54" s="1"/>
      <c r="C54" s="1"/>
      <c r="D54" s="1"/>
      <c r="E54" s="1"/>
      <c r="F54" s="163"/>
    </row>
    <row r="55" spans="2:6" x14ac:dyDescent="0.25">
      <c r="B55" s="1"/>
      <c r="C55" s="1"/>
      <c r="D55" s="1"/>
      <c r="E55" s="1"/>
      <c r="F55" s="163"/>
    </row>
    <row r="56" spans="2:6" x14ac:dyDescent="0.25">
      <c r="B56" s="1"/>
      <c r="C56" s="1"/>
      <c r="D56" s="1"/>
      <c r="E56" s="1"/>
      <c r="F56" s="163"/>
    </row>
    <row r="57" spans="2:6" x14ac:dyDescent="0.25">
      <c r="B57" s="1"/>
      <c r="C57" s="1"/>
      <c r="D57" s="1"/>
      <c r="E57" s="1"/>
      <c r="F57" s="163"/>
    </row>
    <row r="58" spans="2:6" x14ac:dyDescent="0.25">
      <c r="B58" s="1"/>
      <c r="C58" s="1"/>
      <c r="D58"/>
      <c r="E58"/>
      <c r="F58" s="163"/>
    </row>
    <row r="59" spans="2:6" x14ac:dyDescent="0.25">
      <c r="B59" s="1"/>
      <c r="C59"/>
    </row>
    <row r="60" spans="2:6" x14ac:dyDescent="0.25">
      <c r="B60"/>
      <c r="C60"/>
    </row>
    <row r="62" spans="2:6" x14ac:dyDescent="0.25">
      <c r="B62" s="79"/>
      <c r="C62" s="79"/>
    </row>
    <row r="63" spans="2:6" x14ac:dyDescent="0.25">
      <c r="B63" s="79"/>
      <c r="C63" s="79"/>
    </row>
  </sheetData>
  <mergeCells count="23">
    <mergeCell ref="B45:G45"/>
    <mergeCell ref="B28:G28"/>
    <mergeCell ref="B18:G18"/>
    <mergeCell ref="B22:G22"/>
    <mergeCell ref="B24:G24"/>
    <mergeCell ref="B26:G26"/>
    <mergeCell ref="B30:B31"/>
    <mergeCell ref="C30:C31"/>
    <mergeCell ref="D30:D31"/>
    <mergeCell ref="E30:E31"/>
    <mergeCell ref="F30:G30"/>
    <mergeCell ref="B16:G16"/>
    <mergeCell ref="B7:G7"/>
    <mergeCell ref="B10:G10"/>
    <mergeCell ref="B6:G6"/>
    <mergeCell ref="B20:G20"/>
    <mergeCell ref="B8:G8"/>
    <mergeCell ref="B12:G12"/>
    <mergeCell ref="B2:G2"/>
    <mergeCell ref="B3:G3"/>
    <mergeCell ref="B4:G4"/>
    <mergeCell ref="B5:G5"/>
    <mergeCell ref="B14:G14"/>
  </mergeCells>
  <printOptions horizontalCentered="1"/>
  <pageMargins left="0.31496062992125984" right="0.31496062992125984" top="0.35433070866141736" bottom="0.35433070866141736" header="0.11811023622047245" footer="0.31496062992125984"/>
  <pageSetup scale="75" orientation="portrait" r:id="rId1"/>
  <headerFooter>
    <oddFooter>Página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44"/>
  <sheetViews>
    <sheetView showGridLines="0" topLeftCell="B27" zoomScaleNormal="100" workbookViewId="0">
      <selection activeCell="B7" sqref="B7:F7"/>
    </sheetView>
  </sheetViews>
  <sheetFormatPr baseColWidth="10" defaultRowHeight="15" x14ac:dyDescent="0.25"/>
  <cols>
    <col min="1" max="1" width="2.5703125" style="649" customWidth="1"/>
    <col min="2" max="2" width="22.28515625" style="649" customWidth="1"/>
    <col min="3" max="3" width="43" style="649" customWidth="1"/>
    <col min="4" max="4" width="18.42578125" style="649" customWidth="1"/>
    <col min="5" max="5" width="13.7109375" style="649" customWidth="1"/>
    <col min="6" max="6" width="15" style="649" customWidth="1"/>
    <col min="7" max="7" width="7.5703125" style="649" customWidth="1"/>
    <col min="8" max="8" width="14.7109375" style="649" customWidth="1"/>
    <col min="9" max="16384" width="11.42578125" style="649"/>
  </cols>
  <sheetData>
    <row r="1" spans="2:7" x14ac:dyDescent="0.25">
      <c r="B1" s="647"/>
      <c r="C1" s="647"/>
      <c r="D1" s="647"/>
      <c r="E1" s="647"/>
      <c r="F1" s="648" t="s">
        <v>429</v>
      </c>
    </row>
    <row r="2" spans="2:7" x14ac:dyDescent="0.25">
      <c r="B2" s="928" t="s">
        <v>233</v>
      </c>
      <c r="C2" s="928"/>
      <c r="D2" s="928"/>
      <c r="E2" s="928"/>
      <c r="F2" s="928"/>
    </row>
    <row r="3" spans="2:7" ht="15.75" customHeight="1" x14ac:dyDescent="0.25">
      <c r="B3" s="929" t="s">
        <v>3</v>
      </c>
      <c r="C3" s="929"/>
      <c r="D3" s="929"/>
      <c r="E3" s="929"/>
      <c r="F3" s="929"/>
      <c r="G3" s="650"/>
    </row>
    <row r="4" spans="2:7" x14ac:dyDescent="0.25">
      <c r="B4" s="929" t="s">
        <v>4</v>
      </c>
      <c r="C4" s="929"/>
      <c r="D4" s="929"/>
      <c r="E4" s="929"/>
      <c r="F4" s="929"/>
      <c r="G4" s="650"/>
    </row>
    <row r="5" spans="2:7" x14ac:dyDescent="0.25">
      <c r="B5" s="927" t="s">
        <v>122</v>
      </c>
      <c r="C5" s="927"/>
      <c r="D5" s="927"/>
      <c r="E5" s="927"/>
      <c r="F5" s="927"/>
      <c r="G5" s="650"/>
    </row>
    <row r="6" spans="2:7" x14ac:dyDescent="0.25">
      <c r="B6" s="927" t="s">
        <v>430</v>
      </c>
      <c r="C6" s="927"/>
      <c r="D6" s="927"/>
      <c r="E6" s="927"/>
      <c r="F6" s="927"/>
      <c r="G6" s="650"/>
    </row>
    <row r="7" spans="2:7" x14ac:dyDescent="0.25">
      <c r="B7" s="927" t="s">
        <v>539</v>
      </c>
      <c r="C7" s="927"/>
      <c r="D7" s="927"/>
      <c r="E7" s="927"/>
      <c r="F7" s="927"/>
      <c r="G7" s="650"/>
    </row>
    <row r="8" spans="2:7" ht="5.0999999999999996" customHeight="1" x14ac:dyDescent="0.25">
      <c r="B8" s="651"/>
      <c r="C8" s="651"/>
      <c r="D8" s="651"/>
      <c r="E8" s="651"/>
      <c r="F8" s="651"/>
      <c r="G8" s="650"/>
    </row>
    <row r="9" spans="2:7" s="653" customFormat="1" ht="15" customHeight="1" x14ac:dyDescent="0.25">
      <c r="B9" s="924" t="s">
        <v>431</v>
      </c>
      <c r="C9" s="925"/>
      <c r="D9" s="925"/>
      <c r="E9" s="925"/>
      <c r="F9" s="925"/>
      <c r="G9" s="652"/>
    </row>
    <row r="10" spans="2:7" s="653" customFormat="1" ht="2.1" customHeight="1" x14ac:dyDescent="0.25">
      <c r="B10" s="654"/>
      <c r="C10" s="654"/>
      <c r="D10" s="654"/>
      <c r="E10" s="654"/>
      <c r="F10" s="654"/>
      <c r="G10" s="652"/>
    </row>
    <row r="11" spans="2:7" ht="27.75" customHeight="1" x14ac:dyDescent="0.25">
      <c r="B11" s="925" t="s">
        <v>432</v>
      </c>
      <c r="C11" s="925"/>
      <c r="D11" s="925"/>
      <c r="E11" s="925"/>
      <c r="F11" s="925"/>
      <c r="G11" s="650"/>
    </row>
    <row r="12" spans="2:7" ht="2.1" customHeight="1" x14ac:dyDescent="0.25">
      <c r="B12" s="655"/>
      <c r="C12" s="655"/>
      <c r="D12" s="655"/>
      <c r="E12" s="655"/>
      <c r="F12" s="655"/>
      <c r="G12" s="650"/>
    </row>
    <row r="13" spans="2:7" ht="25.5" customHeight="1" x14ac:dyDescent="0.25">
      <c r="B13" s="892" t="s">
        <v>433</v>
      </c>
      <c r="C13" s="892"/>
      <c r="D13" s="892"/>
      <c r="E13" s="892"/>
      <c r="F13" s="892"/>
      <c r="G13" s="650"/>
    </row>
    <row r="14" spans="2:7" ht="2.1" customHeight="1" x14ac:dyDescent="0.25">
      <c r="B14" s="654"/>
      <c r="C14" s="654"/>
      <c r="D14" s="654"/>
      <c r="E14" s="654"/>
      <c r="F14" s="654"/>
      <c r="G14" s="650"/>
    </row>
    <row r="15" spans="2:7" ht="24.75" customHeight="1" x14ac:dyDescent="0.25">
      <c r="B15" s="892" t="s">
        <v>434</v>
      </c>
      <c r="C15" s="892"/>
      <c r="D15" s="892"/>
      <c r="E15" s="892"/>
      <c r="F15" s="892"/>
      <c r="G15" s="650"/>
    </row>
    <row r="16" spans="2:7" ht="5.0999999999999996" customHeight="1" x14ac:dyDescent="0.25">
      <c r="B16" s="656"/>
      <c r="C16" s="655"/>
      <c r="D16" s="655"/>
      <c r="E16" s="655"/>
      <c r="F16" s="655"/>
      <c r="G16" s="657"/>
    </row>
    <row r="17" spans="2:7" ht="24.95" customHeight="1" x14ac:dyDescent="0.25">
      <c r="B17" s="658" t="s">
        <v>6</v>
      </c>
      <c r="C17" s="659" t="s">
        <v>7</v>
      </c>
      <c r="D17" s="660" t="s">
        <v>1</v>
      </c>
      <c r="E17" s="661" t="s">
        <v>115</v>
      </c>
      <c r="F17" s="661" t="s">
        <v>116</v>
      </c>
      <c r="G17" s="650"/>
    </row>
    <row r="18" spans="2:7" ht="15" customHeight="1" x14ac:dyDescent="0.25">
      <c r="B18" s="662" t="s">
        <v>435</v>
      </c>
      <c r="C18" s="663" t="s">
        <v>436</v>
      </c>
      <c r="D18" s="664">
        <f>+D19+D20+D21</f>
        <v>49494904.950000003</v>
      </c>
      <c r="E18" s="665"/>
      <c r="F18" s="666"/>
      <c r="G18" s="650"/>
    </row>
    <row r="19" spans="2:7" ht="15.75" customHeight="1" x14ac:dyDescent="0.25">
      <c r="B19" s="667" t="s">
        <v>437</v>
      </c>
      <c r="C19" s="668" t="s">
        <v>438</v>
      </c>
      <c r="D19" s="669">
        <v>49494904.950000003</v>
      </c>
      <c r="E19" s="670" t="s">
        <v>439</v>
      </c>
      <c r="F19" s="666"/>
      <c r="G19" s="650"/>
    </row>
    <row r="20" spans="2:7" ht="16.5" customHeight="1" x14ac:dyDescent="0.25">
      <c r="B20" s="671" t="s">
        <v>440</v>
      </c>
      <c r="C20" s="668" t="s">
        <v>441</v>
      </c>
      <c r="D20" s="672">
        <v>0</v>
      </c>
      <c r="E20" s="673"/>
      <c r="F20" s="666"/>
      <c r="G20" s="650"/>
    </row>
    <row r="21" spans="2:7" ht="15" customHeight="1" x14ac:dyDescent="0.25">
      <c r="B21" s="674" t="s">
        <v>442</v>
      </c>
      <c r="C21" s="675" t="s">
        <v>443</v>
      </c>
      <c r="D21" s="676">
        <v>0</v>
      </c>
      <c r="E21" s="677"/>
      <c r="F21" s="666"/>
      <c r="G21" s="650"/>
    </row>
    <row r="22" spans="2:7" ht="15" customHeight="1" x14ac:dyDescent="0.25">
      <c r="B22" s="678" t="s">
        <v>444</v>
      </c>
      <c r="C22" s="679" t="s">
        <v>445</v>
      </c>
      <c r="D22" s="664">
        <f>+D23+D24+D25</f>
        <v>0</v>
      </c>
      <c r="E22" s="680"/>
      <c r="F22" s="666"/>
      <c r="G22" s="650"/>
    </row>
    <row r="23" spans="2:7" ht="15" customHeight="1" x14ac:dyDescent="0.25">
      <c r="B23" s="681" t="s">
        <v>446</v>
      </c>
      <c r="C23" s="675" t="s">
        <v>447</v>
      </c>
      <c r="D23" s="682">
        <v>0</v>
      </c>
      <c r="E23" s="680"/>
      <c r="F23" s="666"/>
      <c r="G23" s="650"/>
    </row>
    <row r="24" spans="2:7" ht="15" customHeight="1" x14ac:dyDescent="0.25">
      <c r="B24" s="681" t="s">
        <v>448</v>
      </c>
      <c r="C24" s="675" t="s">
        <v>449</v>
      </c>
      <c r="D24" s="682">
        <v>0</v>
      </c>
      <c r="E24" s="680"/>
      <c r="F24" s="666"/>
      <c r="G24" s="650"/>
    </row>
    <row r="25" spans="2:7" ht="15" customHeight="1" x14ac:dyDescent="0.25">
      <c r="B25" s="681" t="s">
        <v>450</v>
      </c>
      <c r="C25" s="675" t="s">
        <v>451</v>
      </c>
      <c r="D25" s="682">
        <v>0</v>
      </c>
      <c r="E25" s="680"/>
      <c r="F25" s="666"/>
      <c r="G25" s="650"/>
    </row>
    <row r="26" spans="2:7" ht="15" customHeight="1" x14ac:dyDescent="0.25">
      <c r="B26" s="678" t="s">
        <v>452</v>
      </c>
      <c r="C26" s="679" t="s">
        <v>453</v>
      </c>
      <c r="D26" s="664">
        <f>+D27+D28+D29</f>
        <v>8986463.2699999996</v>
      </c>
      <c r="E26" s="680"/>
      <c r="F26" s="666"/>
      <c r="G26" s="650"/>
    </row>
    <row r="27" spans="2:7" ht="15" customHeight="1" x14ac:dyDescent="0.25">
      <c r="B27" s="681" t="s">
        <v>454</v>
      </c>
      <c r="C27" s="675" t="s">
        <v>455</v>
      </c>
      <c r="D27" s="682">
        <v>8986463.2699999996</v>
      </c>
      <c r="E27" s="670" t="s">
        <v>439</v>
      </c>
      <c r="F27" s="666"/>
      <c r="G27" s="650"/>
    </row>
    <row r="28" spans="2:7" ht="15" customHeight="1" x14ac:dyDescent="0.25">
      <c r="B28" s="681" t="s">
        <v>456</v>
      </c>
      <c r="C28" s="675" t="s">
        <v>457</v>
      </c>
      <c r="D28" s="682">
        <v>0</v>
      </c>
      <c r="E28" s="680"/>
      <c r="F28" s="666"/>
      <c r="G28" s="650"/>
    </row>
    <row r="29" spans="2:7" ht="15" customHeight="1" x14ac:dyDescent="0.25">
      <c r="B29" s="681" t="s">
        <v>458</v>
      </c>
      <c r="C29" s="675" t="s">
        <v>459</v>
      </c>
      <c r="D29" s="682">
        <v>0</v>
      </c>
      <c r="E29" s="680"/>
      <c r="F29" s="666"/>
      <c r="G29" s="650"/>
    </row>
    <row r="30" spans="2:7" ht="30.75" customHeight="1" x14ac:dyDescent="0.25">
      <c r="B30" s="926" t="s">
        <v>210</v>
      </c>
      <c r="C30" s="926"/>
      <c r="D30" s="926"/>
      <c r="E30" s="926"/>
      <c r="F30" s="926"/>
      <c r="G30" s="650"/>
    </row>
    <row r="31" spans="2:7" x14ac:dyDescent="0.25">
      <c r="B31" s="24"/>
      <c r="C31" s="24"/>
      <c r="D31" s="1"/>
      <c r="E31" s="1"/>
      <c r="F31" s="683"/>
      <c r="G31" s="684"/>
    </row>
    <row r="32" spans="2:7" x14ac:dyDescent="0.25">
      <c r="B32" s="24"/>
      <c r="C32" s="24"/>
      <c r="D32" s="1"/>
      <c r="E32" s="1"/>
      <c r="F32" s="683"/>
      <c r="G32" s="684"/>
    </row>
    <row r="33" spans="2:7" x14ac:dyDescent="0.25">
      <c r="B33" s="24"/>
      <c r="C33" s="24"/>
      <c r="D33" s="1"/>
      <c r="E33" s="1"/>
      <c r="F33" s="683"/>
      <c r="G33" s="684"/>
    </row>
    <row r="34" spans="2:7" x14ac:dyDescent="0.25">
      <c r="B34" s="24"/>
      <c r="C34" s="24"/>
      <c r="D34" s="1"/>
      <c r="E34" s="1"/>
      <c r="F34" s="683"/>
      <c r="G34" s="684"/>
    </row>
    <row r="35" spans="2:7" x14ac:dyDescent="0.25">
      <c r="B35" s="24"/>
      <c r="C35" s="24"/>
      <c r="D35" s="1"/>
      <c r="E35" s="1"/>
      <c r="F35" s="683"/>
      <c r="G35" s="684"/>
    </row>
    <row r="36" spans="2:7" x14ac:dyDescent="0.25">
      <c r="B36" s="24"/>
      <c r="C36" s="24"/>
      <c r="D36" s="1"/>
      <c r="E36" s="1"/>
      <c r="F36" s="683"/>
      <c r="G36" s="684"/>
    </row>
    <row r="37" spans="2:7" x14ac:dyDescent="0.25">
      <c r="B37" s="24"/>
      <c r="C37" s="24"/>
      <c r="D37" s="1"/>
      <c r="E37" s="1"/>
      <c r="F37" s="683"/>
      <c r="G37" s="684"/>
    </row>
    <row r="38" spans="2:7" x14ac:dyDescent="0.25">
      <c r="B38" s="1"/>
      <c r="C38" s="1"/>
      <c r="D38" s="1"/>
      <c r="E38" s="1"/>
      <c r="F38" s="683"/>
      <c r="G38" s="684"/>
    </row>
    <row r="39" spans="2:7" x14ac:dyDescent="0.25">
      <c r="B39" s="1"/>
      <c r="C39" s="1"/>
      <c r="D39" s="1"/>
      <c r="E39" s="1"/>
      <c r="F39" s="683"/>
      <c r="G39" s="684"/>
    </row>
    <row r="40" spans="2:7" x14ac:dyDescent="0.25">
      <c r="B40" s="1"/>
      <c r="C40" s="1"/>
      <c r="D40" s="685"/>
      <c r="E40" s="685"/>
      <c r="F40" s="683"/>
      <c r="G40" s="684"/>
    </row>
    <row r="41" spans="2:7" x14ac:dyDescent="0.25">
      <c r="B41" s="1"/>
      <c r="C41" s="685"/>
      <c r="D41" s="684"/>
      <c r="E41" s="684"/>
      <c r="F41" s="684"/>
      <c r="G41" s="684"/>
    </row>
    <row r="42" spans="2:7" x14ac:dyDescent="0.25">
      <c r="B42" s="685"/>
      <c r="C42" s="685"/>
      <c r="D42" s="684"/>
      <c r="E42" s="684"/>
      <c r="F42" s="684"/>
      <c r="G42" s="684"/>
    </row>
    <row r="43" spans="2:7" x14ac:dyDescent="0.25">
      <c r="B43" s="684"/>
      <c r="C43" s="684"/>
      <c r="D43" s="684"/>
      <c r="E43" s="684"/>
      <c r="F43" s="684"/>
      <c r="G43" s="684"/>
    </row>
    <row r="44" spans="2:7" x14ac:dyDescent="0.25">
      <c r="B44" s="686"/>
      <c r="C44" s="686"/>
      <c r="D44" s="684"/>
      <c r="E44" s="684"/>
      <c r="F44" s="684"/>
      <c r="G44" s="684"/>
    </row>
  </sheetData>
  <mergeCells count="11">
    <mergeCell ref="B7:F7"/>
    <mergeCell ref="B2:F2"/>
    <mergeCell ref="B3:F3"/>
    <mergeCell ref="B4:F4"/>
    <mergeCell ref="B5:F5"/>
    <mergeCell ref="B6:F6"/>
    <mergeCell ref="B9:F9"/>
    <mergeCell ref="B11:F11"/>
    <mergeCell ref="B13:F13"/>
    <mergeCell ref="B15:F15"/>
    <mergeCell ref="B30:F30"/>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L35"/>
  <sheetViews>
    <sheetView showGridLines="0" topLeftCell="A22" workbookViewId="0">
      <selection activeCell="D19" sqref="D19"/>
    </sheetView>
  </sheetViews>
  <sheetFormatPr baseColWidth="10" defaultRowHeight="15" x14ac:dyDescent="0.25"/>
  <cols>
    <col min="1" max="1" width="6.42578125" style="714" customWidth="1"/>
    <col min="2" max="2" width="23.140625" style="751" customWidth="1"/>
    <col min="3" max="3" width="33.5703125" style="714" customWidth="1"/>
    <col min="4" max="4" width="21.5703125" style="752" customWidth="1"/>
    <col min="5" max="5" width="13.42578125" style="752" customWidth="1"/>
    <col min="6" max="6" width="21.5703125" style="752" customWidth="1"/>
    <col min="7" max="7" width="19.42578125" style="714" customWidth="1"/>
    <col min="8" max="8" width="19.7109375" style="714" customWidth="1"/>
    <col min="9" max="9" width="1" style="714" customWidth="1"/>
    <col min="10" max="10" width="3.140625" style="714" customWidth="1"/>
    <col min="11" max="11" width="1.42578125" style="714" customWidth="1"/>
    <col min="12" max="12" width="51.5703125" style="714" customWidth="1"/>
    <col min="13" max="16384" width="11.42578125" style="714"/>
  </cols>
  <sheetData>
    <row r="1" spans="2:12" x14ac:dyDescent="0.25">
      <c r="B1" s="711"/>
      <c r="C1" s="712"/>
      <c r="D1" s="148"/>
      <c r="E1" s="148"/>
      <c r="F1" s="148"/>
      <c r="G1" s="712"/>
      <c r="H1" s="713" t="s">
        <v>475</v>
      </c>
    </row>
    <row r="2" spans="2:12" x14ac:dyDescent="0.25">
      <c r="B2" s="933" t="s">
        <v>233</v>
      </c>
      <c r="C2" s="933"/>
      <c r="D2" s="933"/>
      <c r="E2" s="933"/>
      <c r="F2" s="933"/>
      <c r="G2" s="933"/>
      <c r="H2" s="933"/>
      <c r="I2" s="715"/>
    </row>
    <row r="3" spans="2:12" ht="15.75" customHeight="1" x14ac:dyDescent="0.25">
      <c r="B3" s="934" t="s">
        <v>3</v>
      </c>
      <c r="C3" s="934"/>
      <c r="D3" s="934"/>
      <c r="E3" s="934"/>
      <c r="F3" s="934"/>
      <c r="G3" s="934"/>
      <c r="H3" s="934"/>
      <c r="I3" s="716"/>
    </row>
    <row r="4" spans="2:12" x14ac:dyDescent="0.25">
      <c r="B4" s="934" t="s">
        <v>169</v>
      </c>
      <c r="C4" s="934"/>
      <c r="D4" s="934"/>
      <c r="E4" s="934"/>
      <c r="F4" s="934"/>
      <c r="G4" s="934"/>
      <c r="H4" s="934"/>
      <c r="I4" s="715"/>
    </row>
    <row r="5" spans="2:12" x14ac:dyDescent="0.25">
      <c r="B5" s="935" t="s">
        <v>170</v>
      </c>
      <c r="C5" s="935"/>
      <c r="D5" s="935"/>
      <c r="E5" s="935"/>
      <c r="F5" s="935"/>
      <c r="G5" s="935"/>
      <c r="H5" s="935"/>
      <c r="I5" s="717"/>
    </row>
    <row r="6" spans="2:12" x14ac:dyDescent="0.25">
      <c r="B6" s="935" t="s">
        <v>538</v>
      </c>
      <c r="C6" s="935"/>
      <c r="D6" s="935"/>
      <c r="E6" s="935"/>
      <c r="F6" s="935"/>
      <c r="G6" s="935"/>
      <c r="H6" s="935"/>
      <c r="I6" s="717"/>
    </row>
    <row r="7" spans="2:12" ht="3.75" customHeight="1" x14ac:dyDescent="0.25">
      <c r="B7" s="718">
        <v>20179.73</v>
      </c>
      <c r="C7" s="718"/>
      <c r="D7" s="718"/>
      <c r="E7" s="718"/>
      <c r="F7" s="718"/>
      <c r="G7" s="718"/>
      <c r="H7" s="718"/>
      <c r="I7" s="717"/>
    </row>
    <row r="8" spans="2:12" ht="15" customHeight="1" x14ac:dyDescent="0.25">
      <c r="B8" s="936" t="s">
        <v>476</v>
      </c>
      <c r="C8" s="936"/>
      <c r="D8" s="936"/>
      <c r="E8" s="936"/>
      <c r="F8" s="936"/>
      <c r="G8" s="936"/>
      <c r="H8" s="936"/>
      <c r="I8" s="717"/>
    </row>
    <row r="9" spans="2:12" ht="15" customHeight="1" x14ac:dyDescent="0.25">
      <c r="B9" s="719" t="s">
        <v>477</v>
      </c>
      <c r="C9" s="720"/>
      <c r="D9" s="720"/>
      <c r="E9" s="720"/>
      <c r="F9" s="720"/>
      <c r="G9" s="720"/>
      <c r="H9" s="720"/>
      <c r="I9" s="717"/>
    </row>
    <row r="10" spans="2:12" ht="25.5" customHeight="1" x14ac:dyDescent="0.25">
      <c r="B10" s="930" t="s">
        <v>478</v>
      </c>
      <c r="C10" s="931"/>
      <c r="D10" s="931"/>
      <c r="E10" s="931"/>
      <c r="F10" s="931"/>
      <c r="G10" s="931"/>
      <c r="H10" s="931"/>
      <c r="I10" s="931"/>
    </row>
    <row r="11" spans="2:12" ht="5.0999999999999996" customHeight="1" x14ac:dyDescent="0.25">
      <c r="B11" s="721"/>
      <c r="C11" s="722"/>
      <c r="D11" s="722"/>
      <c r="E11" s="722"/>
      <c r="F11" s="722"/>
      <c r="G11" s="722"/>
      <c r="H11" s="722"/>
      <c r="I11" s="722"/>
    </row>
    <row r="12" spans="2:12" ht="39.950000000000003" customHeight="1" x14ac:dyDescent="0.25">
      <c r="B12" s="924" t="s">
        <v>479</v>
      </c>
      <c r="C12" s="924"/>
      <c r="D12" s="924"/>
      <c r="E12" s="924"/>
      <c r="F12" s="924"/>
      <c r="G12" s="924"/>
      <c r="H12" s="924"/>
      <c r="I12" s="717"/>
      <c r="J12" s="685"/>
      <c r="L12" s="723"/>
    </row>
    <row r="13" spans="2:12" ht="2.1" customHeight="1" x14ac:dyDescent="0.25">
      <c r="B13" s="698"/>
      <c r="C13" s="698"/>
      <c r="D13" s="698"/>
      <c r="E13" s="698"/>
      <c r="F13" s="698"/>
      <c r="G13" s="698"/>
      <c r="H13" s="698"/>
      <c r="I13" s="717"/>
    </row>
    <row r="14" spans="2:12" ht="4.5" customHeight="1" thickBot="1" x14ac:dyDescent="0.3">
      <c r="B14" s="698"/>
      <c r="C14" s="698"/>
      <c r="D14" s="698"/>
      <c r="E14" s="698"/>
      <c r="F14" s="698"/>
      <c r="G14" s="698"/>
      <c r="H14" s="698"/>
      <c r="I14" s="717"/>
    </row>
    <row r="15" spans="2:12" ht="20.25" customHeight="1" thickBot="1" x14ac:dyDescent="0.3">
      <c r="B15" s="724" t="s">
        <v>6</v>
      </c>
      <c r="C15" s="725" t="s">
        <v>7</v>
      </c>
      <c r="D15" s="150" t="s">
        <v>1</v>
      </c>
      <c r="E15" s="726" t="s">
        <v>423</v>
      </c>
      <c r="F15" s="726" t="s">
        <v>172</v>
      </c>
      <c r="G15" s="727" t="s">
        <v>115</v>
      </c>
      <c r="H15" s="728" t="s">
        <v>62</v>
      </c>
    </row>
    <row r="16" spans="2:12" ht="20.25" customHeight="1" x14ac:dyDescent="0.25">
      <c r="B16" s="729" t="s">
        <v>480</v>
      </c>
      <c r="C16" s="730" t="s">
        <v>170</v>
      </c>
      <c r="D16" s="252"/>
      <c r="E16" s="275"/>
      <c r="F16" s="252"/>
      <c r="G16" s="731"/>
      <c r="H16" s="732"/>
    </row>
    <row r="17" spans="2:9" ht="25.5" x14ac:dyDescent="0.25">
      <c r="B17" s="733" t="s">
        <v>481</v>
      </c>
      <c r="C17" s="734" t="s">
        <v>482</v>
      </c>
      <c r="D17" s="251">
        <v>93774.17</v>
      </c>
      <c r="E17" s="735">
        <v>1</v>
      </c>
      <c r="F17" s="736" t="s">
        <v>483</v>
      </c>
      <c r="G17" s="737" t="s">
        <v>484</v>
      </c>
      <c r="H17" s="732"/>
      <c r="I17" s="738"/>
    </row>
    <row r="18" spans="2:9" ht="112.5" customHeight="1" x14ac:dyDescent="0.25">
      <c r="B18" s="733" t="s">
        <v>485</v>
      </c>
      <c r="C18" s="734" t="s">
        <v>486</v>
      </c>
      <c r="D18" s="251">
        <v>591389377.97000003</v>
      </c>
      <c r="E18" s="735">
        <v>1</v>
      </c>
      <c r="F18" s="736" t="s">
        <v>487</v>
      </c>
      <c r="G18" s="737" t="s">
        <v>488</v>
      </c>
      <c r="H18" s="739"/>
      <c r="I18" s="738"/>
    </row>
    <row r="19" spans="2:9" ht="26.25" customHeight="1" x14ac:dyDescent="0.25">
      <c r="B19" s="733"/>
      <c r="C19" s="730" t="s">
        <v>0</v>
      </c>
      <c r="D19" s="252">
        <f>SUM(D17:D18)</f>
        <v>591483152.13999999</v>
      </c>
      <c r="E19" s="252"/>
      <c r="F19" s="252"/>
      <c r="G19" s="740"/>
      <c r="H19" s="732"/>
      <c r="I19" s="738"/>
    </row>
    <row r="20" spans="2:9" x14ac:dyDescent="0.25">
      <c r="B20" s="741"/>
      <c r="C20" s="742"/>
      <c r="D20" s="743"/>
      <c r="E20" s="743"/>
      <c r="F20" s="743"/>
      <c r="G20" s="742"/>
      <c r="H20" s="744"/>
    </row>
    <row r="21" spans="2:9" ht="15.75" thickBot="1" x14ac:dyDescent="0.3">
      <c r="B21" s="745"/>
      <c r="C21" s="746"/>
      <c r="D21" s="158"/>
      <c r="E21" s="158"/>
      <c r="F21" s="158"/>
      <c r="G21" s="747"/>
      <c r="H21" s="748"/>
    </row>
    <row r="22" spans="2:9" ht="28.5" customHeight="1" x14ac:dyDescent="0.25">
      <c r="B22" s="892" t="s">
        <v>210</v>
      </c>
      <c r="C22" s="892"/>
      <c r="D22" s="892"/>
      <c r="E22" s="892"/>
      <c r="F22" s="892"/>
      <c r="G22" s="892"/>
      <c r="H22" s="892"/>
    </row>
    <row r="23" spans="2:9" x14ac:dyDescent="0.25">
      <c r="B23" s="932"/>
      <c r="C23" s="932"/>
      <c r="D23" s="932"/>
      <c r="E23" s="932"/>
      <c r="F23" s="932"/>
      <c r="G23" s="932"/>
    </row>
    <row r="24" spans="2:9" x14ac:dyDescent="0.25">
      <c r="B24" s="24"/>
      <c r="C24" s="24"/>
      <c r="D24" s="697"/>
      <c r="E24" s="697"/>
      <c r="F24" s="697"/>
      <c r="G24" s="697"/>
      <c r="H24" s="708"/>
      <c r="I24" s="749"/>
    </row>
    <row r="25" spans="2:9" x14ac:dyDescent="0.25">
      <c r="B25" s="24"/>
      <c r="C25" s="24"/>
      <c r="D25" s="697"/>
      <c r="E25" s="697"/>
      <c r="F25" s="697"/>
      <c r="G25" s="697"/>
      <c r="H25" s="708"/>
      <c r="I25" s="749"/>
    </row>
    <row r="26" spans="2:9" x14ac:dyDescent="0.25">
      <c r="B26" s="24"/>
      <c r="C26" s="24"/>
      <c r="D26" s="697"/>
      <c r="E26" s="697"/>
      <c r="F26" s="697"/>
      <c r="G26" s="709"/>
      <c r="H26" s="708"/>
      <c r="I26" s="749"/>
    </row>
    <row r="27" spans="2:9" x14ac:dyDescent="0.25">
      <c r="B27" s="24"/>
      <c r="C27" s="24"/>
      <c r="D27" s="697"/>
      <c r="E27" s="697"/>
      <c r="F27" s="697"/>
      <c r="G27" s="697"/>
      <c r="H27" s="708"/>
      <c r="I27" s="749"/>
    </row>
    <row r="28" spans="2:9" x14ac:dyDescent="0.25">
      <c r="B28" s="24"/>
      <c r="C28" s="24"/>
      <c r="D28" s="697"/>
      <c r="E28" s="697"/>
      <c r="F28" s="697"/>
      <c r="G28" s="697"/>
      <c r="H28" s="708"/>
      <c r="I28" s="749"/>
    </row>
    <row r="29" spans="2:9" x14ac:dyDescent="0.25">
      <c r="B29" s="24"/>
      <c r="C29" s="24"/>
      <c r="D29" s="697"/>
      <c r="E29" s="697"/>
      <c r="F29" s="697"/>
      <c r="G29" s="697"/>
      <c r="H29" s="708"/>
      <c r="I29" s="749"/>
    </row>
    <row r="30" spans="2:9" x14ac:dyDescent="0.25">
      <c r="B30" s="24"/>
      <c r="C30" s="24"/>
      <c r="D30" s="697"/>
      <c r="E30" s="697"/>
      <c r="F30" s="697"/>
      <c r="G30" s="697"/>
      <c r="H30" s="708"/>
      <c r="I30" s="749"/>
    </row>
    <row r="31" spans="2:9" x14ac:dyDescent="0.25">
      <c r="B31" s="1"/>
      <c r="C31" s="1"/>
      <c r="D31" s="1"/>
      <c r="E31" s="1"/>
      <c r="F31" s="1"/>
      <c r="G31" s="1"/>
      <c r="H31" s="750"/>
      <c r="I31" s="749"/>
    </row>
    <row r="32" spans="2:9" x14ac:dyDescent="0.25">
      <c r="B32" s="1"/>
      <c r="C32" s="1"/>
      <c r="D32" s="1"/>
      <c r="E32" s="1"/>
      <c r="F32" s="1"/>
      <c r="G32" s="1"/>
      <c r="H32" s="750"/>
      <c r="I32" s="749"/>
    </row>
    <row r="33" spans="2:9" x14ac:dyDescent="0.25">
      <c r="B33" s="1"/>
      <c r="C33" s="1"/>
      <c r="D33" s="1"/>
      <c r="E33" s="1"/>
      <c r="F33" s="1"/>
      <c r="G33" s="1"/>
      <c r="H33" s="750"/>
      <c r="I33" s="749"/>
    </row>
    <row r="34" spans="2:9" x14ac:dyDescent="0.25">
      <c r="B34" s="1"/>
      <c r="C34" s="1"/>
      <c r="D34" s="685"/>
      <c r="E34" s="685"/>
      <c r="F34" s="685"/>
      <c r="G34" s="685"/>
      <c r="H34" s="750"/>
      <c r="I34" s="749"/>
    </row>
    <row r="35" spans="2:9" x14ac:dyDescent="0.25">
      <c r="B35" s="749"/>
      <c r="C35" s="749"/>
      <c r="D35" s="749"/>
      <c r="E35" s="749"/>
      <c r="F35" s="749"/>
      <c r="G35" s="749"/>
      <c r="H35" s="749"/>
      <c r="I35" s="749"/>
    </row>
  </sheetData>
  <protectedRanges>
    <protectedRange sqref="C21:C22 C16:C17" name="Rango1_1"/>
    <protectedRange sqref="G16:G19" name="Rango1_1_1"/>
  </protectedRanges>
  <mergeCells count="10">
    <mergeCell ref="B10:I10"/>
    <mergeCell ref="B12:H12"/>
    <mergeCell ref="B22:H22"/>
    <mergeCell ref="B23:G23"/>
    <mergeCell ref="B2:H2"/>
    <mergeCell ref="B3:H3"/>
    <mergeCell ref="B4:H4"/>
    <mergeCell ref="B5:H5"/>
    <mergeCell ref="B6:H6"/>
    <mergeCell ref="B8:H8"/>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58"/>
  <sheetViews>
    <sheetView showGridLines="0" topLeftCell="A34" workbookViewId="0">
      <selection activeCell="E48" sqref="E48"/>
    </sheetView>
  </sheetViews>
  <sheetFormatPr baseColWidth="10" defaultRowHeight="15" x14ac:dyDescent="0.25"/>
  <cols>
    <col min="1" max="1" width="4.5703125" style="189" customWidth="1"/>
    <col min="2" max="2" width="28.28515625" style="202" customWidth="1"/>
    <col min="3" max="3" width="47.5703125" style="189" customWidth="1"/>
    <col min="4" max="4" width="16.42578125" style="203" customWidth="1"/>
    <col min="5" max="5" width="9.85546875" style="203" customWidth="1"/>
    <col min="6" max="6" width="16.42578125" style="203" customWidth="1"/>
    <col min="7" max="7" width="17.7109375" style="189" customWidth="1"/>
    <col min="8" max="8" width="18.7109375" style="189" customWidth="1"/>
    <col min="9" max="9" width="1" style="189" customWidth="1"/>
    <col min="10" max="16384" width="11.42578125" style="189"/>
  </cols>
  <sheetData>
    <row r="1" spans="2:9" x14ac:dyDescent="0.25">
      <c r="B1" s="186"/>
      <c r="C1" s="187"/>
      <c r="D1" s="148"/>
      <c r="E1" s="148"/>
      <c r="F1" s="148"/>
      <c r="G1" s="187"/>
      <c r="H1" s="188" t="s">
        <v>171</v>
      </c>
    </row>
    <row r="2" spans="2:9" x14ac:dyDescent="0.25">
      <c r="B2" s="938" t="s">
        <v>233</v>
      </c>
      <c r="C2" s="938"/>
      <c r="D2" s="938"/>
      <c r="E2" s="938"/>
      <c r="F2" s="938"/>
      <c r="G2" s="938"/>
      <c r="H2" s="938"/>
      <c r="I2" s="190"/>
    </row>
    <row r="3" spans="2:9" ht="15.75" customHeight="1" x14ac:dyDescent="0.25">
      <c r="B3" s="939" t="s">
        <v>3</v>
      </c>
      <c r="C3" s="939"/>
      <c r="D3" s="939"/>
      <c r="E3" s="939"/>
      <c r="F3" s="939"/>
      <c r="G3" s="939"/>
      <c r="H3" s="939"/>
      <c r="I3" s="191"/>
    </row>
    <row r="4" spans="2:9" x14ac:dyDescent="0.25">
      <c r="B4" s="939" t="s">
        <v>169</v>
      </c>
      <c r="C4" s="939"/>
      <c r="D4" s="939"/>
      <c r="E4" s="939"/>
      <c r="F4" s="939"/>
      <c r="G4" s="939"/>
      <c r="H4" s="939"/>
      <c r="I4" s="190"/>
    </row>
    <row r="5" spans="2:9" x14ac:dyDescent="0.25">
      <c r="B5" s="937" t="s">
        <v>170</v>
      </c>
      <c r="C5" s="937"/>
      <c r="D5" s="937"/>
      <c r="E5" s="937"/>
      <c r="F5" s="937"/>
      <c r="G5" s="937"/>
      <c r="H5" s="937"/>
      <c r="I5" s="192"/>
    </row>
    <row r="6" spans="2:9" x14ac:dyDescent="0.25">
      <c r="B6" s="937" t="s">
        <v>538</v>
      </c>
      <c r="C6" s="937"/>
      <c r="D6" s="937"/>
      <c r="E6" s="937"/>
      <c r="F6" s="937"/>
      <c r="G6" s="937"/>
      <c r="H6" s="937"/>
      <c r="I6" s="192"/>
    </row>
    <row r="7" spans="2:9" x14ac:dyDescent="0.25">
      <c r="B7" s="937" t="s">
        <v>303</v>
      </c>
      <c r="C7" s="937"/>
      <c r="D7" s="937"/>
      <c r="E7" s="937"/>
      <c r="F7" s="937"/>
      <c r="G7" s="937"/>
      <c r="H7" s="937"/>
      <c r="I7" s="192"/>
    </row>
    <row r="8" spans="2:9" ht="5.0999999999999996" customHeight="1" x14ac:dyDescent="0.25">
      <c r="B8" s="204"/>
      <c r="C8" s="204"/>
      <c r="D8" s="204"/>
      <c r="E8" s="204"/>
      <c r="F8" s="204"/>
      <c r="G8" s="204"/>
      <c r="H8" s="204"/>
      <c r="I8" s="504"/>
    </row>
    <row r="9" spans="2:9" ht="12.75" customHeight="1" x14ac:dyDescent="0.25">
      <c r="B9" s="887" t="s">
        <v>343</v>
      </c>
      <c r="C9" s="913"/>
      <c r="D9" s="913"/>
      <c r="E9" s="913"/>
      <c r="F9" s="913"/>
      <c r="G9" s="913"/>
      <c r="H9" s="913"/>
      <c r="I9" s="504"/>
    </row>
    <row r="10" spans="2:9" ht="5.0999999999999996" customHeight="1" x14ac:dyDescent="0.25">
      <c r="B10" s="942"/>
      <c r="C10" s="942"/>
      <c r="D10" s="149"/>
      <c r="E10" s="149"/>
      <c r="F10" s="149"/>
      <c r="G10" s="193"/>
      <c r="H10" s="194"/>
      <c r="I10" s="504"/>
    </row>
    <row r="11" spans="2:9" ht="24.95" customHeight="1" x14ac:dyDescent="0.25">
      <c r="B11" s="848" t="s">
        <v>344</v>
      </c>
      <c r="C11" s="848"/>
      <c r="D11" s="848"/>
      <c r="E11" s="848"/>
      <c r="F11" s="848"/>
      <c r="G11" s="848"/>
      <c r="H11" s="848"/>
      <c r="I11" s="848"/>
    </row>
    <row r="12" spans="2:9" ht="5.0999999999999996" customHeight="1" x14ac:dyDescent="0.25">
      <c r="B12" s="500"/>
      <c r="C12" s="500"/>
      <c r="D12" s="149"/>
      <c r="E12" s="149"/>
      <c r="F12" s="149"/>
      <c r="G12" s="193"/>
      <c r="H12" s="194"/>
      <c r="I12" s="504"/>
    </row>
    <row r="13" spans="2:9" ht="29.25" customHeight="1" x14ac:dyDescent="0.25">
      <c r="B13" s="848" t="s">
        <v>345</v>
      </c>
      <c r="C13" s="848"/>
      <c r="D13" s="848"/>
      <c r="E13" s="848"/>
      <c r="F13" s="848"/>
      <c r="G13" s="848"/>
      <c r="H13" s="848"/>
      <c r="I13" s="504"/>
    </row>
    <row r="14" spans="2:9" ht="5.25" customHeight="1" x14ac:dyDescent="0.25">
      <c r="B14" s="498"/>
      <c r="C14" s="498"/>
      <c r="D14" s="498"/>
      <c r="E14" s="604"/>
      <c r="F14" s="604"/>
      <c r="G14" s="498"/>
      <c r="H14" s="498"/>
      <c r="I14" s="504"/>
    </row>
    <row r="15" spans="2:9" ht="24.95" customHeight="1" x14ac:dyDescent="0.25">
      <c r="B15" s="848" t="s">
        <v>346</v>
      </c>
      <c r="C15" s="848"/>
      <c r="D15" s="848"/>
      <c r="E15" s="848"/>
      <c r="F15" s="848"/>
      <c r="G15" s="848"/>
      <c r="H15" s="848"/>
      <c r="I15" s="504"/>
    </row>
    <row r="16" spans="2:9" ht="5.0999999999999996" customHeight="1" x14ac:dyDescent="0.25">
      <c r="B16" s="498"/>
      <c r="C16" s="498"/>
      <c r="D16" s="498"/>
      <c r="E16" s="604"/>
      <c r="F16" s="604"/>
      <c r="G16" s="498"/>
      <c r="H16" s="498"/>
      <c r="I16" s="504"/>
    </row>
    <row r="17" spans="2:9" ht="16.5" customHeight="1" x14ac:dyDescent="0.25">
      <c r="B17" s="848" t="s">
        <v>347</v>
      </c>
      <c r="C17" s="848"/>
      <c r="D17" s="848"/>
      <c r="E17" s="848"/>
      <c r="F17" s="848"/>
      <c r="G17" s="848"/>
      <c r="H17" s="848"/>
      <c r="I17" s="848"/>
    </row>
    <row r="18" spans="2:9" ht="6" customHeight="1" x14ac:dyDescent="0.25">
      <c r="B18" s="498"/>
      <c r="C18" s="498"/>
      <c r="D18" s="498"/>
      <c r="E18" s="604"/>
      <c r="F18" s="604"/>
      <c r="G18" s="498"/>
      <c r="H18" s="498"/>
      <c r="I18" s="498"/>
    </row>
    <row r="19" spans="2:9" ht="41.25" customHeight="1" x14ac:dyDescent="0.25">
      <c r="B19" s="847" t="s">
        <v>427</v>
      </c>
      <c r="C19" s="847"/>
      <c r="D19" s="847"/>
      <c r="E19" s="847"/>
      <c r="F19" s="847"/>
      <c r="G19" s="847"/>
      <c r="H19" s="847"/>
      <c r="I19" s="624"/>
    </row>
    <row r="20" spans="2:9" ht="5.0999999999999996" customHeight="1" x14ac:dyDescent="0.25">
      <c r="B20" s="623"/>
      <c r="C20" s="623"/>
      <c r="D20" s="623"/>
      <c r="E20" s="623"/>
      <c r="F20" s="623"/>
      <c r="G20" s="623"/>
      <c r="H20" s="623"/>
      <c r="I20" s="624"/>
    </row>
    <row r="21" spans="2:9" ht="50.25" customHeight="1" x14ac:dyDescent="0.25">
      <c r="B21" s="848" t="s">
        <v>348</v>
      </c>
      <c r="C21" s="848"/>
      <c r="D21" s="848"/>
      <c r="E21" s="848"/>
      <c r="F21" s="848"/>
      <c r="G21" s="848"/>
      <c r="H21" s="848"/>
      <c r="I21" s="504"/>
    </row>
    <row r="22" spans="2:9" ht="5.0999999999999996" customHeight="1" x14ac:dyDescent="0.25">
      <c r="B22" s="498"/>
      <c r="C22" s="498"/>
      <c r="D22" s="498"/>
      <c r="E22" s="604"/>
      <c r="F22" s="604"/>
      <c r="G22" s="498"/>
      <c r="H22" s="498"/>
      <c r="I22" s="504"/>
    </row>
    <row r="23" spans="2:9" ht="28.5" customHeight="1" x14ac:dyDescent="0.25">
      <c r="B23" s="940" t="s">
        <v>353</v>
      </c>
      <c r="C23" s="941"/>
      <c r="D23" s="941"/>
      <c r="E23" s="941"/>
      <c r="F23" s="941"/>
      <c r="G23" s="941"/>
      <c r="H23" s="941"/>
      <c r="I23" s="504"/>
    </row>
    <row r="24" spans="2:9" ht="5.0999999999999996" customHeight="1" thickBot="1" x14ac:dyDescent="0.3">
      <c r="B24" s="514"/>
      <c r="C24" s="515"/>
      <c r="D24" s="515"/>
      <c r="E24" s="611"/>
      <c r="F24" s="611"/>
      <c r="G24" s="515"/>
      <c r="H24" s="515"/>
      <c r="I24" s="504"/>
    </row>
    <row r="25" spans="2:9" ht="20.25" customHeight="1" thickBot="1" x14ac:dyDescent="0.3">
      <c r="B25" s="195" t="s">
        <v>6</v>
      </c>
      <c r="C25" s="196" t="s">
        <v>7</v>
      </c>
      <c r="D25" s="150" t="s">
        <v>1</v>
      </c>
      <c r="E25" s="617" t="s">
        <v>423</v>
      </c>
      <c r="F25" s="617" t="s">
        <v>172</v>
      </c>
      <c r="G25" s="197" t="s">
        <v>115</v>
      </c>
      <c r="H25" s="198" t="s">
        <v>62</v>
      </c>
      <c r="I25" s="538"/>
    </row>
    <row r="26" spans="2:9" ht="65.25" customHeight="1" x14ac:dyDescent="0.25">
      <c r="B26" s="413" t="s">
        <v>374</v>
      </c>
      <c r="C26" s="561" t="s">
        <v>375</v>
      </c>
      <c r="D26" s="161"/>
      <c r="E26" s="616"/>
      <c r="F26" s="616"/>
      <c r="G26" s="205"/>
      <c r="H26" s="154"/>
      <c r="I26" s="538"/>
    </row>
    <row r="27" spans="2:9" ht="15" customHeight="1" x14ac:dyDescent="0.25">
      <c r="B27" s="160" t="s">
        <v>197</v>
      </c>
      <c r="C27" s="152" t="s">
        <v>198</v>
      </c>
      <c r="D27" s="161">
        <v>0</v>
      </c>
      <c r="E27" s="161"/>
      <c r="F27" s="161"/>
      <c r="G27" s="205"/>
      <c r="H27" s="154"/>
      <c r="I27" s="539"/>
    </row>
    <row r="28" spans="2:9" ht="15" customHeight="1" x14ac:dyDescent="0.25">
      <c r="B28" s="160" t="s">
        <v>199</v>
      </c>
      <c r="C28" s="152" t="s">
        <v>152</v>
      </c>
      <c r="D28" s="161">
        <v>0</v>
      </c>
      <c r="E28" s="161"/>
      <c r="F28" s="161"/>
      <c r="G28" s="205"/>
      <c r="H28" s="154"/>
      <c r="I28" s="539"/>
    </row>
    <row r="29" spans="2:9" ht="15" customHeight="1" x14ac:dyDescent="0.25">
      <c r="B29" s="160" t="s">
        <v>200</v>
      </c>
      <c r="C29" s="152" t="s">
        <v>201</v>
      </c>
      <c r="D29" s="161">
        <v>0</v>
      </c>
      <c r="E29" s="161"/>
      <c r="F29" s="161"/>
      <c r="G29" s="205"/>
      <c r="H29" s="154"/>
      <c r="I29" s="539"/>
    </row>
    <row r="30" spans="2:9" ht="15" customHeight="1" x14ac:dyDescent="0.25">
      <c r="B30" s="160" t="s">
        <v>407</v>
      </c>
      <c r="C30" s="152" t="s">
        <v>409</v>
      </c>
      <c r="D30" s="161">
        <v>31958428</v>
      </c>
      <c r="E30" s="161"/>
      <c r="F30" s="161"/>
      <c r="G30" s="205"/>
      <c r="H30" s="154"/>
      <c r="I30" s="539"/>
    </row>
    <row r="31" spans="2:9" ht="15" customHeight="1" x14ac:dyDescent="0.25">
      <c r="B31" s="160" t="s">
        <v>408</v>
      </c>
      <c r="C31" s="152" t="s">
        <v>410</v>
      </c>
      <c r="D31" s="161">
        <v>0</v>
      </c>
      <c r="E31" s="161"/>
      <c r="F31" s="161"/>
      <c r="G31" s="205"/>
      <c r="H31" s="154"/>
      <c r="I31" s="539"/>
    </row>
    <row r="32" spans="2:9" ht="15" customHeight="1" x14ac:dyDescent="0.25">
      <c r="B32" s="160" t="s">
        <v>202</v>
      </c>
      <c r="C32" s="152" t="s">
        <v>403</v>
      </c>
      <c r="D32" s="161">
        <v>0</v>
      </c>
      <c r="E32" s="161"/>
      <c r="F32" s="161"/>
      <c r="G32" s="304"/>
      <c r="H32" s="154"/>
      <c r="I32" s="539"/>
    </row>
    <row r="33" spans="2:9" x14ac:dyDescent="0.25">
      <c r="B33" s="160" t="s">
        <v>204</v>
      </c>
      <c r="C33" s="152" t="s">
        <v>203</v>
      </c>
      <c r="D33" s="161">
        <v>0</v>
      </c>
      <c r="E33" s="161"/>
      <c r="F33" s="161"/>
      <c r="G33" s="205"/>
      <c r="H33" s="153"/>
      <c r="I33" s="539"/>
    </row>
    <row r="34" spans="2:9" x14ac:dyDescent="0.25">
      <c r="B34" s="160" t="s">
        <v>257</v>
      </c>
      <c r="C34" s="152" t="s">
        <v>256</v>
      </c>
      <c r="D34" s="161">
        <v>0</v>
      </c>
      <c r="E34" s="161"/>
      <c r="F34" s="161"/>
      <c r="G34" s="205"/>
      <c r="H34" s="153"/>
      <c r="I34" s="539"/>
    </row>
    <row r="35" spans="2:9" ht="25.5" x14ac:dyDescent="0.25">
      <c r="B35" s="151" t="s">
        <v>258</v>
      </c>
      <c r="C35" s="152" t="s">
        <v>274</v>
      </c>
      <c r="D35" s="305">
        <v>0</v>
      </c>
      <c r="E35" s="305"/>
      <c r="F35" s="305"/>
      <c r="G35" s="205"/>
      <c r="H35" s="153"/>
      <c r="I35" s="539"/>
    </row>
    <row r="36" spans="2:9" x14ac:dyDescent="0.25">
      <c r="B36" s="151"/>
      <c r="C36" s="155" t="s">
        <v>0</v>
      </c>
      <c r="D36" s="162">
        <f>SUM(D27:D35)</f>
        <v>31958428</v>
      </c>
      <c r="E36" s="162"/>
      <c r="F36" s="162"/>
      <c r="G36" s="199"/>
      <c r="H36" s="153"/>
      <c r="I36" s="539"/>
    </row>
    <row r="37" spans="2:9" ht="15.75" thickBot="1" x14ac:dyDescent="0.3">
      <c r="B37" s="156"/>
      <c r="C37" s="157"/>
      <c r="D37" s="158"/>
      <c r="E37" s="158"/>
      <c r="F37" s="158"/>
      <c r="G37" s="200"/>
      <c r="H37" s="201"/>
      <c r="I37" s="538"/>
    </row>
    <row r="38" spans="2:9" ht="28.5" customHeight="1" x14ac:dyDescent="0.25">
      <c r="B38" s="943" t="s">
        <v>210</v>
      </c>
      <c r="C38" s="943"/>
      <c r="D38" s="943"/>
      <c r="E38" s="943"/>
      <c r="F38" s="943"/>
      <c r="G38" s="943"/>
      <c r="H38" s="943"/>
      <c r="I38" s="538"/>
    </row>
    <row r="39" spans="2:9" x14ac:dyDescent="0.25">
      <c r="B39" s="24"/>
      <c r="C39" s="24"/>
      <c r="D39" s="2"/>
      <c r="E39" s="2"/>
      <c r="F39" s="2"/>
      <c r="G39" s="432"/>
      <c r="H39" s="43"/>
      <c r="I39" s="107"/>
    </row>
    <row r="40" spans="2:9" x14ac:dyDescent="0.25">
      <c r="B40" s="24"/>
      <c r="C40" s="24"/>
      <c r="D40" s="2"/>
      <c r="E40" s="2"/>
      <c r="F40" s="2"/>
      <c r="G40" s="2"/>
      <c r="H40" s="43"/>
      <c r="I40" s="107"/>
    </row>
    <row r="41" spans="2:9" x14ac:dyDescent="0.25">
      <c r="B41" s="24"/>
      <c r="C41" s="24"/>
      <c r="D41" s="2"/>
      <c r="E41" s="2"/>
      <c r="F41" s="2"/>
      <c r="G41" s="2"/>
      <c r="H41" s="43"/>
      <c r="I41" s="107"/>
    </row>
    <row r="42" spans="2:9" x14ac:dyDescent="0.25">
      <c r="B42" s="24"/>
      <c r="C42" s="24"/>
      <c r="D42" s="2"/>
      <c r="E42" s="2"/>
      <c r="F42" s="2"/>
      <c r="G42" s="2"/>
      <c r="H42" s="43"/>
      <c r="I42" s="107"/>
    </row>
    <row r="43" spans="2:9" x14ac:dyDescent="0.25">
      <c r="B43" s="24"/>
      <c r="C43" s="24"/>
      <c r="D43" s="2"/>
      <c r="E43" s="2"/>
      <c r="F43" s="2"/>
      <c r="G43" s="2"/>
      <c r="H43" s="43"/>
      <c r="I43" s="107"/>
    </row>
    <row r="44" spans="2:9" x14ac:dyDescent="0.25">
      <c r="B44" s="1"/>
      <c r="C44" s="1"/>
      <c r="D44" s="1"/>
      <c r="E44" s="1"/>
      <c r="F44" s="1"/>
      <c r="G44" s="1"/>
      <c r="H44" s="163"/>
      <c r="I44" s="107"/>
    </row>
    <row r="45" spans="2:9" x14ac:dyDescent="0.25">
      <c r="B45" s="1"/>
      <c r="C45" s="1"/>
      <c r="D45" s="1"/>
      <c r="E45" s="1"/>
      <c r="F45" s="1"/>
      <c r="G45" s="1"/>
      <c r="H45" s="163"/>
      <c r="I45" s="107"/>
    </row>
    <row r="46" spans="2:9" x14ac:dyDescent="0.25">
      <c r="B46" s="1"/>
      <c r="C46" s="1"/>
      <c r="D46" s="1"/>
      <c r="E46" s="1"/>
      <c r="F46" s="1"/>
      <c r="G46" s="1"/>
      <c r="H46" s="163"/>
      <c r="I46" s="107"/>
    </row>
    <row r="58" spans="4:4" x14ac:dyDescent="0.25">
      <c r="D58" s="625"/>
    </row>
  </sheetData>
  <protectedRanges>
    <protectedRange sqref="C37:C38" name="Rango1_1"/>
    <protectedRange sqref="G26:G31 G33:G36" name="Rango1_1_1"/>
    <protectedRange sqref="G32" name="Rango1_1_1_1"/>
  </protectedRanges>
  <mergeCells count="16">
    <mergeCell ref="B23:H23"/>
    <mergeCell ref="B9:H9"/>
    <mergeCell ref="B10:C10"/>
    <mergeCell ref="B38:H38"/>
    <mergeCell ref="B21:H21"/>
    <mergeCell ref="B19:H19"/>
    <mergeCell ref="B2:H2"/>
    <mergeCell ref="B3:H3"/>
    <mergeCell ref="B4:H4"/>
    <mergeCell ref="B5:H5"/>
    <mergeCell ref="B6:H6"/>
    <mergeCell ref="B7:H7"/>
    <mergeCell ref="B11:I11"/>
    <mergeCell ref="B13:H13"/>
    <mergeCell ref="B15:H15"/>
    <mergeCell ref="B17:I17"/>
  </mergeCells>
  <printOptions horizontalCentered="1"/>
  <pageMargins left="0.31496062992125984" right="0.31496062992125984" top="0.15748031496062992" bottom="0.15748031496062992" header="0.11811023622047245" footer="0.11811023622047245"/>
  <pageSetup scale="75" orientation="landscape" r:id="rId1"/>
  <headerFooter>
    <oddFooter>Página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J54"/>
  <sheetViews>
    <sheetView showGridLines="0" topLeftCell="A37" workbookViewId="0">
      <selection activeCell="D38" sqref="D38"/>
    </sheetView>
  </sheetViews>
  <sheetFormatPr baseColWidth="10" defaultRowHeight="15" x14ac:dyDescent="0.25"/>
  <cols>
    <col min="1" max="1" width="11.42578125" style="756"/>
    <col min="2" max="2" width="24.42578125" style="794" customWidth="1"/>
    <col min="3" max="3" width="34.42578125" style="756" customWidth="1"/>
    <col min="4" max="4" width="16.42578125" style="752" customWidth="1"/>
    <col min="5" max="5" width="5.7109375" style="752" customWidth="1"/>
    <col min="6" max="6" width="13.5703125" style="752" customWidth="1"/>
    <col min="7" max="7" width="15.28515625" style="756" customWidth="1"/>
    <col min="8" max="8" width="17.5703125" style="756" customWidth="1"/>
    <col min="9" max="9" width="1" style="756" customWidth="1"/>
    <col min="10" max="11" width="11.42578125" style="756"/>
    <col min="12" max="12" width="1.42578125" style="756" customWidth="1"/>
    <col min="13" max="16384" width="11.42578125" style="756"/>
  </cols>
  <sheetData>
    <row r="1" spans="2:10" x14ac:dyDescent="0.25">
      <c r="B1" s="753"/>
      <c r="C1" s="754"/>
      <c r="D1" s="148"/>
      <c r="E1" s="148"/>
      <c r="F1" s="148"/>
      <c r="G1" s="754"/>
      <c r="H1" s="755" t="s">
        <v>489</v>
      </c>
    </row>
    <row r="2" spans="2:10" x14ac:dyDescent="0.25">
      <c r="B2" s="933" t="s">
        <v>233</v>
      </c>
      <c r="C2" s="933"/>
      <c r="D2" s="933"/>
      <c r="E2" s="933"/>
      <c r="F2" s="933"/>
      <c r="G2" s="933"/>
      <c r="H2" s="933"/>
      <c r="I2" s="757"/>
      <c r="J2" s="757"/>
    </row>
    <row r="3" spans="2:10" ht="15.75" customHeight="1" x14ac:dyDescent="0.25">
      <c r="B3" s="933" t="s">
        <v>3</v>
      </c>
      <c r="C3" s="933"/>
      <c r="D3" s="933"/>
      <c r="E3" s="933"/>
      <c r="F3" s="933"/>
      <c r="G3" s="933"/>
      <c r="H3" s="933"/>
      <c r="I3" s="758"/>
      <c r="J3" s="758"/>
    </row>
    <row r="4" spans="2:10" x14ac:dyDescent="0.25">
      <c r="B4" s="933" t="s">
        <v>169</v>
      </c>
      <c r="C4" s="933"/>
      <c r="D4" s="933"/>
      <c r="E4" s="933"/>
      <c r="F4" s="933"/>
      <c r="G4" s="933"/>
      <c r="H4" s="933"/>
      <c r="I4" s="757"/>
      <c r="J4" s="757"/>
    </row>
    <row r="5" spans="2:10" x14ac:dyDescent="0.25">
      <c r="B5" s="945" t="s">
        <v>170</v>
      </c>
      <c r="C5" s="945"/>
      <c r="D5" s="945"/>
      <c r="E5" s="945"/>
      <c r="F5" s="945"/>
      <c r="G5" s="945"/>
      <c r="H5" s="945"/>
      <c r="I5" s="759"/>
      <c r="J5" s="759"/>
    </row>
    <row r="6" spans="2:10" x14ac:dyDescent="0.25">
      <c r="B6" s="945" t="s">
        <v>538</v>
      </c>
      <c r="C6" s="945"/>
      <c r="D6" s="945"/>
      <c r="E6" s="945"/>
      <c r="F6" s="945"/>
      <c r="G6" s="945"/>
      <c r="H6" s="945"/>
      <c r="I6" s="759"/>
      <c r="J6" s="759"/>
    </row>
    <row r="7" spans="2:10" ht="5.0999999999999996" customHeight="1" x14ac:dyDescent="0.25">
      <c r="B7" s="760"/>
      <c r="C7" s="760"/>
      <c r="D7" s="760"/>
      <c r="E7" s="760"/>
      <c r="F7" s="760"/>
      <c r="G7" s="760"/>
      <c r="H7" s="760"/>
      <c r="I7" s="759"/>
      <c r="J7" s="759"/>
    </row>
    <row r="8" spans="2:10" ht="15" customHeight="1" x14ac:dyDescent="0.25">
      <c r="B8" s="925" t="s">
        <v>490</v>
      </c>
      <c r="C8" s="925"/>
      <c r="D8" s="925"/>
      <c r="E8" s="925"/>
      <c r="F8" s="925"/>
      <c r="G8" s="925"/>
      <c r="H8" s="925"/>
      <c r="I8" s="759"/>
      <c r="J8" s="759"/>
    </row>
    <row r="9" spans="2:10" ht="3.75" customHeight="1" x14ac:dyDescent="0.25">
      <c r="B9" s="692"/>
      <c r="C9" s="692"/>
      <c r="D9" s="692"/>
      <c r="E9" s="692"/>
      <c r="F9" s="692"/>
      <c r="G9" s="692"/>
      <c r="H9" s="692"/>
      <c r="I9" s="759"/>
      <c r="J9" s="759"/>
    </row>
    <row r="10" spans="2:10" ht="27" customHeight="1" x14ac:dyDescent="0.25">
      <c r="B10" s="946" t="s">
        <v>491</v>
      </c>
      <c r="C10" s="946"/>
      <c r="D10" s="946"/>
      <c r="E10" s="946"/>
      <c r="F10" s="946"/>
      <c r="G10" s="946"/>
      <c r="H10" s="946"/>
      <c r="I10" s="759"/>
      <c r="J10" s="759"/>
    </row>
    <row r="11" spans="2:10" ht="5.0999999999999996" customHeight="1" x14ac:dyDescent="0.25">
      <c r="B11" s="692"/>
      <c r="C11" s="692"/>
      <c r="D11" s="692"/>
      <c r="E11" s="692"/>
      <c r="F11" s="692"/>
      <c r="G11" s="692"/>
      <c r="H11" s="692"/>
      <c r="I11" s="759"/>
      <c r="J11" s="759"/>
    </row>
    <row r="12" spans="2:10" ht="24" customHeight="1" x14ac:dyDescent="0.25">
      <c r="B12" s="924" t="s">
        <v>492</v>
      </c>
      <c r="C12" s="924"/>
      <c r="D12" s="924"/>
      <c r="E12" s="924"/>
      <c r="F12" s="924"/>
      <c r="G12" s="924"/>
      <c r="H12" s="924"/>
      <c r="I12" s="759"/>
      <c r="J12" s="759"/>
    </row>
    <row r="13" spans="2:10" ht="4.5" customHeight="1" x14ac:dyDescent="0.25">
      <c r="B13" s="692"/>
      <c r="C13" s="692"/>
      <c r="D13" s="692"/>
      <c r="E13" s="692"/>
      <c r="F13" s="692"/>
      <c r="G13" s="692"/>
      <c r="H13" s="692"/>
      <c r="I13" s="759"/>
      <c r="J13" s="759"/>
    </row>
    <row r="14" spans="2:10" ht="24" customHeight="1" x14ac:dyDescent="0.25">
      <c r="B14" s="924" t="s">
        <v>493</v>
      </c>
      <c r="C14" s="924"/>
      <c r="D14" s="924"/>
      <c r="E14" s="924"/>
      <c r="F14" s="924"/>
      <c r="G14" s="924"/>
      <c r="H14" s="924"/>
      <c r="I14" s="759"/>
      <c r="J14" s="759"/>
    </row>
    <row r="15" spans="2:10" ht="5.0999999999999996" customHeight="1" x14ac:dyDescent="0.25">
      <c r="B15" s="761"/>
      <c r="C15" s="761"/>
      <c r="D15" s="761"/>
      <c r="E15" s="761"/>
      <c r="F15" s="761"/>
      <c r="G15" s="761"/>
      <c r="H15" s="761"/>
      <c r="J15" s="656"/>
    </row>
    <row r="16" spans="2:10" ht="17.25" customHeight="1" x14ac:dyDescent="0.25">
      <c r="B16" s="924" t="s">
        <v>494</v>
      </c>
      <c r="C16" s="924"/>
      <c r="D16" s="924"/>
      <c r="E16" s="924"/>
      <c r="F16" s="924"/>
      <c r="G16" s="924"/>
      <c r="H16" s="924"/>
      <c r="J16" s="656"/>
    </row>
    <row r="17" spans="2:10" ht="5.0999999999999996" customHeight="1" x14ac:dyDescent="0.25">
      <c r="B17" s="762"/>
      <c r="C17" s="762"/>
      <c r="D17" s="762"/>
      <c r="E17" s="762"/>
      <c r="F17" s="762"/>
      <c r="G17" s="762"/>
      <c r="H17" s="762"/>
      <c r="J17" s="656"/>
    </row>
    <row r="18" spans="2:10" ht="66" customHeight="1" x14ac:dyDescent="0.25">
      <c r="B18" s="947" t="s">
        <v>495</v>
      </c>
      <c r="C18" s="948"/>
      <c r="D18" s="948"/>
      <c r="E18" s="948"/>
      <c r="F18" s="948"/>
      <c r="G18" s="948"/>
      <c r="H18" s="948"/>
      <c r="J18" s="656"/>
    </row>
    <row r="19" spans="2:10" ht="5.0999999999999996" customHeight="1" thickBot="1" x14ac:dyDescent="0.3">
      <c r="B19" s="761"/>
      <c r="C19" s="761"/>
      <c r="D19" s="761"/>
      <c r="E19" s="761"/>
      <c r="F19" s="761"/>
      <c r="G19" s="761"/>
      <c r="H19" s="761"/>
      <c r="J19" s="656"/>
    </row>
    <row r="20" spans="2:10" ht="15.75" customHeight="1" thickBot="1" x14ac:dyDescent="0.3">
      <c r="B20" s="763" t="s">
        <v>6</v>
      </c>
      <c r="C20" s="764" t="s">
        <v>7</v>
      </c>
      <c r="D20" s="150" t="s">
        <v>1</v>
      </c>
      <c r="E20" s="765" t="s">
        <v>423</v>
      </c>
      <c r="F20" s="765" t="s">
        <v>172</v>
      </c>
      <c r="G20" s="766" t="s">
        <v>115</v>
      </c>
      <c r="H20" s="767" t="s">
        <v>62</v>
      </c>
    </row>
    <row r="21" spans="2:10" ht="15.75" customHeight="1" x14ac:dyDescent="0.25">
      <c r="B21" s="768" t="s">
        <v>496</v>
      </c>
      <c r="C21" s="769" t="s">
        <v>497</v>
      </c>
      <c r="D21" s="770"/>
      <c r="E21" s="770"/>
      <c r="F21" s="770"/>
      <c r="G21" s="771"/>
      <c r="H21" s="772"/>
    </row>
    <row r="22" spans="2:10" ht="25.5" customHeight="1" x14ac:dyDescent="0.25">
      <c r="B22" s="773" t="s">
        <v>498</v>
      </c>
      <c r="C22" s="774" t="s">
        <v>499</v>
      </c>
      <c r="D22" s="775">
        <v>0</v>
      </c>
      <c r="E22" s="775"/>
      <c r="F22" s="775"/>
      <c r="G22" s="776"/>
      <c r="H22" s="772"/>
      <c r="I22" s="738"/>
    </row>
    <row r="23" spans="2:10" ht="14.25" customHeight="1" x14ac:dyDescent="0.25">
      <c r="B23" s="773" t="s">
        <v>500</v>
      </c>
      <c r="C23" s="777" t="s">
        <v>501</v>
      </c>
      <c r="D23" s="775">
        <v>0</v>
      </c>
      <c r="E23" s="775"/>
      <c r="F23" s="775"/>
      <c r="G23" s="776"/>
      <c r="H23" s="772"/>
      <c r="I23" s="738"/>
    </row>
    <row r="24" spans="2:10" ht="25.5" x14ac:dyDescent="0.25">
      <c r="B24" s="733" t="s">
        <v>502</v>
      </c>
      <c r="C24" s="734" t="s">
        <v>503</v>
      </c>
      <c r="D24" s="305">
        <v>0</v>
      </c>
      <c r="E24" s="305"/>
      <c r="F24" s="305"/>
      <c r="G24" s="778"/>
      <c r="H24" s="779"/>
      <c r="I24" s="738"/>
    </row>
    <row r="25" spans="2:10" ht="25.5" x14ac:dyDescent="0.25">
      <c r="B25" s="733" t="s">
        <v>504</v>
      </c>
      <c r="C25" s="734" t="s">
        <v>505</v>
      </c>
      <c r="D25" s="305">
        <v>0</v>
      </c>
      <c r="E25" s="305"/>
      <c r="F25" s="305"/>
      <c r="G25" s="778"/>
      <c r="H25" s="779"/>
      <c r="I25" s="738"/>
    </row>
    <row r="26" spans="2:10" ht="38.25" x14ac:dyDescent="0.25">
      <c r="B26" s="733" t="s">
        <v>506</v>
      </c>
      <c r="C26" s="734" t="s">
        <v>507</v>
      </c>
      <c r="D26" s="305">
        <v>0</v>
      </c>
      <c r="E26" s="305"/>
      <c r="F26" s="305"/>
      <c r="G26" s="778"/>
      <c r="H26" s="779"/>
      <c r="I26" s="738"/>
    </row>
    <row r="27" spans="2:10" ht="38.25" x14ac:dyDescent="0.25">
      <c r="B27" s="733" t="s">
        <v>508</v>
      </c>
      <c r="C27" s="734" t="s">
        <v>509</v>
      </c>
      <c r="D27" s="305">
        <v>0</v>
      </c>
      <c r="E27" s="305"/>
      <c r="F27" s="305"/>
      <c r="G27" s="778"/>
      <c r="H27" s="779"/>
      <c r="I27" s="738"/>
    </row>
    <row r="28" spans="2:10" ht="38.25" x14ac:dyDescent="0.25">
      <c r="B28" s="733" t="s">
        <v>510</v>
      </c>
      <c r="C28" s="734" t="s">
        <v>511</v>
      </c>
      <c r="D28" s="305">
        <v>0</v>
      </c>
      <c r="E28" s="305"/>
      <c r="F28" s="305"/>
      <c r="G28" s="778"/>
      <c r="H28" s="779"/>
      <c r="I28" s="738"/>
    </row>
    <row r="29" spans="2:10" ht="26.25" customHeight="1" x14ac:dyDescent="0.25">
      <c r="B29" s="733" t="s">
        <v>512</v>
      </c>
      <c r="C29" s="734" t="s">
        <v>513</v>
      </c>
      <c r="D29" s="305">
        <v>0</v>
      </c>
      <c r="E29" s="305"/>
      <c r="F29" s="305"/>
      <c r="G29" s="778"/>
      <c r="H29" s="779"/>
      <c r="I29" s="738"/>
    </row>
    <row r="30" spans="2:10" ht="20.25" hidden="1" customHeight="1" x14ac:dyDescent="0.25">
      <c r="B30" s="733" t="s">
        <v>514</v>
      </c>
      <c r="C30" s="734" t="s">
        <v>515</v>
      </c>
      <c r="D30" s="305">
        <v>0</v>
      </c>
      <c r="E30" s="305"/>
      <c r="F30" s="305"/>
      <c r="G30" s="778"/>
      <c r="H30" s="779"/>
      <c r="I30" s="738"/>
    </row>
    <row r="31" spans="2:10" ht="12" customHeight="1" x14ac:dyDescent="0.25">
      <c r="B31" s="780" t="s">
        <v>516</v>
      </c>
      <c r="C31" s="781" t="s">
        <v>517</v>
      </c>
      <c r="D31" s="782">
        <v>0</v>
      </c>
      <c r="E31" s="782"/>
      <c r="F31" s="782"/>
      <c r="G31" s="778"/>
      <c r="H31" s="779"/>
      <c r="I31" s="738"/>
    </row>
    <row r="32" spans="2:10" ht="15" customHeight="1" x14ac:dyDescent="0.25">
      <c r="B32" s="780" t="s">
        <v>518</v>
      </c>
      <c r="C32" s="783" t="s">
        <v>519</v>
      </c>
      <c r="D32" s="784">
        <v>0</v>
      </c>
      <c r="E32" s="784"/>
      <c r="F32" s="784"/>
      <c r="G32" s="778"/>
      <c r="H32" s="779"/>
      <c r="I32" s="738"/>
    </row>
    <row r="33" spans="2:9" ht="24.75" customHeight="1" x14ac:dyDescent="0.25">
      <c r="B33" s="785" t="s">
        <v>520</v>
      </c>
      <c r="C33" s="734" t="s">
        <v>521</v>
      </c>
      <c r="D33" s="305">
        <v>0</v>
      </c>
      <c r="E33" s="305"/>
      <c r="F33" s="305"/>
      <c r="G33" s="778"/>
      <c r="H33" s="779"/>
      <c r="I33" s="738"/>
    </row>
    <row r="34" spans="2:9" ht="12" customHeight="1" x14ac:dyDescent="0.25">
      <c r="B34" s="733" t="s">
        <v>522</v>
      </c>
      <c r="C34" s="734" t="s">
        <v>523</v>
      </c>
      <c r="D34" s="784">
        <v>0</v>
      </c>
      <c r="E34" s="784"/>
      <c r="F34" s="784"/>
      <c r="G34" s="778"/>
      <c r="H34" s="779"/>
      <c r="I34" s="738"/>
    </row>
    <row r="35" spans="2:9" ht="12" customHeight="1" x14ac:dyDescent="0.25">
      <c r="B35" s="733" t="s">
        <v>524</v>
      </c>
      <c r="C35" s="734" t="s">
        <v>525</v>
      </c>
      <c r="D35" s="784">
        <v>0</v>
      </c>
      <c r="E35" s="784"/>
      <c r="F35" s="784"/>
      <c r="G35" s="778"/>
      <c r="H35" s="779"/>
      <c r="I35" s="738"/>
    </row>
    <row r="36" spans="2:9" ht="24.75" customHeight="1" x14ac:dyDescent="0.25">
      <c r="B36" s="733" t="s">
        <v>526</v>
      </c>
      <c r="C36" s="734" t="s">
        <v>527</v>
      </c>
      <c r="D36" s="305">
        <v>0</v>
      </c>
      <c r="E36" s="305"/>
      <c r="F36" s="305"/>
      <c r="G36" s="778"/>
      <c r="H36" s="779"/>
      <c r="I36" s="738"/>
    </row>
    <row r="37" spans="2:9" x14ac:dyDescent="0.25">
      <c r="B37" s="780" t="s">
        <v>528</v>
      </c>
      <c r="C37" s="786" t="s">
        <v>529</v>
      </c>
      <c r="D37" s="305">
        <v>5968.96</v>
      </c>
      <c r="E37" s="305"/>
      <c r="F37" s="305"/>
      <c r="G37" s="778"/>
      <c r="H37" s="787"/>
    </row>
    <row r="38" spans="2:9" ht="15.75" thickBot="1" x14ac:dyDescent="0.3">
      <c r="B38" s="745"/>
      <c r="C38" s="746" t="s">
        <v>0</v>
      </c>
      <c r="D38" s="788">
        <f>SUM(D22:D37)</f>
        <v>5968.96</v>
      </c>
      <c r="E38" s="788"/>
      <c r="F38" s="788"/>
      <c r="G38" s="789"/>
      <c r="H38" s="790"/>
    </row>
    <row r="39" spans="2:9" ht="18.75" customHeight="1" x14ac:dyDescent="0.25">
      <c r="B39" s="944" t="s">
        <v>210</v>
      </c>
      <c r="C39" s="944"/>
      <c r="D39" s="944"/>
      <c r="E39" s="944"/>
      <c r="F39" s="944"/>
      <c r="G39" s="944"/>
      <c r="H39" s="944"/>
    </row>
    <row r="40" spans="2:9" x14ac:dyDescent="0.25">
      <c r="B40" s="24"/>
      <c r="C40" s="24"/>
      <c r="D40" s="1"/>
      <c r="E40" s="1"/>
      <c r="F40" s="1"/>
      <c r="G40" s="1"/>
      <c r="H40" s="750"/>
    </row>
    <row r="41" spans="2:9" x14ac:dyDescent="0.25">
      <c r="B41" s="24"/>
      <c r="C41" s="24"/>
      <c r="D41" s="1"/>
      <c r="E41" s="1"/>
      <c r="F41" s="1"/>
      <c r="G41" s="1"/>
      <c r="H41" s="750"/>
    </row>
    <row r="42" spans="2:9" x14ac:dyDescent="0.25">
      <c r="B42" s="24"/>
      <c r="C42" s="24"/>
      <c r="D42" s="1"/>
      <c r="E42" s="1"/>
      <c r="F42" s="1"/>
      <c r="G42" s="1"/>
      <c r="H42" s="750"/>
    </row>
    <row r="43" spans="2:9" x14ac:dyDescent="0.25">
      <c r="B43" s="24"/>
      <c r="C43" s="24"/>
      <c r="D43" s="1"/>
      <c r="E43" s="1"/>
      <c r="F43" s="1"/>
      <c r="G43" s="1"/>
      <c r="H43" s="750"/>
    </row>
    <row r="44" spans="2:9" s="792" customFormat="1" x14ac:dyDescent="0.25">
      <c r="B44" s="791"/>
      <c r="C44" s="791"/>
      <c r="D44" s="791"/>
      <c r="E44" s="791"/>
      <c r="F44" s="791"/>
      <c r="G44" s="791"/>
    </row>
    <row r="45" spans="2:9" x14ac:dyDescent="0.25">
      <c r="B45" s="24"/>
      <c r="C45" s="24"/>
      <c r="D45" s="1"/>
      <c r="E45" s="1"/>
      <c r="F45" s="1"/>
      <c r="G45" s="1"/>
      <c r="H45" s="750"/>
    </row>
    <row r="46" spans="2:9" x14ac:dyDescent="0.25">
      <c r="B46" s="1"/>
      <c r="C46" s="1"/>
      <c r="D46" s="1"/>
      <c r="E46" s="1"/>
      <c r="F46" s="1"/>
      <c r="G46" s="1"/>
      <c r="H46" s="750"/>
    </row>
    <row r="47" spans="2:9" x14ac:dyDescent="0.25">
      <c r="B47" s="1"/>
      <c r="C47" s="1"/>
      <c r="D47" s="1"/>
      <c r="E47" s="1"/>
      <c r="F47" s="1"/>
      <c r="G47" s="1"/>
      <c r="H47" s="750"/>
    </row>
    <row r="48" spans="2:9" x14ac:dyDescent="0.25">
      <c r="B48" s="1"/>
      <c r="C48" s="1"/>
      <c r="D48" s="1"/>
      <c r="E48" s="1"/>
      <c r="F48" s="1"/>
      <c r="G48" s="1"/>
      <c r="H48" s="750"/>
    </row>
    <row r="49" spans="2:8" x14ac:dyDescent="0.25">
      <c r="B49" s="1"/>
      <c r="C49" s="1"/>
      <c r="D49" s="685"/>
      <c r="E49" s="685"/>
      <c r="F49" s="685"/>
      <c r="G49" s="685"/>
      <c r="H49" s="750"/>
    </row>
    <row r="50" spans="2:8" x14ac:dyDescent="0.25">
      <c r="B50" s="1"/>
      <c r="C50" s="685"/>
      <c r="D50" s="710"/>
      <c r="E50" s="710"/>
      <c r="F50" s="710"/>
      <c r="G50" s="710"/>
      <c r="H50" s="710"/>
    </row>
    <row r="51" spans="2:8" x14ac:dyDescent="0.25">
      <c r="B51" s="685"/>
      <c r="C51" s="685"/>
      <c r="D51" s="710"/>
      <c r="E51" s="710"/>
      <c r="F51" s="710"/>
      <c r="G51" s="710"/>
      <c r="H51" s="710"/>
    </row>
    <row r="52" spans="2:8" x14ac:dyDescent="0.25">
      <c r="B52" s="697"/>
      <c r="C52" s="697"/>
      <c r="D52" s="710"/>
      <c r="E52" s="710"/>
      <c r="F52" s="710"/>
      <c r="G52" s="710"/>
      <c r="H52" s="710"/>
    </row>
    <row r="53" spans="2:8" x14ac:dyDescent="0.25">
      <c r="B53" s="697"/>
      <c r="C53" s="697"/>
      <c r="D53" s="710"/>
      <c r="E53" s="710"/>
      <c r="F53" s="710"/>
      <c r="G53" s="710"/>
      <c r="H53" s="710"/>
    </row>
    <row r="54" spans="2:8" x14ac:dyDescent="0.25">
      <c r="B54" s="793"/>
      <c r="C54" s="793"/>
      <c r="D54" s="793"/>
      <c r="E54" s="793"/>
      <c r="F54" s="793"/>
      <c r="G54" s="793"/>
      <c r="H54" s="793"/>
    </row>
  </sheetData>
  <protectedRanges>
    <protectedRange sqref="C38 C21:C28" name="Rango1_1"/>
    <protectedRange sqref="C39" name="Rango1_1_3"/>
  </protectedRanges>
  <mergeCells count="12">
    <mergeCell ref="B39:H39"/>
    <mergeCell ref="B2:H2"/>
    <mergeCell ref="B3:H3"/>
    <mergeCell ref="B4:H4"/>
    <mergeCell ref="B5:H5"/>
    <mergeCell ref="B6:H6"/>
    <mergeCell ref="B8:H8"/>
    <mergeCell ref="B10:H10"/>
    <mergeCell ref="B12:H12"/>
    <mergeCell ref="B14:H14"/>
    <mergeCell ref="B16:H16"/>
    <mergeCell ref="B18:H18"/>
  </mergeCells>
  <printOptions horizontalCentered="1"/>
  <pageMargins left="0.31496062992125984" right="0.31496062992125984" top="0.15748031496062992" bottom="0.15748031496062992" header="0.11811023622047245" footer="0.11811023622047245"/>
  <pageSetup scale="80" orientation="portrait" r:id="rId1"/>
  <headerFooter>
    <oddFooter>Página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103"/>
  <sheetViews>
    <sheetView showGridLines="0" topLeftCell="B85" zoomScaleNormal="100" workbookViewId="0">
      <selection activeCell="D78" sqref="D78"/>
    </sheetView>
  </sheetViews>
  <sheetFormatPr baseColWidth="10" defaultRowHeight="15" x14ac:dyDescent="0.25"/>
  <cols>
    <col min="1" max="1" width="6.42578125" style="975" customWidth="1"/>
    <col min="2" max="2" width="22.85546875" style="975" customWidth="1"/>
    <col min="3" max="3" width="51.140625" style="975" customWidth="1"/>
    <col min="4" max="4" width="16.28515625" style="976" customWidth="1"/>
    <col min="5" max="5" width="10.42578125" style="977" customWidth="1"/>
    <col min="6" max="6" width="68" style="975" customWidth="1"/>
    <col min="7" max="7" width="9" style="975" customWidth="1"/>
    <col min="8" max="8" width="13.42578125" style="975" customWidth="1"/>
    <col min="9" max="9" width="14.140625" style="975" bestFit="1" customWidth="1"/>
    <col min="10" max="16384" width="11.42578125" style="975"/>
  </cols>
  <sheetData>
    <row r="1" spans="2:8" x14ac:dyDescent="0.25">
      <c r="F1" s="978" t="s">
        <v>543</v>
      </c>
    </row>
    <row r="2" spans="2:8" x14ac:dyDescent="0.25">
      <c r="B2" s="979" t="s">
        <v>544</v>
      </c>
      <c r="C2" s="979"/>
      <c r="D2" s="979"/>
      <c r="E2" s="979"/>
      <c r="F2" s="979"/>
      <c r="G2" s="980"/>
      <c r="H2" s="980"/>
    </row>
    <row r="3" spans="2:8" ht="15.75" customHeight="1" x14ac:dyDescent="0.25">
      <c r="B3" s="981" t="s">
        <v>3</v>
      </c>
      <c r="C3" s="981"/>
      <c r="D3" s="981"/>
      <c r="E3" s="981"/>
      <c r="F3" s="981"/>
    </row>
    <row r="4" spans="2:8" x14ac:dyDescent="0.25">
      <c r="B4" s="979" t="s">
        <v>169</v>
      </c>
      <c r="C4" s="979"/>
      <c r="D4" s="979"/>
      <c r="E4" s="979"/>
      <c r="F4" s="979"/>
    </row>
    <row r="5" spans="2:8" x14ac:dyDescent="0.25">
      <c r="B5" s="982" t="s">
        <v>545</v>
      </c>
      <c r="C5" s="982"/>
      <c r="D5" s="982"/>
      <c r="E5" s="982"/>
      <c r="F5" s="982"/>
    </row>
    <row r="6" spans="2:8" x14ac:dyDescent="0.25">
      <c r="B6" s="982" t="s">
        <v>539</v>
      </c>
      <c r="C6" s="982"/>
      <c r="D6" s="982"/>
      <c r="E6" s="982"/>
      <c r="F6" s="982"/>
    </row>
    <row r="7" spans="2:8" ht="5.0999999999999996" customHeight="1" x14ac:dyDescent="0.25">
      <c r="B7" s="983"/>
      <c r="C7" s="983"/>
      <c r="D7" s="983"/>
      <c r="E7" s="983"/>
      <c r="F7" s="983"/>
    </row>
    <row r="8" spans="2:8" ht="15" customHeight="1" x14ac:dyDescent="0.25">
      <c r="B8" s="984" t="s">
        <v>546</v>
      </c>
      <c r="C8" s="984"/>
      <c r="D8" s="984"/>
      <c r="E8" s="984"/>
      <c r="F8" s="984"/>
    </row>
    <row r="9" spans="2:8" ht="15" customHeight="1" x14ac:dyDescent="0.25">
      <c r="B9" s="848" t="s">
        <v>547</v>
      </c>
      <c r="C9" s="848"/>
      <c r="D9" s="848"/>
      <c r="E9" s="848"/>
      <c r="F9" s="848"/>
    </row>
    <row r="10" spans="2:8" ht="15" customHeight="1" x14ac:dyDescent="0.25">
      <c r="B10" s="985" t="s">
        <v>548</v>
      </c>
      <c r="C10" s="986"/>
      <c r="D10" s="986"/>
      <c r="E10" s="986"/>
      <c r="F10" s="986"/>
    </row>
    <row r="11" spans="2:8" ht="5.0999999999999996" customHeight="1" x14ac:dyDescent="0.25">
      <c r="B11" s="987"/>
      <c r="C11" s="987"/>
      <c r="D11" s="987"/>
      <c r="E11" s="987"/>
      <c r="F11" s="987"/>
    </row>
    <row r="12" spans="2:8" ht="27" customHeight="1" x14ac:dyDescent="0.25">
      <c r="B12" s="988" t="s">
        <v>549</v>
      </c>
      <c r="C12" s="989"/>
      <c r="D12" s="989"/>
      <c r="E12" s="989"/>
      <c r="F12" s="989"/>
    </row>
    <row r="13" spans="2:8" ht="5.0999999999999996" customHeight="1" x14ac:dyDescent="0.25">
      <c r="B13" s="990"/>
      <c r="C13" s="990"/>
      <c r="D13" s="991"/>
      <c r="E13" s="992"/>
      <c r="F13" s="990"/>
    </row>
    <row r="14" spans="2:8" ht="28.5" customHeight="1" x14ac:dyDescent="0.25">
      <c r="B14" s="848" t="s">
        <v>550</v>
      </c>
      <c r="C14" s="848"/>
      <c r="D14" s="848"/>
      <c r="E14" s="848"/>
      <c r="F14" s="848"/>
    </row>
    <row r="15" spans="2:8" ht="5.0999999999999996" customHeight="1" x14ac:dyDescent="0.25">
      <c r="B15" s="993"/>
      <c r="C15" s="993"/>
      <c r="D15" s="993"/>
      <c r="E15" s="993"/>
      <c r="F15" s="993"/>
    </row>
    <row r="16" spans="2:8" ht="15" customHeight="1" x14ac:dyDescent="0.25">
      <c r="B16" s="994" t="s">
        <v>551</v>
      </c>
      <c r="C16" s="994"/>
      <c r="D16" s="994"/>
      <c r="E16" s="994"/>
      <c r="F16" s="994"/>
    </row>
    <row r="17" spans="2:6" ht="5.0999999999999996" customHeight="1" x14ac:dyDescent="0.25">
      <c r="B17" s="993"/>
      <c r="C17" s="993"/>
      <c r="D17" s="993"/>
      <c r="E17" s="993"/>
      <c r="F17" s="993"/>
    </row>
    <row r="18" spans="2:6" ht="15" customHeight="1" x14ac:dyDescent="0.25">
      <c r="B18" s="848" t="s">
        <v>552</v>
      </c>
      <c r="C18" s="848"/>
      <c r="D18" s="848"/>
      <c r="E18" s="848"/>
      <c r="F18" s="848"/>
    </row>
    <row r="19" spans="2:6" ht="5.0999999999999996" customHeight="1" x14ac:dyDescent="0.25">
      <c r="B19" s="815"/>
      <c r="C19" s="815"/>
      <c r="D19" s="815"/>
      <c r="E19" s="815"/>
      <c r="F19" s="815"/>
    </row>
    <row r="20" spans="2:6" ht="15" customHeight="1" x14ac:dyDescent="0.25">
      <c r="B20" s="994" t="s">
        <v>553</v>
      </c>
      <c r="C20" s="994"/>
      <c r="D20" s="994"/>
      <c r="E20" s="994"/>
      <c r="F20" s="994"/>
    </row>
    <row r="21" spans="2:6" ht="5.0999999999999996" customHeight="1" x14ac:dyDescent="0.25">
      <c r="B21" s="815"/>
      <c r="C21" s="815"/>
      <c r="D21" s="815"/>
      <c r="E21" s="815"/>
      <c r="F21" s="815"/>
    </row>
    <row r="22" spans="2:6" ht="15" customHeight="1" x14ac:dyDescent="0.25">
      <c r="B22" s="995" t="s">
        <v>554</v>
      </c>
      <c r="C22" s="986"/>
      <c r="D22" s="986"/>
      <c r="E22" s="986"/>
      <c r="F22" s="986"/>
    </row>
    <row r="23" spans="2:6" ht="5.0999999999999996" customHeight="1" x14ac:dyDescent="0.25">
      <c r="B23" s="816"/>
      <c r="C23" s="816"/>
      <c r="D23" s="816"/>
      <c r="E23" s="816"/>
      <c r="F23" s="816"/>
    </row>
    <row r="24" spans="2:6" ht="15" customHeight="1" x14ac:dyDescent="0.25">
      <c r="B24" s="853" t="s">
        <v>555</v>
      </c>
      <c r="C24" s="853"/>
      <c r="D24" s="853"/>
      <c r="E24" s="853"/>
      <c r="F24" s="853"/>
    </row>
    <row r="25" spans="2:6" ht="5.0999999999999996" customHeight="1" x14ac:dyDescent="0.25">
      <c r="B25" s="816"/>
      <c r="C25" s="816"/>
      <c r="D25" s="816"/>
      <c r="E25" s="816"/>
      <c r="F25" s="816"/>
    </row>
    <row r="26" spans="2:6" ht="15" customHeight="1" x14ac:dyDescent="0.25">
      <c r="B26" s="389" t="s">
        <v>556</v>
      </c>
      <c r="C26" s="816"/>
      <c r="D26" s="816"/>
      <c r="E26" s="816"/>
      <c r="F26" s="816"/>
    </row>
    <row r="27" spans="2:6" ht="27.75" customHeight="1" x14ac:dyDescent="0.25">
      <c r="B27" s="996" t="s">
        <v>557</v>
      </c>
      <c r="C27" s="996"/>
      <c r="D27" s="996"/>
      <c r="E27" s="996"/>
      <c r="F27" s="996"/>
    </row>
    <row r="28" spans="2:6" ht="5.0999999999999996" customHeight="1" x14ac:dyDescent="0.25">
      <c r="B28" s="997"/>
      <c r="C28" s="997"/>
      <c r="D28" s="997"/>
      <c r="E28" s="997"/>
      <c r="F28" s="997"/>
    </row>
    <row r="29" spans="2:6" ht="22.5" customHeight="1" x14ac:dyDescent="0.25">
      <c r="B29" s="998" t="s">
        <v>6</v>
      </c>
      <c r="C29" s="999" t="s">
        <v>7</v>
      </c>
      <c r="D29" s="1000" t="s">
        <v>1</v>
      </c>
      <c r="E29" s="1001" t="s">
        <v>558</v>
      </c>
      <c r="F29" s="1001" t="s">
        <v>172</v>
      </c>
    </row>
    <row r="30" spans="2:6" ht="22.5" customHeight="1" x14ac:dyDescent="0.25">
      <c r="B30" s="1002" t="s">
        <v>559</v>
      </c>
      <c r="C30" s="1003" t="s">
        <v>560</v>
      </c>
      <c r="D30" s="1004">
        <f>D31+D39+D48</f>
        <v>622303372.94999993</v>
      </c>
      <c r="E30" s="275">
        <v>1</v>
      </c>
      <c r="F30" s="1005"/>
    </row>
    <row r="31" spans="2:6" ht="15" customHeight="1" x14ac:dyDescent="0.25">
      <c r="B31" s="1006" t="s">
        <v>561</v>
      </c>
      <c r="C31" s="1003" t="s">
        <v>562</v>
      </c>
      <c r="D31" s="1004">
        <f>SUM(D32:D37)</f>
        <v>356558366.34999996</v>
      </c>
      <c r="E31" s="1007">
        <f>(D31*E30)/D30</f>
        <v>0.57296550500723109</v>
      </c>
      <c r="F31" s="1005"/>
    </row>
    <row r="32" spans="2:6" ht="93.75" customHeight="1" x14ac:dyDescent="0.25">
      <c r="B32" s="1008" t="s">
        <v>563</v>
      </c>
      <c r="C32" s="1009" t="s">
        <v>564</v>
      </c>
      <c r="D32" s="251">
        <v>198077202.16999999</v>
      </c>
      <c r="E32" s="1010">
        <f>(D32*E31)/D31</f>
        <v>0.31829684809681219</v>
      </c>
      <c r="F32" s="1011" t="s">
        <v>565</v>
      </c>
    </row>
    <row r="33" spans="2:7" ht="24.95" customHeight="1" x14ac:dyDescent="0.25">
      <c r="B33" s="1008" t="s">
        <v>566</v>
      </c>
      <c r="C33" s="1009" t="s">
        <v>567</v>
      </c>
      <c r="D33" s="251">
        <v>13237611.359999999</v>
      </c>
      <c r="E33" s="1010">
        <f>(D33*E31)/D31</f>
        <v>2.1271958236780436E-2</v>
      </c>
      <c r="F33" s="152"/>
      <c r="G33" s="1012"/>
    </row>
    <row r="34" spans="2:7" ht="24.95" customHeight="1" x14ac:dyDescent="0.25">
      <c r="B34" s="1008" t="s">
        <v>568</v>
      </c>
      <c r="C34" s="1008" t="s">
        <v>569</v>
      </c>
      <c r="D34" s="251">
        <v>81286374.859999999</v>
      </c>
      <c r="E34" s="1010">
        <f>(D34*E31)/D31</f>
        <v>0.13062178094048529</v>
      </c>
      <c r="F34" s="152"/>
      <c r="G34" s="1012"/>
    </row>
    <row r="35" spans="2:7" ht="15" customHeight="1" x14ac:dyDescent="0.25">
      <c r="B35" s="1008" t="s">
        <v>570</v>
      </c>
      <c r="C35" s="1008" t="s">
        <v>571</v>
      </c>
      <c r="D35" s="251">
        <v>38541284.43</v>
      </c>
      <c r="E35" s="1013">
        <f>(D35*E31)/D31</f>
        <v>6.1933272589053873E-2</v>
      </c>
      <c r="F35" s="152"/>
      <c r="G35" s="1012"/>
    </row>
    <row r="36" spans="2:7" x14ac:dyDescent="0.25">
      <c r="B36" s="1008" t="s">
        <v>572</v>
      </c>
      <c r="C36" s="1008" t="s">
        <v>573</v>
      </c>
      <c r="D36" s="251">
        <v>23894475.190000001</v>
      </c>
      <c r="E36" s="1013">
        <f>(D36*E31)/D31</f>
        <v>3.8396827381361222E-2</v>
      </c>
      <c r="F36" s="1014"/>
      <c r="G36" s="1012"/>
    </row>
    <row r="37" spans="2:7" x14ac:dyDescent="0.25">
      <c r="B37" s="1008" t="s">
        <v>574</v>
      </c>
      <c r="C37" s="1008" t="s">
        <v>575</v>
      </c>
      <c r="D37" s="251">
        <v>1521418.34</v>
      </c>
      <c r="E37" s="1013">
        <f>(D37*E79)/D78</f>
        <v>0</v>
      </c>
      <c r="F37" s="1015"/>
      <c r="G37" s="1012"/>
    </row>
    <row r="38" spans="2:7" x14ac:dyDescent="0.25">
      <c r="B38" s="1008" t="s">
        <v>576</v>
      </c>
      <c r="C38" s="1008" t="s">
        <v>577</v>
      </c>
      <c r="D38" s="1015">
        <v>0</v>
      </c>
      <c r="E38" s="1013"/>
      <c r="F38" s="1015"/>
      <c r="G38" s="1012"/>
    </row>
    <row r="39" spans="2:7" x14ac:dyDescent="0.25">
      <c r="B39" s="1006" t="s">
        <v>578</v>
      </c>
      <c r="C39" s="1006" t="s">
        <v>579</v>
      </c>
      <c r="D39" s="1004">
        <f>SUM(D40:D47)</f>
        <v>25623700.580000002</v>
      </c>
      <c r="E39" s="1007">
        <f>(D39*E30)/D30</f>
        <v>4.1175577208479607E-2</v>
      </c>
      <c r="F39" s="1014"/>
      <c r="G39" s="1012"/>
    </row>
    <row r="40" spans="2:7" x14ac:dyDescent="0.25">
      <c r="B40" s="1008" t="s">
        <v>580</v>
      </c>
      <c r="C40" s="1008" t="s">
        <v>581</v>
      </c>
      <c r="D40" s="251">
        <v>1163273.07</v>
      </c>
      <c r="E40" s="1013">
        <f>(D40*E39)/D39</f>
        <v>1.8693022094441794E-3</v>
      </c>
      <c r="F40" s="152"/>
      <c r="G40" s="1012"/>
    </row>
    <row r="41" spans="2:7" ht="15" customHeight="1" x14ac:dyDescent="0.25">
      <c r="B41" s="1008" t="s">
        <v>582</v>
      </c>
      <c r="C41" s="1008" t="s">
        <v>583</v>
      </c>
      <c r="D41" s="251">
        <v>318871.81</v>
      </c>
      <c r="E41" s="1013">
        <f>(D41*E39)/D39</f>
        <v>5.1240572341493696E-4</v>
      </c>
      <c r="F41" s="152"/>
      <c r="G41" s="1012"/>
    </row>
    <row r="42" spans="2:7" ht="15" customHeight="1" x14ac:dyDescent="0.25">
      <c r="B42" s="1008" t="s">
        <v>584</v>
      </c>
      <c r="C42" s="1008" t="s">
        <v>585</v>
      </c>
      <c r="D42" s="251">
        <v>852150</v>
      </c>
      <c r="E42" s="1013">
        <f>(D42*E39)/D39</f>
        <v>1.3693481942102016E-3</v>
      </c>
      <c r="F42" s="152"/>
      <c r="G42" s="1012"/>
    </row>
    <row r="43" spans="2:7" x14ac:dyDescent="0.25">
      <c r="B43" s="1008" t="s">
        <v>586</v>
      </c>
      <c r="C43" s="1008" t="s">
        <v>587</v>
      </c>
      <c r="D43" s="251">
        <v>1068007.51</v>
      </c>
      <c r="E43" s="1013">
        <f>(D43*E39)/D39</f>
        <v>1.7162168106805537E-3</v>
      </c>
      <c r="F43" s="1014"/>
      <c r="G43" s="1012"/>
    </row>
    <row r="44" spans="2:7" x14ac:dyDescent="0.25">
      <c r="B44" s="1008" t="s">
        <v>588</v>
      </c>
      <c r="C44" s="1008" t="s">
        <v>589</v>
      </c>
      <c r="D44" s="251">
        <v>9626282.75</v>
      </c>
      <c r="E44" s="1013">
        <f>(D44*E39)/D39</f>
        <v>1.5468794109803806E-2</v>
      </c>
      <c r="F44" s="152"/>
      <c r="G44" s="1012"/>
    </row>
    <row r="45" spans="2:7" x14ac:dyDescent="0.25">
      <c r="B45" s="1008" t="s">
        <v>590</v>
      </c>
      <c r="C45" s="1008" t="s">
        <v>591</v>
      </c>
      <c r="D45" s="251">
        <v>7329129.8499999996</v>
      </c>
      <c r="E45" s="1013">
        <f>(D45*E39)/D39</f>
        <v>1.1777422666466683E-2</v>
      </c>
      <c r="F45" s="152"/>
      <c r="G45" s="1012"/>
    </row>
    <row r="46" spans="2:7" x14ac:dyDescent="0.25">
      <c r="B46" s="1008" t="s">
        <v>592</v>
      </c>
      <c r="C46" s="1008" t="s">
        <v>593</v>
      </c>
      <c r="D46" s="251">
        <v>427234.2</v>
      </c>
      <c r="E46" s="1013">
        <f>(D46*E39)/D39</f>
        <v>6.8653685416281195E-4</v>
      </c>
      <c r="F46" s="1015"/>
      <c r="G46" s="1012"/>
    </row>
    <row r="47" spans="2:7" x14ac:dyDescent="0.25">
      <c r="B47" s="1008" t="s">
        <v>594</v>
      </c>
      <c r="C47" s="1008" t="s">
        <v>56</v>
      </c>
      <c r="D47" s="251">
        <v>4838751.3899999997</v>
      </c>
      <c r="E47" s="1013">
        <f>(D47*E39)/D39</f>
        <v>7.7755506402964296E-3</v>
      </c>
      <c r="F47" s="1015"/>
      <c r="G47" s="1012"/>
    </row>
    <row r="48" spans="2:7" ht="15" customHeight="1" x14ac:dyDescent="0.25">
      <c r="B48" s="1006" t="s">
        <v>595</v>
      </c>
      <c r="C48" s="1006" t="s">
        <v>596</v>
      </c>
      <c r="D48" s="252">
        <f>SUM(D49:D57)</f>
        <v>240121306.01999998</v>
      </c>
      <c r="E48" s="1007">
        <f>(D48*E30)/D30</f>
        <v>0.38585891778428938</v>
      </c>
      <c r="F48" s="1014"/>
      <c r="G48" s="1012"/>
    </row>
    <row r="49" spans="1:8" ht="26.25" customHeight="1" x14ac:dyDescent="0.25">
      <c r="A49" s="1016"/>
      <c r="B49" s="1009" t="s">
        <v>597</v>
      </c>
      <c r="C49" s="1009" t="s">
        <v>598</v>
      </c>
      <c r="D49" s="251">
        <v>174701819.53999999</v>
      </c>
      <c r="E49" s="1010">
        <f>(D49*E48)/D48</f>
        <v>0.28073416782530719</v>
      </c>
      <c r="F49" s="1014" t="s">
        <v>599</v>
      </c>
      <c r="G49" s="1012"/>
    </row>
    <row r="50" spans="1:8" x14ac:dyDescent="0.25">
      <c r="B50" s="1008" t="s">
        <v>600</v>
      </c>
      <c r="C50" s="1008" t="s">
        <v>601</v>
      </c>
      <c r="D50" s="251">
        <v>2931535.1</v>
      </c>
      <c r="E50" s="1013">
        <f>(D50*E48)/D48</f>
        <v>4.710781312502286E-3</v>
      </c>
      <c r="F50" s="1015"/>
      <c r="G50" s="1012"/>
    </row>
    <row r="51" spans="1:8" x14ac:dyDescent="0.25">
      <c r="B51" s="1008" t="s">
        <v>602</v>
      </c>
      <c r="C51" s="1008" t="s">
        <v>603</v>
      </c>
      <c r="D51" s="251">
        <v>1682462.17</v>
      </c>
      <c r="E51" s="1013">
        <f>(D51*E48)/D48</f>
        <v>2.7036044526391797E-3</v>
      </c>
      <c r="F51" s="1014"/>
      <c r="G51" s="1012"/>
    </row>
    <row r="52" spans="1:8" x14ac:dyDescent="0.25">
      <c r="B52" s="1008" t="s">
        <v>604</v>
      </c>
      <c r="C52" s="1008" t="s">
        <v>605</v>
      </c>
      <c r="D52" s="251">
        <v>5916745.4900000002</v>
      </c>
      <c r="E52" s="1013">
        <f>(D52*E48)/D48</f>
        <v>9.5078152347976945E-3</v>
      </c>
      <c r="F52" s="1014"/>
      <c r="G52" s="1012"/>
    </row>
    <row r="53" spans="1:8" ht="15" customHeight="1" x14ac:dyDescent="0.25">
      <c r="B53" s="1008" t="s">
        <v>606</v>
      </c>
      <c r="C53" s="1008" t="s">
        <v>607</v>
      </c>
      <c r="D53" s="251">
        <v>2361648.4</v>
      </c>
      <c r="E53" s="1013">
        <f>(D53*E48)/D48</f>
        <v>3.7950114086714917E-3</v>
      </c>
      <c r="F53" s="152"/>
      <c r="G53" s="1012"/>
    </row>
    <row r="54" spans="1:8" x14ac:dyDescent="0.25">
      <c r="B54" s="1008" t="s">
        <v>608</v>
      </c>
      <c r="C54" s="1008" t="s">
        <v>609</v>
      </c>
      <c r="D54" s="251">
        <v>94868.07</v>
      </c>
      <c r="E54" s="1013">
        <f>(D54*E48)/D48</f>
        <v>1.524466588543179E-4</v>
      </c>
      <c r="F54" s="1015"/>
      <c r="G54" s="1012"/>
      <c r="H54" s="1017"/>
    </row>
    <row r="55" spans="1:8" ht="15" customHeight="1" x14ac:dyDescent="0.25">
      <c r="B55" s="1008" t="s">
        <v>610</v>
      </c>
      <c r="C55" s="1008" t="s">
        <v>611</v>
      </c>
      <c r="D55" s="251">
        <v>1314339</v>
      </c>
      <c r="E55" s="1013">
        <f>(D55*E48)/D48</f>
        <v>2.112055079774737E-3</v>
      </c>
      <c r="F55" s="1014"/>
      <c r="G55" s="1012"/>
    </row>
    <row r="56" spans="1:8" x14ac:dyDescent="0.25">
      <c r="B56" s="1008" t="s">
        <v>612</v>
      </c>
      <c r="C56" s="1008" t="s">
        <v>613</v>
      </c>
      <c r="D56" s="1015">
        <v>21425</v>
      </c>
      <c r="E56" s="1013">
        <f>(D56*E48)/D48</f>
        <v>3.442854551540641E-5</v>
      </c>
      <c r="F56" s="152"/>
      <c r="G56" s="1012"/>
    </row>
    <row r="57" spans="1:8" x14ac:dyDescent="0.25">
      <c r="B57" s="1008" t="s">
        <v>614</v>
      </c>
      <c r="C57" s="1008" t="s">
        <v>615</v>
      </c>
      <c r="D57" s="251">
        <v>51096463.25</v>
      </c>
      <c r="E57" s="1010">
        <f>(D57*E48)/D48</f>
        <v>8.2108607266227096E-2</v>
      </c>
      <c r="F57" s="1018"/>
      <c r="G57" s="1012"/>
    </row>
    <row r="58" spans="1:8" ht="15" customHeight="1" x14ac:dyDescent="0.25">
      <c r="B58" s="1019" t="s">
        <v>616</v>
      </c>
      <c r="C58" s="1020" t="s">
        <v>551</v>
      </c>
      <c r="D58" s="252">
        <f>SUM(D60:D61)</f>
        <v>10000</v>
      </c>
      <c r="E58" s="1013">
        <f>(D58*E79)/D78</f>
        <v>0</v>
      </c>
      <c r="F58" s="1021"/>
    </row>
    <row r="59" spans="1:8" ht="15" customHeight="1" x14ac:dyDescent="0.25">
      <c r="B59" s="1006" t="s">
        <v>617</v>
      </c>
      <c r="C59" s="1020" t="s">
        <v>618</v>
      </c>
      <c r="D59" s="252">
        <f>D60+D61</f>
        <v>10000</v>
      </c>
      <c r="E59" s="1013">
        <f>(D59*E80)/D78</f>
        <v>0</v>
      </c>
      <c r="F59" s="1021"/>
    </row>
    <row r="60" spans="1:8" x14ac:dyDescent="0.25">
      <c r="B60" s="1022" t="s">
        <v>619</v>
      </c>
      <c r="C60" s="1023" t="s">
        <v>618</v>
      </c>
      <c r="D60" s="251">
        <v>10000</v>
      </c>
      <c r="E60" s="1013">
        <v>1</v>
      </c>
      <c r="F60" s="1024" t="s">
        <v>620</v>
      </c>
    </row>
    <row r="61" spans="1:8" x14ac:dyDescent="0.25">
      <c r="B61" s="1022" t="s">
        <v>621</v>
      </c>
      <c r="C61" s="1023" t="s">
        <v>622</v>
      </c>
      <c r="D61" s="1025">
        <v>0</v>
      </c>
      <c r="E61" s="1013">
        <f>(D61*E79)/D78</f>
        <v>0</v>
      </c>
      <c r="F61" s="1021"/>
    </row>
    <row r="62" spans="1:8" ht="21.75" customHeight="1" x14ac:dyDescent="0.25">
      <c r="B62" s="1026" t="s">
        <v>623</v>
      </c>
      <c r="C62" s="1020" t="s">
        <v>553</v>
      </c>
      <c r="D62" s="276">
        <f>D63+D65</f>
        <v>267621.63</v>
      </c>
      <c r="E62" s="1027">
        <f>E63+E65</f>
        <v>4.0518480806973548E-4</v>
      </c>
      <c r="F62" s="1021"/>
    </row>
    <row r="63" spans="1:8" ht="15.75" customHeight="1" x14ac:dyDescent="0.25">
      <c r="B63" s="1028" t="s">
        <v>624</v>
      </c>
      <c r="C63" s="1020" t="s">
        <v>625</v>
      </c>
      <c r="D63" s="276">
        <f>D64</f>
        <v>0</v>
      </c>
      <c r="E63" s="1029">
        <f>(D63*E77)/D77</f>
        <v>0</v>
      </c>
      <c r="F63" s="1021"/>
    </row>
    <row r="64" spans="1:8" x14ac:dyDescent="0.25">
      <c r="B64" s="1022" t="s">
        <v>626</v>
      </c>
      <c r="C64" s="1023" t="s">
        <v>627</v>
      </c>
      <c r="D64" s="1025">
        <v>0</v>
      </c>
      <c r="E64" s="1013">
        <f>(D64*E78)/D78</f>
        <v>0</v>
      </c>
      <c r="F64" s="1021" t="s">
        <v>628</v>
      </c>
    </row>
    <row r="65" spans="2:9" x14ac:dyDescent="0.25">
      <c r="B65" s="1019" t="s">
        <v>629</v>
      </c>
      <c r="C65" s="1020" t="s">
        <v>630</v>
      </c>
      <c r="D65" s="276">
        <f>D66</f>
        <v>267621.63</v>
      </c>
      <c r="E65" s="1029">
        <f>(D65*E78)/D78</f>
        <v>4.0518480806973548E-4</v>
      </c>
      <c r="F65" s="1021"/>
    </row>
    <row r="66" spans="2:9" x14ac:dyDescent="0.25">
      <c r="B66" s="1022" t="s">
        <v>631</v>
      </c>
      <c r="C66" s="1023" t="s">
        <v>630</v>
      </c>
      <c r="D66" s="1025">
        <v>267621.63</v>
      </c>
      <c r="E66" s="1013">
        <f>(D66*E78)/D78</f>
        <v>4.0518480806973548E-4</v>
      </c>
      <c r="F66" s="1021"/>
    </row>
    <row r="67" spans="2:9" x14ac:dyDescent="0.25">
      <c r="B67" s="1019" t="s">
        <v>632</v>
      </c>
      <c r="C67" s="1020" t="s">
        <v>633</v>
      </c>
      <c r="D67" s="1030">
        <f>D68+D74+D76</f>
        <v>37911760.010000005</v>
      </c>
      <c r="E67" s="1027">
        <v>1</v>
      </c>
      <c r="F67" s="1021"/>
    </row>
    <row r="68" spans="2:9" x14ac:dyDescent="0.25">
      <c r="B68" s="1019" t="s">
        <v>634</v>
      </c>
      <c r="C68" s="1020" t="s">
        <v>635</v>
      </c>
      <c r="D68" s="1030">
        <f>SUM(D69:D73)</f>
        <v>36049940.340000004</v>
      </c>
      <c r="E68" s="1029">
        <f>(D68*E67)/D67</f>
        <v>0.9508907085951982</v>
      </c>
      <c r="F68" s="1021"/>
    </row>
    <row r="69" spans="2:9" ht="26.25" x14ac:dyDescent="0.25">
      <c r="B69" s="1022" t="s">
        <v>636</v>
      </c>
      <c r="C69" s="1023" t="s">
        <v>637</v>
      </c>
      <c r="D69" s="1031">
        <v>13911554.08</v>
      </c>
      <c r="E69" s="1013">
        <f>(D69*E68)/D68</f>
        <v>0.36694561466760028</v>
      </c>
      <c r="F69" s="1024" t="s">
        <v>638</v>
      </c>
    </row>
    <row r="70" spans="2:9" ht="15" customHeight="1" x14ac:dyDescent="0.25">
      <c r="B70" s="1022" t="s">
        <v>639</v>
      </c>
      <c r="C70" s="1023" t="s">
        <v>640</v>
      </c>
      <c r="D70" s="1031">
        <v>45229.91</v>
      </c>
      <c r="E70" s="1013">
        <f>(D70*E68)/D68</f>
        <v>1.1930311330328553E-3</v>
      </c>
      <c r="F70" s="1021"/>
    </row>
    <row r="71" spans="2:9" ht="39" x14ac:dyDescent="0.25">
      <c r="B71" s="1032" t="s">
        <v>641</v>
      </c>
      <c r="C71" s="1033" t="s">
        <v>642</v>
      </c>
      <c r="D71" s="1034">
        <v>18481365.850000001</v>
      </c>
      <c r="E71" s="1010">
        <f>(D71*E68)/D68</f>
        <v>0.48748372128134276</v>
      </c>
      <c r="F71" s="1024" t="s">
        <v>643</v>
      </c>
    </row>
    <row r="72" spans="2:9" x14ac:dyDescent="0.25">
      <c r="B72" s="1022" t="s">
        <v>644</v>
      </c>
      <c r="C72" s="1023" t="s">
        <v>645</v>
      </c>
      <c r="D72" s="1031">
        <v>3611790.5</v>
      </c>
      <c r="E72" s="1013">
        <f>(D72*E68)/D68</f>
        <v>9.5268341513222179E-2</v>
      </c>
      <c r="F72" s="1021"/>
    </row>
    <row r="73" spans="2:9" x14ac:dyDescent="0.25">
      <c r="B73" s="1022" t="s">
        <v>646</v>
      </c>
      <c r="C73" s="1023" t="s">
        <v>647</v>
      </c>
      <c r="D73" s="1025">
        <v>0</v>
      </c>
      <c r="E73" s="1013">
        <f>(D73*E68)/D68</f>
        <v>0</v>
      </c>
      <c r="F73" s="1021"/>
    </row>
    <row r="74" spans="2:9" x14ac:dyDescent="0.25">
      <c r="B74" s="1019" t="s">
        <v>648</v>
      </c>
      <c r="C74" s="1020" t="s">
        <v>649</v>
      </c>
      <c r="D74" s="276">
        <f>SUM(D75:D75)</f>
        <v>0</v>
      </c>
      <c r="E74" s="1027">
        <f>SUM(E75:E75)</f>
        <v>0</v>
      </c>
      <c r="F74" s="1021"/>
    </row>
    <row r="75" spans="2:9" x14ac:dyDescent="0.25">
      <c r="B75" s="1022" t="s">
        <v>650</v>
      </c>
      <c r="C75" s="1023" t="s">
        <v>649</v>
      </c>
      <c r="D75" s="1025">
        <v>0</v>
      </c>
      <c r="E75" s="1013">
        <f>(D75*E78)/D78</f>
        <v>0</v>
      </c>
      <c r="F75" s="1021"/>
    </row>
    <row r="76" spans="2:9" x14ac:dyDescent="0.25">
      <c r="B76" s="1019" t="s">
        <v>651</v>
      </c>
      <c r="C76" s="1020" t="s">
        <v>173</v>
      </c>
      <c r="D76" s="1030">
        <f>SUM(D77:D77)</f>
        <v>1861819.67</v>
      </c>
      <c r="E76" s="1029">
        <f>(D76*E67)/D67</f>
        <v>4.9109291404801747E-2</v>
      </c>
      <c r="F76" s="1021"/>
    </row>
    <row r="77" spans="2:9" x14ac:dyDescent="0.25">
      <c r="B77" s="1022" t="s">
        <v>652</v>
      </c>
      <c r="C77" s="1023" t="s">
        <v>653</v>
      </c>
      <c r="D77" s="1031">
        <v>1861819.67</v>
      </c>
      <c r="E77" s="1013">
        <f>(D77*E76)/D76</f>
        <v>4.9109291404801747E-2</v>
      </c>
      <c r="F77" s="1024"/>
    </row>
    <row r="78" spans="2:9" x14ac:dyDescent="0.25">
      <c r="B78" s="155" t="s">
        <v>654</v>
      </c>
      <c r="C78" s="155" t="s">
        <v>655</v>
      </c>
      <c r="D78" s="1035">
        <f>D31+D39+D48+D58+D62+D67</f>
        <v>660492754.58999991</v>
      </c>
      <c r="E78" s="1036">
        <v>1</v>
      </c>
      <c r="F78" s="1021"/>
    </row>
    <row r="79" spans="2:9" ht="15.75" customHeight="1" x14ac:dyDescent="0.25">
      <c r="B79" s="1037" t="s">
        <v>210</v>
      </c>
      <c r="C79" s="1037"/>
      <c r="D79" s="1037"/>
      <c r="E79" s="1037"/>
      <c r="F79" s="1037"/>
      <c r="I79" s="1017"/>
    </row>
    <row r="80" spans="2:9" x14ac:dyDescent="0.25">
      <c r="B80" s="1"/>
      <c r="C80" s="1"/>
      <c r="D80" s="1"/>
    </row>
    <row r="81" spans="2:8" x14ac:dyDescent="0.25">
      <c r="B81" s="24"/>
      <c r="C81" s="24"/>
      <c r="D81" s="1"/>
      <c r="E81" s="1"/>
      <c r="F81" s="1038"/>
      <c r="H81" s="1039"/>
    </row>
    <row r="82" spans="2:8" ht="15.75" customHeight="1" x14ac:dyDescent="0.25">
      <c r="B82" s="24"/>
      <c r="C82" s="24"/>
      <c r="D82" s="1"/>
      <c r="E82" s="1"/>
      <c r="F82" s="1038"/>
    </row>
    <row r="83" spans="2:8" x14ac:dyDescent="0.25">
      <c r="B83" s="24"/>
      <c r="C83" s="24"/>
      <c r="D83" s="1"/>
      <c r="E83" s="1"/>
      <c r="F83" s="1038"/>
    </row>
    <row r="84" spans="2:8" x14ac:dyDescent="0.25">
      <c r="B84" s="24"/>
      <c r="C84" s="24"/>
      <c r="D84" s="1"/>
      <c r="E84" s="1"/>
      <c r="F84" s="1038"/>
    </row>
    <row r="85" spans="2:8" x14ac:dyDescent="0.25">
      <c r="B85" s="24"/>
      <c r="C85" s="24"/>
      <c r="D85" s="1"/>
      <c r="E85" s="1"/>
      <c r="F85" s="1038"/>
    </row>
    <row r="86" spans="2:8" x14ac:dyDescent="0.25">
      <c r="B86" s="24"/>
      <c r="C86" s="24"/>
      <c r="D86" s="1"/>
      <c r="E86" s="1"/>
      <c r="F86" s="1038"/>
    </row>
    <row r="87" spans="2:8" x14ac:dyDescent="0.25">
      <c r="B87" s="24"/>
      <c r="C87" s="24"/>
      <c r="D87" s="1"/>
      <c r="E87" s="1"/>
      <c r="F87" s="1038"/>
    </row>
    <row r="88" spans="2:8" x14ac:dyDescent="0.25">
      <c r="B88" s="1"/>
      <c r="C88" s="1"/>
      <c r="D88" s="1"/>
      <c r="E88" s="1"/>
      <c r="F88" s="1038"/>
    </row>
    <row r="89" spans="2:8" x14ac:dyDescent="0.25">
      <c r="B89" s="1"/>
      <c r="C89" s="1"/>
      <c r="D89" s="1"/>
      <c r="E89" s="1"/>
      <c r="F89" s="1038"/>
    </row>
    <row r="90" spans="2:8" x14ac:dyDescent="0.25">
      <c r="B90" s="1"/>
      <c r="C90" s="1"/>
      <c r="D90" s="1"/>
      <c r="E90" s="1"/>
      <c r="F90" s="1038"/>
    </row>
    <row r="91" spans="2:8" x14ac:dyDescent="0.25">
      <c r="B91" s="1"/>
      <c r="C91" s="1"/>
      <c r="D91"/>
      <c r="E91"/>
      <c r="F91" s="1038"/>
    </row>
    <row r="92" spans="2:8" x14ac:dyDescent="0.25">
      <c r="B92" s="1"/>
      <c r="C92"/>
      <c r="D92" s="1040"/>
      <c r="E92" s="1040"/>
      <c r="F92" s="1040"/>
    </row>
    <row r="93" spans="2:8" x14ac:dyDescent="0.25">
      <c r="B93"/>
      <c r="C93"/>
      <c r="D93" s="1040"/>
      <c r="E93" s="1040"/>
      <c r="F93" s="1040"/>
    </row>
    <row r="94" spans="2:8" x14ac:dyDescent="0.25">
      <c r="B94" s="1040"/>
      <c r="C94" s="1040"/>
      <c r="D94" s="1040"/>
      <c r="E94" s="1040"/>
      <c r="F94" s="1040"/>
    </row>
    <row r="98" spans="4:6" x14ac:dyDescent="0.25">
      <c r="D98" s="1041"/>
    </row>
    <row r="100" spans="4:6" x14ac:dyDescent="0.25">
      <c r="F100" s="1042"/>
    </row>
    <row r="101" spans="4:6" x14ac:dyDescent="0.25">
      <c r="F101" s="1042"/>
    </row>
    <row r="102" spans="4:6" x14ac:dyDescent="0.25">
      <c r="F102" s="1042"/>
    </row>
    <row r="103" spans="4:6" x14ac:dyDescent="0.25">
      <c r="F103" s="1042"/>
    </row>
  </sheetData>
  <protectedRanges>
    <protectedRange sqref="C79" name="Rango1_1_3_1"/>
  </protectedRanges>
  <mergeCells count="17">
    <mergeCell ref="B20:F20"/>
    <mergeCell ref="B22:F22"/>
    <mergeCell ref="B24:F24"/>
    <mergeCell ref="B27:F27"/>
    <mergeCell ref="B79:F79"/>
    <mergeCell ref="B9:F9"/>
    <mergeCell ref="B10:F10"/>
    <mergeCell ref="B12:F12"/>
    <mergeCell ref="B14:F14"/>
    <mergeCell ref="B16:F16"/>
    <mergeCell ref="B18:F18"/>
    <mergeCell ref="B2:F2"/>
    <mergeCell ref="B3:F3"/>
    <mergeCell ref="B4:F4"/>
    <mergeCell ref="B5:F5"/>
    <mergeCell ref="B6:F6"/>
    <mergeCell ref="B8:F8"/>
  </mergeCells>
  <printOptions horizontalCentered="1" verticalCentered="1"/>
  <pageMargins left="0.31496062992125984" right="0.11811023622047245" top="0.35433070866141736" bottom="0.55118110236220474" header="0.11811023622047245" footer="0.19685039370078741"/>
  <pageSetup scale="75" orientation="landscape" r:id="rId1"/>
  <headerFooter>
    <oddFooter>&amp;CPágina &amp;P de 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44"/>
  <sheetViews>
    <sheetView showGridLines="0" topLeftCell="A13" workbookViewId="0">
      <selection activeCell="D19" sqref="D19"/>
    </sheetView>
  </sheetViews>
  <sheetFormatPr baseColWidth="10" defaultRowHeight="15" x14ac:dyDescent="0.25"/>
  <cols>
    <col min="1" max="1" width="11.42578125" style="308"/>
    <col min="2" max="2" width="5.7109375" style="308" customWidth="1"/>
    <col min="3" max="3" width="23.42578125" style="308" customWidth="1"/>
    <col min="4" max="4" width="31.140625" style="308" customWidth="1"/>
    <col min="5" max="5" width="20.85546875" style="308" customWidth="1"/>
    <col min="6" max="6" width="17.28515625" style="308" customWidth="1"/>
    <col min="7" max="8" width="15.85546875" style="308" customWidth="1"/>
    <col min="9" max="9" width="19.7109375" style="308" customWidth="1"/>
    <col min="10" max="16384" width="11.42578125" style="308"/>
  </cols>
  <sheetData>
    <row r="1" spans="3:9" x14ac:dyDescent="0.25">
      <c r="C1" s="306"/>
      <c r="D1" s="306"/>
      <c r="E1" s="306"/>
      <c r="F1" s="306"/>
      <c r="G1" s="306"/>
      <c r="H1" s="306"/>
      <c r="I1" s="146" t="s">
        <v>147</v>
      </c>
    </row>
    <row r="2" spans="3:9" x14ac:dyDescent="0.25">
      <c r="C2" s="950" t="s">
        <v>183</v>
      </c>
      <c r="D2" s="950"/>
      <c r="E2" s="950"/>
      <c r="F2" s="950"/>
      <c r="G2" s="950"/>
      <c r="H2" s="950"/>
      <c r="I2" s="950"/>
    </row>
    <row r="3" spans="3:9" ht="15.75" customHeight="1" x14ac:dyDescent="0.25">
      <c r="C3" s="951" t="s">
        <v>3</v>
      </c>
      <c r="D3" s="951"/>
      <c r="E3" s="951"/>
      <c r="F3" s="951"/>
      <c r="G3" s="951"/>
      <c r="H3" s="951"/>
      <c r="I3" s="951"/>
    </row>
    <row r="4" spans="3:9" x14ac:dyDescent="0.25">
      <c r="C4" s="951" t="s">
        <v>290</v>
      </c>
      <c r="D4" s="951"/>
      <c r="E4" s="951"/>
      <c r="F4" s="951"/>
      <c r="G4" s="951"/>
      <c r="H4" s="951"/>
      <c r="I4" s="951"/>
    </row>
    <row r="5" spans="3:9" x14ac:dyDescent="0.25">
      <c r="C5" s="836" t="s">
        <v>276</v>
      </c>
      <c r="D5" s="836"/>
      <c r="E5" s="836"/>
      <c r="F5" s="836"/>
      <c r="G5" s="836"/>
      <c r="H5" s="836"/>
      <c r="I5" s="836"/>
    </row>
    <row r="6" spans="3:9" x14ac:dyDescent="0.25">
      <c r="C6" s="952" t="s">
        <v>538</v>
      </c>
      <c r="D6" s="952"/>
      <c r="E6" s="952"/>
      <c r="F6" s="952"/>
      <c r="G6" s="952"/>
      <c r="H6" s="952"/>
      <c r="I6" s="952"/>
    </row>
    <row r="7" spans="3:9" x14ac:dyDescent="0.25">
      <c r="C7" s="848" t="s">
        <v>354</v>
      </c>
      <c r="D7" s="885"/>
      <c r="E7" s="885"/>
      <c r="F7" s="885"/>
      <c r="G7" s="885"/>
      <c r="H7" s="885"/>
      <c r="I7" s="885"/>
    </row>
    <row r="8" spans="3:9" x14ac:dyDescent="0.25">
      <c r="C8" s="848" t="s">
        <v>355</v>
      </c>
      <c r="D8" s="848"/>
      <c r="E8" s="848"/>
      <c r="F8" s="848"/>
      <c r="G8" s="848"/>
      <c r="H8" s="848"/>
      <c r="I8" s="848"/>
    </row>
    <row r="9" spans="3:9" ht="5.0999999999999996" customHeight="1" x14ac:dyDescent="0.25">
      <c r="C9" s="498"/>
      <c r="D9" s="498"/>
      <c r="E9" s="498"/>
      <c r="F9" s="498"/>
      <c r="G9" s="498"/>
      <c r="H9" s="498"/>
      <c r="I9" s="498"/>
    </row>
    <row r="10" spans="3:9" ht="15" customHeight="1" x14ac:dyDescent="0.25">
      <c r="C10" s="853" t="s">
        <v>356</v>
      </c>
      <c r="D10" s="853"/>
      <c r="E10" s="853"/>
      <c r="F10" s="853"/>
      <c r="G10" s="853"/>
      <c r="H10" s="853"/>
      <c r="I10" s="853"/>
    </row>
    <row r="11" spans="3:9" ht="5.0999999999999996" customHeight="1" x14ac:dyDescent="0.25">
      <c r="C11" s="311"/>
      <c r="D11" s="312"/>
      <c r="E11" s="309"/>
      <c r="F11" s="309"/>
      <c r="G11" s="309"/>
      <c r="H11" s="309"/>
      <c r="I11" s="310"/>
    </row>
    <row r="12" spans="3:9" ht="21" customHeight="1" x14ac:dyDescent="0.25">
      <c r="C12" s="313" t="s">
        <v>6</v>
      </c>
      <c r="D12" s="314" t="s">
        <v>7</v>
      </c>
      <c r="E12" s="315" t="s">
        <v>148</v>
      </c>
      <c r="F12" s="315" t="s">
        <v>149</v>
      </c>
      <c r="G12" s="315" t="s">
        <v>150</v>
      </c>
      <c r="H12" s="315" t="s">
        <v>8</v>
      </c>
      <c r="I12" s="315" t="s">
        <v>115</v>
      </c>
    </row>
    <row r="13" spans="3:9" ht="30" customHeight="1" x14ac:dyDescent="0.25">
      <c r="C13" s="316" t="s">
        <v>151</v>
      </c>
      <c r="D13" s="317" t="s">
        <v>152</v>
      </c>
      <c r="E13" s="318">
        <v>0</v>
      </c>
      <c r="F13" s="318">
        <v>0</v>
      </c>
      <c r="G13" s="318">
        <f>F13-E13</f>
        <v>0</v>
      </c>
      <c r="H13" s="319"/>
      <c r="I13" s="320"/>
    </row>
    <row r="14" spans="3:9" ht="18" customHeight="1" x14ac:dyDescent="0.25">
      <c r="C14" s="316" t="s">
        <v>153</v>
      </c>
      <c r="D14" s="317" t="s">
        <v>232</v>
      </c>
      <c r="E14" s="318">
        <v>21780249.359999999</v>
      </c>
      <c r="F14" s="318">
        <v>21780249.359999999</v>
      </c>
      <c r="G14" s="321">
        <f>F14-E14</f>
        <v>0</v>
      </c>
      <c r="H14" s="322" t="s">
        <v>247</v>
      </c>
      <c r="I14" s="316" t="s">
        <v>154</v>
      </c>
    </row>
    <row r="15" spans="3:9" ht="18" customHeight="1" x14ac:dyDescent="0.25">
      <c r="C15" s="316"/>
      <c r="D15" s="323"/>
      <c r="E15" s="319"/>
      <c r="F15" s="319"/>
      <c r="G15" s="319"/>
      <c r="H15" s="319"/>
      <c r="I15" s="316"/>
    </row>
    <row r="16" spans="3:9" ht="18" customHeight="1" x14ac:dyDescent="0.25">
      <c r="C16" s="316"/>
      <c r="D16" s="323"/>
      <c r="E16" s="319"/>
      <c r="F16" s="319"/>
      <c r="G16" s="319"/>
      <c r="H16" s="319"/>
      <c r="I16" s="316"/>
    </row>
    <row r="17" spans="3:12" x14ac:dyDescent="0.25">
      <c r="C17" s="316"/>
      <c r="D17" s="324" t="s">
        <v>0</v>
      </c>
      <c r="E17" s="325">
        <f>SUM(E13:E16)</f>
        <v>21780249.359999999</v>
      </c>
      <c r="F17" s="325">
        <f>SUM(F13:F16)</f>
        <v>21780249.359999999</v>
      </c>
      <c r="G17" s="325">
        <f>SUM(G13:G16)</f>
        <v>0</v>
      </c>
      <c r="H17" s="325"/>
      <c r="I17" s="316"/>
    </row>
    <row r="18" spans="3:12" ht="30.75" customHeight="1" x14ac:dyDescent="0.25">
      <c r="C18" s="949" t="s">
        <v>213</v>
      </c>
      <c r="D18" s="949"/>
      <c r="E18" s="949"/>
      <c r="F18" s="949"/>
      <c r="G18" s="949"/>
      <c r="H18" s="949"/>
      <c r="I18" s="949"/>
      <c r="J18" s="147"/>
      <c r="K18" s="147"/>
      <c r="L18" s="147"/>
    </row>
    <row r="19" spans="3:12" x14ac:dyDescent="0.25">
      <c r="C19" s="24"/>
      <c r="D19" s="24"/>
      <c r="E19" s="1"/>
      <c r="F19" s="1"/>
      <c r="G19" s="163"/>
      <c r="H19" s="326"/>
      <c r="I19" s="163"/>
    </row>
    <row r="20" spans="3:12" x14ac:dyDescent="0.25">
      <c r="C20" s="24"/>
      <c r="D20" s="24"/>
      <c r="E20" s="1"/>
      <c r="F20" s="1"/>
      <c r="G20" s="163"/>
      <c r="H20" s="326"/>
      <c r="I20" s="163"/>
    </row>
    <row r="21" spans="3:12" x14ac:dyDescent="0.25">
      <c r="C21" s="24"/>
      <c r="D21" s="24"/>
      <c r="E21" s="1"/>
      <c r="F21" s="1"/>
      <c r="G21" s="163"/>
      <c r="H21" s="326"/>
      <c r="I21" s="163"/>
    </row>
    <row r="22" spans="3:12" x14ac:dyDescent="0.25">
      <c r="C22" s="24"/>
      <c r="D22" s="24"/>
      <c r="E22" s="1"/>
      <c r="F22" s="1"/>
      <c r="G22" s="163"/>
      <c r="H22" s="326"/>
      <c r="I22" s="163"/>
    </row>
    <row r="23" spans="3:12" x14ac:dyDescent="0.25">
      <c r="C23" s="24"/>
      <c r="D23" s="24"/>
      <c r="E23" s="1"/>
      <c r="F23" s="1"/>
      <c r="G23" s="163"/>
      <c r="H23" s="326"/>
      <c r="I23" s="163"/>
    </row>
    <row r="24" spans="3:12" x14ac:dyDescent="0.25">
      <c r="C24" s="24"/>
      <c r="D24" s="24"/>
      <c r="E24" s="1"/>
      <c r="F24" s="1"/>
      <c r="G24" s="163"/>
      <c r="H24" s="306"/>
      <c r="I24" s="163"/>
    </row>
    <row r="25" spans="3:12" x14ac:dyDescent="0.25">
      <c r="C25" s="1"/>
      <c r="D25" s="1"/>
      <c r="E25" s="1"/>
      <c r="F25" s="1"/>
      <c r="G25" s="163"/>
      <c r="H25" s="306"/>
      <c r="I25" s="163"/>
    </row>
    <row r="26" spans="3:12" x14ac:dyDescent="0.25">
      <c r="C26" s="1"/>
      <c r="D26" s="1"/>
      <c r="E26" s="1"/>
      <c r="F26" s="1"/>
      <c r="G26" s="163"/>
      <c r="H26" s="306"/>
      <c r="I26" s="163"/>
    </row>
    <row r="27" spans="3:12" x14ac:dyDescent="0.25">
      <c r="C27" s="1"/>
      <c r="D27" s="1"/>
      <c r="E27" s="1"/>
      <c r="F27" s="1"/>
      <c r="G27" s="163"/>
      <c r="H27" s="306"/>
      <c r="I27" s="163"/>
    </row>
    <row r="41" spans="6:6" x14ac:dyDescent="0.25">
      <c r="F41" s="618"/>
    </row>
    <row r="42" spans="6:6" x14ac:dyDescent="0.25">
      <c r="F42" s="618"/>
    </row>
    <row r="43" spans="6:6" x14ac:dyDescent="0.25">
      <c r="F43" s="618"/>
    </row>
    <row r="44" spans="6:6" x14ac:dyDescent="0.25">
      <c r="F44" s="618"/>
    </row>
  </sheetData>
  <protectedRanges>
    <protectedRange sqref="D13:F18 G17:H17" name="Rango1_1"/>
  </protectedRanges>
  <mergeCells count="9">
    <mergeCell ref="C18:I18"/>
    <mergeCell ref="C10:I10"/>
    <mergeCell ref="C7:I7"/>
    <mergeCell ref="C8:I8"/>
    <mergeCell ref="C2:I2"/>
    <mergeCell ref="C3:I3"/>
    <mergeCell ref="C4:I4"/>
    <mergeCell ref="C5:I5"/>
    <mergeCell ref="C6:I6"/>
  </mergeCells>
  <dataValidations count="1">
    <dataValidation allowBlank="1" showInputMessage="1" showErrorMessage="1" sqref="C12:I12"/>
  </dataValidations>
  <printOptions horizontalCentered="1"/>
  <pageMargins left="0.31496062992125984" right="0.31496062992125984" top="0.55118110236220474" bottom="0.35433070866141736" header="0.31496062992125984" footer="0.31496062992125984"/>
  <pageSetup scale="85" orientation="landscape" r:id="rId1"/>
  <headerFooter>
    <oddFooter>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25" zoomScaleNormal="100" workbookViewId="0">
      <selection activeCell="D31" sqref="D31"/>
    </sheetView>
  </sheetViews>
  <sheetFormatPr baseColWidth="10" defaultRowHeight="15" x14ac:dyDescent="0.25"/>
  <cols>
    <col min="1" max="1" width="22.140625" style="280" customWidth="1"/>
    <col min="2" max="2" width="31.28515625" style="280" customWidth="1"/>
    <col min="3" max="3" width="15.7109375" style="280" customWidth="1"/>
    <col min="4" max="5" width="15" style="280" customWidth="1"/>
    <col min="6" max="6" width="15.140625" style="280" customWidth="1"/>
    <col min="7" max="8" width="15.28515625" style="280" customWidth="1"/>
    <col min="9" max="9" width="12.85546875" style="280" customWidth="1"/>
    <col min="10" max="10" width="24.85546875" style="280" customWidth="1"/>
    <col min="11" max="16384" width="11.42578125" style="280"/>
  </cols>
  <sheetData>
    <row r="1" spans="1:10" x14ac:dyDescent="0.25">
      <c r="A1" s="278"/>
      <c r="B1" s="278"/>
      <c r="C1" s="278"/>
      <c r="D1" s="278"/>
      <c r="E1" s="279"/>
      <c r="F1" s="279"/>
      <c r="G1" s="279"/>
      <c r="H1" s="279"/>
      <c r="I1" s="279"/>
      <c r="J1" s="32" t="s">
        <v>242</v>
      </c>
    </row>
    <row r="2" spans="1:10" x14ac:dyDescent="0.25">
      <c r="A2" s="837" t="s">
        <v>183</v>
      </c>
      <c r="B2" s="837"/>
      <c r="C2" s="837"/>
      <c r="D2" s="837"/>
      <c r="E2" s="837"/>
      <c r="F2" s="837"/>
      <c r="G2" s="837"/>
      <c r="H2" s="837"/>
      <c r="I2" s="837"/>
      <c r="J2" s="837"/>
    </row>
    <row r="3" spans="1:10" ht="15.75" customHeight="1" x14ac:dyDescent="0.25">
      <c r="A3" s="837" t="s">
        <v>3</v>
      </c>
      <c r="B3" s="837"/>
      <c r="C3" s="837"/>
      <c r="D3" s="837"/>
      <c r="E3" s="837"/>
      <c r="F3" s="837"/>
      <c r="G3" s="837"/>
      <c r="H3" s="837"/>
      <c r="I3" s="837"/>
      <c r="J3" s="837"/>
    </row>
    <row r="4" spans="1:10" x14ac:dyDescent="0.25">
      <c r="A4" s="837" t="s">
        <v>4</v>
      </c>
      <c r="B4" s="837"/>
      <c r="C4" s="837"/>
      <c r="D4" s="837"/>
      <c r="E4" s="837"/>
      <c r="F4" s="837"/>
      <c r="G4" s="837"/>
      <c r="H4" s="837"/>
      <c r="I4" s="837"/>
      <c r="J4" s="837"/>
    </row>
    <row r="5" spans="1:10" x14ac:dyDescent="0.25">
      <c r="A5" s="837" t="s">
        <v>5</v>
      </c>
      <c r="B5" s="837"/>
      <c r="C5" s="837"/>
      <c r="D5" s="837"/>
      <c r="E5" s="837"/>
      <c r="F5" s="837"/>
      <c r="G5" s="837"/>
      <c r="H5" s="837"/>
      <c r="I5" s="837"/>
      <c r="J5" s="837"/>
    </row>
    <row r="6" spans="1:10" x14ac:dyDescent="0.25">
      <c r="A6" s="837" t="s">
        <v>211</v>
      </c>
      <c r="B6" s="837"/>
      <c r="C6" s="837"/>
      <c r="D6" s="837"/>
      <c r="E6" s="837"/>
      <c r="F6" s="837"/>
      <c r="G6" s="837"/>
      <c r="H6" s="837"/>
      <c r="I6" s="837"/>
      <c r="J6" s="837"/>
    </row>
    <row r="7" spans="1:10" ht="15.75" customHeight="1" x14ac:dyDescent="0.25">
      <c r="A7" s="836" t="s">
        <v>538</v>
      </c>
      <c r="B7" s="836"/>
      <c r="C7" s="836"/>
      <c r="D7" s="836"/>
      <c r="E7" s="836"/>
      <c r="F7" s="836"/>
      <c r="G7" s="836"/>
      <c r="H7" s="836"/>
      <c r="I7" s="836"/>
      <c r="J7" s="836"/>
    </row>
    <row r="8" spans="1:10" ht="15.75" customHeight="1" x14ac:dyDescent="0.25">
      <c r="A8" s="585"/>
      <c r="B8" s="585"/>
      <c r="C8" s="585"/>
      <c r="D8" s="585"/>
      <c r="E8" s="585"/>
      <c r="F8" s="630"/>
      <c r="G8" s="630"/>
      <c r="H8" s="631"/>
      <c r="I8" s="585"/>
      <c r="J8" s="585"/>
    </row>
    <row r="9" spans="1:10" ht="15.75" customHeight="1" x14ac:dyDescent="0.25">
      <c r="A9" s="505" t="s">
        <v>309</v>
      </c>
      <c r="B9" s="506"/>
      <c r="C9" s="506"/>
      <c r="D9" s="506"/>
      <c r="E9" s="506"/>
      <c r="F9" s="506"/>
      <c r="G9" s="506"/>
      <c r="H9" s="506"/>
      <c r="I9" s="506"/>
      <c r="J9" s="506"/>
    </row>
    <row r="10" spans="1:10" ht="5.0999999999999996" customHeight="1" x14ac:dyDescent="0.25">
      <c r="A10" s="505"/>
      <c r="B10" s="506"/>
      <c r="C10" s="506"/>
      <c r="D10" s="506"/>
      <c r="E10" s="506"/>
      <c r="F10" s="506"/>
      <c r="G10" s="506"/>
      <c r="H10" s="506"/>
      <c r="I10" s="506"/>
      <c r="J10" s="506"/>
    </row>
    <row r="11" spans="1:10" ht="28.5" customHeight="1" x14ac:dyDescent="0.25">
      <c r="A11" s="838" t="s">
        <v>383</v>
      </c>
      <c r="B11" s="838"/>
      <c r="C11" s="838"/>
      <c r="D11" s="838"/>
      <c r="E11" s="838"/>
      <c r="F11" s="838"/>
      <c r="G11" s="838"/>
      <c r="H11" s="838"/>
      <c r="I11" s="838"/>
      <c r="J11" s="838"/>
    </row>
    <row r="12" spans="1:10" ht="8.25" customHeight="1" x14ac:dyDescent="0.25">
      <c r="A12" s="505"/>
      <c r="B12" s="506"/>
      <c r="C12" s="506"/>
      <c r="D12" s="506"/>
      <c r="E12" s="506"/>
      <c r="F12" s="506"/>
      <c r="G12" s="506"/>
      <c r="H12" s="506"/>
      <c r="I12" s="506"/>
      <c r="J12" s="506"/>
    </row>
    <row r="13" spans="1:10" ht="15" customHeight="1" x14ac:dyDescent="0.25">
      <c r="A13" s="839" t="s">
        <v>385</v>
      </c>
      <c r="B13" s="839"/>
      <c r="C13" s="839"/>
      <c r="D13" s="839"/>
      <c r="E13" s="839"/>
      <c r="F13" s="839"/>
      <c r="G13" s="839"/>
      <c r="H13" s="839"/>
      <c r="I13" s="839"/>
      <c r="J13" s="839"/>
    </row>
    <row r="14" spans="1:10" s="569" customFormat="1" ht="9.9499999999999993" customHeight="1" x14ac:dyDescent="0.25">
      <c r="A14" s="567"/>
      <c r="B14" s="568"/>
      <c r="C14" s="568"/>
      <c r="D14" s="568"/>
      <c r="E14" s="568"/>
      <c r="F14" s="568"/>
      <c r="G14" s="568"/>
      <c r="H14" s="568"/>
      <c r="I14" s="568"/>
      <c r="J14" s="568"/>
    </row>
    <row r="15" spans="1:10" ht="25.5" customHeight="1" x14ac:dyDescent="0.25">
      <c r="A15" s="840" t="s">
        <v>384</v>
      </c>
      <c r="B15" s="840"/>
      <c r="C15" s="840"/>
      <c r="D15" s="840"/>
      <c r="E15" s="840"/>
      <c r="F15" s="840"/>
      <c r="G15" s="840"/>
      <c r="H15" s="840"/>
      <c r="I15" s="840"/>
      <c r="J15" s="840"/>
    </row>
    <row r="16" spans="1:10" ht="9.9499999999999993" customHeight="1" x14ac:dyDescent="0.25">
      <c r="A16" s="505"/>
      <c r="B16" s="506"/>
      <c r="C16" s="506"/>
      <c r="D16" s="506"/>
      <c r="E16" s="506"/>
      <c r="F16" s="506"/>
      <c r="G16" s="506"/>
      <c r="H16" s="506"/>
      <c r="I16" s="506"/>
      <c r="J16" s="506"/>
    </row>
    <row r="17" spans="1:11" ht="21.75" customHeight="1" x14ac:dyDescent="0.25">
      <c r="A17" s="831" t="s">
        <v>6</v>
      </c>
      <c r="B17" s="831" t="s">
        <v>7</v>
      </c>
      <c r="C17" s="832" t="s">
        <v>1</v>
      </c>
      <c r="D17" s="833" t="s">
        <v>243</v>
      </c>
      <c r="E17" s="835"/>
      <c r="F17" s="835"/>
      <c r="G17" s="834"/>
      <c r="H17" s="635"/>
      <c r="I17" s="833" t="s">
        <v>244</v>
      </c>
      <c r="J17" s="834"/>
    </row>
    <row r="18" spans="1:11" ht="21.75" customHeight="1" x14ac:dyDescent="0.25">
      <c r="A18" s="831"/>
      <c r="B18" s="831"/>
      <c r="C18" s="832"/>
      <c r="D18" s="526">
        <v>2023</v>
      </c>
      <c r="E18" s="526">
        <v>2022</v>
      </c>
      <c r="F18" s="526">
        <v>2021</v>
      </c>
      <c r="G18" s="526">
        <v>2020</v>
      </c>
      <c r="H18" s="526">
        <v>2019</v>
      </c>
      <c r="I18" s="526" t="s">
        <v>8</v>
      </c>
      <c r="J18" s="526" t="s">
        <v>20</v>
      </c>
    </row>
    <row r="19" spans="1:11" ht="27" customHeight="1" x14ac:dyDescent="0.25">
      <c r="A19" s="527" t="s">
        <v>21</v>
      </c>
      <c r="B19" s="455" t="s">
        <v>22</v>
      </c>
      <c r="C19" s="528">
        <v>1254353651.6500001</v>
      </c>
      <c r="D19" s="528">
        <v>1254353651.6500001</v>
      </c>
      <c r="E19" s="528">
        <v>1336353719.3199999</v>
      </c>
      <c r="F19" s="632">
        <v>1517135706.3</v>
      </c>
      <c r="G19" s="632">
        <v>1275489353.3900001</v>
      </c>
      <c r="H19" s="632">
        <v>1026311369.99</v>
      </c>
      <c r="I19" s="529" t="s">
        <v>245</v>
      </c>
      <c r="J19" s="592" t="s">
        <v>277</v>
      </c>
    </row>
    <row r="20" spans="1:11" x14ac:dyDescent="0.25">
      <c r="A20" s="530"/>
      <c r="B20" s="281" t="s">
        <v>41</v>
      </c>
      <c r="C20" s="531">
        <f>C19</f>
        <v>1254353651.6500001</v>
      </c>
      <c r="D20" s="531">
        <f t="shared" ref="D20" si="0">D19</f>
        <v>1254353651.6500001</v>
      </c>
      <c r="E20" s="531">
        <f t="shared" ref="E20:H20" si="1">E19</f>
        <v>1336353719.3199999</v>
      </c>
      <c r="F20" s="531">
        <f t="shared" si="1"/>
        <v>1517135706.3</v>
      </c>
      <c r="G20" s="531">
        <f t="shared" si="1"/>
        <v>1275489353.3900001</v>
      </c>
      <c r="H20" s="531">
        <f t="shared" si="1"/>
        <v>1026311369.99</v>
      </c>
      <c r="I20" s="531"/>
      <c r="J20" s="287"/>
    </row>
    <row r="21" spans="1:11" ht="5.0999999999999996" customHeight="1" x14ac:dyDescent="0.25">
      <c r="A21" s="638"/>
      <c r="B21" s="639"/>
      <c r="C21" s="640"/>
      <c r="D21" s="640"/>
      <c r="E21" s="640"/>
      <c r="F21" s="640"/>
      <c r="G21" s="640"/>
      <c r="H21" s="640"/>
      <c r="I21" s="640"/>
      <c r="J21" s="641"/>
    </row>
    <row r="22" spans="1:11" ht="5.0999999999999996" customHeight="1" x14ac:dyDescent="0.25">
      <c r="A22" s="642"/>
      <c r="B22" s="643"/>
      <c r="C22" s="644"/>
      <c r="D22" s="644"/>
      <c r="E22" s="644"/>
      <c r="F22" s="644"/>
      <c r="G22" s="644"/>
      <c r="H22" s="644"/>
      <c r="I22" s="644"/>
      <c r="J22" s="645"/>
    </row>
    <row r="23" spans="1:11" ht="24" customHeight="1" x14ac:dyDescent="0.25">
      <c r="A23" s="831" t="s">
        <v>6</v>
      </c>
      <c r="B23" s="831" t="s">
        <v>7</v>
      </c>
      <c r="C23" s="832" t="s">
        <v>1</v>
      </c>
      <c r="D23" s="833" t="s">
        <v>243</v>
      </c>
      <c r="E23" s="835"/>
      <c r="F23" s="835"/>
      <c r="G23" s="834"/>
      <c r="H23" s="635"/>
      <c r="I23" s="833" t="s">
        <v>244</v>
      </c>
      <c r="J23" s="834"/>
    </row>
    <row r="24" spans="1:11" x14ac:dyDescent="0.25">
      <c r="A24" s="831"/>
      <c r="B24" s="831"/>
      <c r="C24" s="832"/>
      <c r="D24" s="526">
        <v>2023</v>
      </c>
      <c r="E24" s="526">
        <v>2022</v>
      </c>
      <c r="F24" s="526">
        <v>2021</v>
      </c>
      <c r="G24" s="526">
        <v>2020</v>
      </c>
      <c r="H24" s="526">
        <v>2019</v>
      </c>
      <c r="I24" s="526" t="s">
        <v>8</v>
      </c>
      <c r="J24" s="526" t="s">
        <v>20</v>
      </c>
    </row>
    <row r="25" spans="1:11" ht="26.25" customHeight="1" x14ac:dyDescent="0.25">
      <c r="A25" s="458" t="s">
        <v>26</v>
      </c>
      <c r="B25" s="456" t="s">
        <v>27</v>
      </c>
      <c r="C25" s="457">
        <v>4824268.3600000003</v>
      </c>
      <c r="D25" s="457">
        <v>4824268.3600000003</v>
      </c>
      <c r="E25" s="457">
        <v>4567063.37</v>
      </c>
      <c r="F25" s="633">
        <v>4536829.53</v>
      </c>
      <c r="G25" s="633">
        <v>4406140.6900000004</v>
      </c>
      <c r="H25" s="633">
        <v>4360462.8</v>
      </c>
      <c r="I25" s="460" t="s">
        <v>245</v>
      </c>
      <c r="J25" s="592" t="s">
        <v>277</v>
      </c>
      <c r="K25" s="407"/>
    </row>
    <row r="26" spans="1:11" x14ac:dyDescent="0.25">
      <c r="A26" s="282"/>
      <c r="B26" s="281" t="s">
        <v>28</v>
      </c>
      <c r="C26" s="265">
        <f t="shared" ref="C26:H26" si="2">SUM(C25:C25)</f>
        <v>4824268.3600000003</v>
      </c>
      <c r="D26" s="265">
        <f t="shared" si="2"/>
        <v>4824268.3600000003</v>
      </c>
      <c r="E26" s="265">
        <f t="shared" si="2"/>
        <v>4567063.37</v>
      </c>
      <c r="F26" s="265">
        <f t="shared" si="2"/>
        <v>4536829.53</v>
      </c>
      <c r="G26" s="265">
        <f t="shared" si="2"/>
        <v>4406140.6900000004</v>
      </c>
      <c r="H26" s="265">
        <f t="shared" si="2"/>
        <v>4360462.8</v>
      </c>
      <c r="I26" s="265"/>
      <c r="J26" s="265"/>
    </row>
    <row r="27" spans="1:11" ht="5.0999999999999996" customHeight="1" x14ac:dyDescent="0.25">
      <c r="A27" s="638"/>
      <c r="B27" s="465"/>
      <c r="C27" s="466"/>
      <c r="D27" s="466"/>
      <c r="E27" s="466"/>
      <c r="F27" s="466"/>
      <c r="G27" s="466"/>
      <c r="H27" s="466"/>
      <c r="I27" s="466"/>
      <c r="J27" s="467"/>
    </row>
    <row r="28" spans="1:11" ht="5.0999999999999996" customHeight="1" x14ac:dyDescent="0.25">
      <c r="A28" s="642"/>
      <c r="B28" s="461"/>
      <c r="C28" s="462"/>
      <c r="D28" s="463"/>
      <c r="E28" s="463"/>
      <c r="F28" s="463"/>
      <c r="G28" s="463"/>
      <c r="H28" s="463"/>
      <c r="I28" s="463"/>
      <c r="J28" s="464"/>
    </row>
    <row r="29" spans="1:11" ht="21" customHeight="1" x14ac:dyDescent="0.25">
      <c r="A29" s="831" t="s">
        <v>6</v>
      </c>
      <c r="B29" s="831" t="s">
        <v>7</v>
      </c>
      <c r="C29" s="832" t="s">
        <v>1</v>
      </c>
      <c r="D29" s="833" t="s">
        <v>243</v>
      </c>
      <c r="E29" s="835"/>
      <c r="F29" s="835"/>
      <c r="G29" s="834"/>
      <c r="H29" s="635"/>
      <c r="I29" s="833" t="s">
        <v>244</v>
      </c>
      <c r="J29" s="834"/>
    </row>
    <row r="30" spans="1:11" x14ac:dyDescent="0.25">
      <c r="A30" s="831"/>
      <c r="B30" s="831"/>
      <c r="C30" s="832"/>
      <c r="D30" s="526">
        <v>2023</v>
      </c>
      <c r="E30" s="526">
        <v>2022</v>
      </c>
      <c r="F30" s="526">
        <v>2021</v>
      </c>
      <c r="G30" s="526">
        <v>2020</v>
      </c>
      <c r="H30" s="526">
        <v>2019</v>
      </c>
      <c r="I30" s="526" t="s">
        <v>8</v>
      </c>
      <c r="J30" s="526" t="s">
        <v>20</v>
      </c>
    </row>
    <row r="31" spans="1:11" x14ac:dyDescent="0.25">
      <c r="A31" s="284" t="s">
        <v>30</v>
      </c>
      <c r="B31" s="406" t="s">
        <v>31</v>
      </c>
      <c r="C31" s="285">
        <v>169988356.44</v>
      </c>
      <c r="D31" s="285">
        <v>169988356.44</v>
      </c>
      <c r="E31" s="285">
        <v>169036944.03999999</v>
      </c>
      <c r="F31" s="634">
        <v>159027825.75</v>
      </c>
      <c r="G31" s="636">
        <v>141246198.21000001</v>
      </c>
      <c r="H31" s="637">
        <v>0</v>
      </c>
      <c r="I31" s="532" t="s">
        <v>245</v>
      </c>
      <c r="J31" s="286" t="s">
        <v>277</v>
      </c>
      <c r="K31" s="417"/>
    </row>
    <row r="32" spans="1:11" x14ac:dyDescent="0.25">
      <c r="A32" s="814" t="s">
        <v>541</v>
      </c>
      <c r="B32" s="281" t="s">
        <v>29</v>
      </c>
      <c r="C32" s="287">
        <f>SUM(C31)</f>
        <v>169988356.44</v>
      </c>
      <c r="D32" s="287">
        <f t="shared" ref="D32:E32" si="3">SUM(D31)</f>
        <v>169988356.44</v>
      </c>
      <c r="E32" s="287">
        <f t="shared" si="3"/>
        <v>169036944.03999999</v>
      </c>
      <c r="F32" s="287">
        <f t="shared" ref="F32:G32" si="4">SUM(F31)</f>
        <v>159027825.75</v>
      </c>
      <c r="G32" s="287">
        <f t="shared" si="4"/>
        <v>141246198.21000001</v>
      </c>
      <c r="H32" s="287">
        <f t="shared" ref="H32" si="5">SUM(H31)</f>
        <v>0</v>
      </c>
      <c r="I32" s="533"/>
      <c r="J32" s="288"/>
    </row>
    <row r="33" spans="1:11" x14ac:dyDescent="0.25">
      <c r="A33" s="282"/>
      <c r="B33" s="281" t="s">
        <v>32</v>
      </c>
      <c r="C33" s="265">
        <f t="shared" ref="C33:H33" si="6">C20+C26+C32</f>
        <v>1429166276.45</v>
      </c>
      <c r="D33" s="265">
        <f t="shared" si="6"/>
        <v>1429166276.45</v>
      </c>
      <c r="E33" s="265">
        <f t="shared" si="6"/>
        <v>1509957726.7299998</v>
      </c>
      <c r="F33" s="265">
        <f t="shared" si="6"/>
        <v>1680700361.5799999</v>
      </c>
      <c r="G33" s="265">
        <f t="shared" si="6"/>
        <v>1421141692.2900002</v>
      </c>
      <c r="H33" s="265">
        <f t="shared" si="6"/>
        <v>1030671832.79</v>
      </c>
      <c r="I33" s="265"/>
      <c r="J33" s="265"/>
      <c r="K33" s="289"/>
    </row>
    <row r="34" spans="1:11" ht="24" customHeight="1" x14ac:dyDescent="0.25">
      <c r="A34" s="830" t="s">
        <v>210</v>
      </c>
      <c r="B34" s="830"/>
      <c r="C34" s="830"/>
      <c r="D34" s="830"/>
      <c r="E34" s="830"/>
      <c r="F34" s="830"/>
      <c r="G34" s="830"/>
      <c r="H34" s="830"/>
      <c r="I34" s="830"/>
      <c r="J34" s="830"/>
    </row>
    <row r="35" spans="1:11" x14ac:dyDescent="0.25">
      <c r="A35" s="428"/>
      <c r="B35" s="428"/>
      <c r="C35" s="428"/>
      <c r="D35" s="428"/>
      <c r="E35" s="2"/>
      <c r="F35" s="2"/>
      <c r="G35" s="2"/>
      <c r="H35" s="2"/>
      <c r="I35" s="2"/>
      <c r="J35" s="2"/>
    </row>
    <row r="36" spans="1:11" x14ac:dyDescent="0.25">
      <c r="A36" s="24"/>
      <c r="B36" s="24"/>
      <c r="C36" s="24"/>
      <c r="D36" s="24"/>
      <c r="E36" s="2"/>
      <c r="F36" s="2"/>
      <c r="G36" s="2"/>
      <c r="H36" s="2"/>
      <c r="I36" s="2"/>
      <c r="J36" s="2"/>
    </row>
    <row r="37" spans="1:11" x14ac:dyDescent="0.25">
      <c r="A37" s="24"/>
      <c r="B37" s="24"/>
      <c r="C37" s="24"/>
      <c r="D37" s="24"/>
      <c r="E37" s="2"/>
      <c r="F37" s="2"/>
      <c r="G37" s="2"/>
      <c r="H37" s="2"/>
      <c r="I37" s="2"/>
      <c r="J37" s="2"/>
    </row>
    <row r="38" spans="1:11" x14ac:dyDescent="0.25">
      <c r="A38" s="24"/>
      <c r="B38" s="24"/>
      <c r="C38" s="24"/>
      <c r="D38" s="24"/>
      <c r="E38" s="2"/>
      <c r="F38" s="2"/>
      <c r="G38" s="2"/>
      <c r="H38" s="2"/>
      <c r="I38" s="2"/>
      <c r="J38" s="2"/>
    </row>
    <row r="39" spans="1:11" x14ac:dyDescent="0.25">
      <c r="A39" s="24"/>
      <c r="B39" s="24"/>
      <c r="C39" s="24"/>
      <c r="D39" s="24"/>
      <c r="E39" s="2"/>
      <c r="F39" s="2"/>
      <c r="G39" s="2"/>
      <c r="H39" s="2"/>
      <c r="I39" s="432"/>
      <c r="J39" s="2"/>
    </row>
    <row r="40" spans="1:11" x14ac:dyDescent="0.25">
      <c r="A40" s="24"/>
      <c r="B40" s="24"/>
      <c r="C40" s="24"/>
      <c r="D40" s="24"/>
      <c r="E40" s="2"/>
      <c r="F40" s="2"/>
      <c r="G40" s="2"/>
      <c r="H40" s="2"/>
      <c r="I40" s="2"/>
      <c r="J40" s="2"/>
    </row>
    <row r="41" spans="1:11" x14ac:dyDescent="0.25">
      <c r="A41" s="24"/>
      <c r="B41" s="24"/>
      <c r="C41" s="24"/>
      <c r="D41" s="24"/>
      <c r="E41" s="2"/>
      <c r="F41" s="2"/>
      <c r="G41" s="2"/>
      <c r="H41" s="2"/>
      <c r="I41" s="2"/>
      <c r="J41" s="2"/>
    </row>
    <row r="42" spans="1:11" x14ac:dyDescent="0.25">
      <c r="A42" s="24"/>
      <c r="B42" s="24"/>
      <c r="C42" s="24"/>
      <c r="D42" s="24"/>
      <c r="E42" s="2"/>
      <c r="F42" s="2"/>
      <c r="G42" s="2"/>
      <c r="H42" s="2"/>
      <c r="I42" s="2"/>
      <c r="J42" s="2"/>
    </row>
    <row r="43" spans="1:11" x14ac:dyDescent="0.25">
      <c r="A43" s="24"/>
      <c r="B43" s="24"/>
      <c r="C43" s="24"/>
      <c r="D43" s="24"/>
      <c r="E43" s="2"/>
      <c r="F43" s="2"/>
      <c r="G43" s="2"/>
      <c r="H43" s="2"/>
      <c r="I43" s="2"/>
      <c r="J43" s="2"/>
    </row>
    <row r="44" spans="1:11" x14ac:dyDescent="0.25">
      <c r="A44" s="24"/>
      <c r="B44" s="24"/>
      <c r="C44" s="24"/>
      <c r="D44" s="24"/>
      <c r="E44" s="2"/>
      <c r="F44" s="2"/>
      <c r="G44" s="2"/>
      <c r="H44" s="2"/>
      <c r="I44" s="2"/>
      <c r="J44" s="2"/>
    </row>
    <row r="45" spans="1:11" x14ac:dyDescent="0.25">
      <c r="A45" s="24"/>
      <c r="B45" s="24"/>
      <c r="C45" s="159"/>
      <c r="D45" s="159"/>
      <c r="E45" s="2"/>
      <c r="F45" s="2"/>
      <c r="G45" s="2"/>
      <c r="H45" s="2"/>
      <c r="I45" s="2"/>
      <c r="J45" s="2"/>
    </row>
    <row r="46" spans="1:11" x14ac:dyDescent="0.25">
      <c r="A46" s="24"/>
      <c r="B46" s="24"/>
      <c r="C46" s="159"/>
      <c r="D46" s="159"/>
      <c r="E46" s="2"/>
      <c r="F46" s="2"/>
      <c r="G46" s="2"/>
      <c r="H46" s="2"/>
      <c r="I46" s="2"/>
      <c r="J46" s="2"/>
    </row>
  </sheetData>
  <protectedRanges>
    <protectedRange sqref="I31:I32 B19 I19 B31" name="Rango1_1"/>
    <protectedRange sqref="B34" name="Rango1_1_3_2"/>
  </protectedRanges>
  <mergeCells count="25">
    <mergeCell ref="C17:C18"/>
    <mergeCell ref="I17:J17"/>
    <mergeCell ref="A7:J7"/>
    <mergeCell ref="A2:J2"/>
    <mergeCell ref="A3:J3"/>
    <mergeCell ref="A4:J4"/>
    <mergeCell ref="A5:J5"/>
    <mergeCell ref="A6:J6"/>
    <mergeCell ref="A11:J11"/>
    <mergeCell ref="A13:J13"/>
    <mergeCell ref="A15:J15"/>
    <mergeCell ref="A17:A18"/>
    <mergeCell ref="B17:B18"/>
    <mergeCell ref="D17:G17"/>
    <mergeCell ref="A34:J34"/>
    <mergeCell ref="A23:A24"/>
    <mergeCell ref="B23:B24"/>
    <mergeCell ref="C23:C24"/>
    <mergeCell ref="I23:J23"/>
    <mergeCell ref="A29:A30"/>
    <mergeCell ref="B29:B30"/>
    <mergeCell ref="C29:C30"/>
    <mergeCell ref="I29:J29"/>
    <mergeCell ref="D29:G29"/>
    <mergeCell ref="D23:G23"/>
  </mergeCells>
  <printOptions horizontalCentered="1"/>
  <pageMargins left="0.11811023622047245" right="0.11811023622047245" top="0.15748031496062992" bottom="0.15748031496062992" header="0.31496062992125984" footer="0.11811023622047245"/>
  <pageSetup scale="75" orientation="landscape" r:id="rId1"/>
  <headerFooter>
    <oddFooter xml:space="preserve">&amp;CPágina &amp;P </oddFooter>
  </headerFooter>
  <ignoredErrors>
    <ignoredError sqref="D2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74"/>
  <sheetViews>
    <sheetView showGridLines="0" topLeftCell="A31" workbookViewId="0">
      <selection activeCell="D26" sqref="D26:H28"/>
    </sheetView>
  </sheetViews>
  <sheetFormatPr baseColWidth="10" defaultRowHeight="15" x14ac:dyDescent="0.25"/>
  <cols>
    <col min="1" max="1" width="2.42578125" style="327" customWidth="1"/>
    <col min="2" max="2" width="22.7109375" style="327" customWidth="1"/>
    <col min="3" max="3" width="32.28515625" style="327" customWidth="1"/>
    <col min="4" max="4" width="17.140625" style="327" customWidth="1"/>
    <col min="5" max="5" width="16.5703125" style="327" customWidth="1"/>
    <col min="6" max="6" width="15.5703125" style="327" customWidth="1"/>
    <col min="7" max="7" width="12.7109375" style="327" customWidth="1"/>
    <col min="8" max="8" width="16.28515625" style="327" customWidth="1"/>
    <col min="9" max="9" width="2" style="327" customWidth="1"/>
    <col min="10" max="10" width="12.7109375" style="327" bestFit="1" customWidth="1"/>
    <col min="11" max="11" width="14.5703125" style="327" customWidth="1"/>
    <col min="12" max="16384" width="11.42578125" style="327"/>
  </cols>
  <sheetData>
    <row r="1" spans="2:9" x14ac:dyDescent="0.25">
      <c r="B1" s="326"/>
      <c r="C1" s="326"/>
      <c r="D1" s="326"/>
      <c r="E1" s="326"/>
      <c r="F1" s="326"/>
      <c r="G1" s="326"/>
      <c r="H1" s="146" t="s">
        <v>155</v>
      </c>
      <c r="I1" s="326"/>
    </row>
    <row r="2" spans="2:9" x14ac:dyDescent="0.25">
      <c r="B2" s="954" t="s">
        <v>183</v>
      </c>
      <c r="C2" s="954"/>
      <c r="D2" s="954"/>
      <c r="E2" s="954"/>
      <c r="F2" s="954"/>
      <c r="G2" s="954"/>
      <c r="H2" s="954"/>
      <c r="I2" s="326"/>
    </row>
    <row r="3" spans="2:9" ht="15.75" customHeight="1" x14ac:dyDescent="0.25">
      <c r="B3" s="955" t="s">
        <v>3</v>
      </c>
      <c r="C3" s="955"/>
      <c r="D3" s="955"/>
      <c r="E3" s="955"/>
      <c r="F3" s="955"/>
      <c r="G3" s="955"/>
      <c r="H3" s="955"/>
      <c r="I3" s="326"/>
    </row>
    <row r="4" spans="2:9" x14ac:dyDescent="0.25">
      <c r="B4" s="956" t="s">
        <v>290</v>
      </c>
      <c r="C4" s="956"/>
      <c r="D4" s="956"/>
      <c r="E4" s="956"/>
      <c r="F4" s="956"/>
      <c r="G4" s="956"/>
      <c r="H4" s="956"/>
      <c r="I4" s="326"/>
    </row>
    <row r="5" spans="2:9" x14ac:dyDescent="0.25">
      <c r="B5" s="957" t="s">
        <v>156</v>
      </c>
      <c r="C5" s="957"/>
      <c r="D5" s="957"/>
      <c r="E5" s="957"/>
      <c r="F5" s="957"/>
      <c r="G5" s="957"/>
      <c r="H5" s="957"/>
      <c r="I5" s="326"/>
    </row>
    <row r="6" spans="2:9" x14ac:dyDescent="0.25">
      <c r="B6" s="958" t="s">
        <v>538</v>
      </c>
      <c r="C6" s="958"/>
      <c r="D6" s="958"/>
      <c r="E6" s="958"/>
      <c r="F6" s="958"/>
      <c r="G6" s="958"/>
      <c r="H6" s="958"/>
      <c r="I6" s="326"/>
    </row>
    <row r="7" spans="2:9" ht="4.5" customHeight="1" x14ac:dyDescent="0.25">
      <c r="B7" s="400"/>
      <c r="C7" s="400"/>
      <c r="D7" s="400"/>
      <c r="E7" s="400"/>
      <c r="F7" s="400"/>
      <c r="G7" s="400"/>
      <c r="H7" s="400"/>
      <c r="I7" s="326"/>
    </row>
    <row r="8" spans="2:9" ht="15" customHeight="1" x14ac:dyDescent="0.25">
      <c r="B8" s="848" t="s">
        <v>357</v>
      </c>
      <c r="C8" s="885"/>
      <c r="D8" s="885"/>
      <c r="E8" s="885"/>
      <c r="F8" s="885"/>
      <c r="G8" s="885"/>
      <c r="H8" s="885"/>
      <c r="I8" s="326"/>
    </row>
    <row r="9" spans="2:9" ht="24.75" customHeight="1" x14ac:dyDescent="0.25">
      <c r="B9" s="848" t="s">
        <v>392</v>
      </c>
      <c r="C9" s="848"/>
      <c r="D9" s="848"/>
      <c r="E9" s="848"/>
      <c r="F9" s="848"/>
      <c r="G9" s="848"/>
      <c r="H9" s="848"/>
      <c r="I9" s="326"/>
    </row>
    <row r="10" spans="2:9" ht="2.1" customHeight="1" x14ac:dyDescent="0.25">
      <c r="B10" s="516"/>
      <c r="C10" s="516"/>
      <c r="D10" s="516"/>
      <c r="E10" s="516"/>
      <c r="F10" s="516"/>
      <c r="G10" s="516"/>
      <c r="H10" s="516"/>
      <c r="I10" s="326"/>
    </row>
    <row r="11" spans="2:9" ht="15" customHeight="1" x14ac:dyDescent="0.25">
      <c r="B11" s="848" t="s">
        <v>360</v>
      </c>
      <c r="C11" s="848"/>
      <c r="D11" s="848"/>
      <c r="E11" s="848"/>
      <c r="F11" s="848"/>
      <c r="G11" s="848"/>
      <c r="H11" s="848"/>
      <c r="I11" s="326"/>
    </row>
    <row r="12" spans="2:9" ht="5.0999999999999996" customHeight="1" x14ac:dyDescent="0.25">
      <c r="B12" s="516"/>
      <c r="C12" s="516"/>
      <c r="D12" s="516"/>
      <c r="E12" s="516"/>
      <c r="F12" s="516"/>
      <c r="G12" s="516"/>
      <c r="H12" s="516"/>
      <c r="I12" s="326"/>
    </row>
    <row r="13" spans="2:9" ht="22.5" customHeight="1" x14ac:dyDescent="0.25">
      <c r="B13" s="330" t="s">
        <v>6</v>
      </c>
      <c r="C13" s="331" t="s">
        <v>7</v>
      </c>
      <c r="D13" s="332" t="s">
        <v>148</v>
      </c>
      <c r="E13" s="332" t="s">
        <v>149</v>
      </c>
      <c r="F13" s="332" t="s">
        <v>150</v>
      </c>
      <c r="G13" s="332" t="s">
        <v>8</v>
      </c>
      <c r="H13" s="332" t="s">
        <v>115</v>
      </c>
      <c r="I13" s="326"/>
    </row>
    <row r="14" spans="2:9" ht="36.75" customHeight="1" x14ac:dyDescent="0.25">
      <c r="B14" s="517" t="s">
        <v>157</v>
      </c>
      <c r="C14" s="518" t="s">
        <v>158</v>
      </c>
      <c r="D14" s="519">
        <v>0</v>
      </c>
      <c r="E14" s="519">
        <v>-37045205.490000002</v>
      </c>
      <c r="F14" s="519">
        <f>E14-D14</f>
        <v>-37045205.490000002</v>
      </c>
      <c r="G14" s="520" t="s">
        <v>248</v>
      </c>
      <c r="H14" s="320" t="s">
        <v>417</v>
      </c>
      <c r="I14" s="326"/>
    </row>
    <row r="15" spans="2:9" ht="42.75" customHeight="1" x14ac:dyDescent="0.25">
      <c r="B15" s="521" t="s">
        <v>159</v>
      </c>
      <c r="C15" s="518" t="s">
        <v>160</v>
      </c>
      <c r="D15" s="519">
        <v>15931147.51</v>
      </c>
      <c r="E15" s="519">
        <v>15924437.77</v>
      </c>
      <c r="F15" s="519">
        <f>E15-D15</f>
        <v>-6709.7400000002235</v>
      </c>
      <c r="G15" s="520" t="s">
        <v>248</v>
      </c>
      <c r="H15" s="320" t="s">
        <v>239</v>
      </c>
      <c r="I15" s="326"/>
    </row>
    <row r="16" spans="2:9" x14ac:dyDescent="0.25">
      <c r="B16" s="337"/>
      <c r="C16" s="338" t="s">
        <v>0</v>
      </c>
      <c r="D16" s="339">
        <f>SUM(D14:D15)</f>
        <v>15931147.51</v>
      </c>
      <c r="E16" s="339">
        <f>SUM(E14:E15)</f>
        <v>-21120767.720000003</v>
      </c>
      <c r="F16" s="339">
        <f t="shared" ref="F16" si="0">SUM(F14:F15)</f>
        <v>-37051915.230000004</v>
      </c>
      <c r="G16" s="337"/>
      <c r="H16" s="337"/>
      <c r="I16" s="326"/>
    </row>
    <row r="17" spans="2:11" ht="5.0999999999999996" customHeight="1" x14ac:dyDescent="0.25">
      <c r="B17" s="340"/>
      <c r="C17" s="341"/>
      <c r="D17" s="342"/>
      <c r="E17" s="343"/>
      <c r="F17" s="343"/>
      <c r="G17" s="340"/>
      <c r="H17" s="340"/>
      <c r="I17" s="326"/>
    </row>
    <row r="18" spans="2:11" x14ac:dyDescent="0.25">
      <c r="B18" s="328" t="s">
        <v>359</v>
      </c>
      <c r="C18" s="328"/>
      <c r="D18" s="328"/>
      <c r="E18" s="328"/>
      <c r="F18" s="328"/>
      <c r="G18" s="326"/>
      <c r="H18" s="307"/>
      <c r="I18" s="326"/>
    </row>
    <row r="19" spans="2:11" x14ac:dyDescent="0.25">
      <c r="B19" s="853" t="s">
        <v>358</v>
      </c>
      <c r="C19" s="853"/>
      <c r="D19" s="853"/>
      <c r="E19" s="853"/>
      <c r="F19" s="853"/>
      <c r="G19" s="853"/>
      <c r="H19" s="853"/>
      <c r="I19" s="326"/>
    </row>
    <row r="20" spans="2:11" ht="2.1" customHeight="1" x14ac:dyDescent="0.25">
      <c r="B20" s="488"/>
      <c r="C20" s="488"/>
      <c r="D20" s="488"/>
      <c r="E20" s="488"/>
      <c r="F20" s="488"/>
      <c r="G20" s="488"/>
      <c r="H20" s="488"/>
      <c r="I20" s="326"/>
    </row>
    <row r="21" spans="2:11" x14ac:dyDescent="0.25">
      <c r="B21" s="853" t="s">
        <v>361</v>
      </c>
      <c r="C21" s="853"/>
      <c r="D21" s="853"/>
      <c r="E21" s="853"/>
      <c r="F21" s="853"/>
      <c r="G21" s="853"/>
      <c r="H21" s="853"/>
      <c r="I21" s="326"/>
    </row>
    <row r="22" spans="2:11" ht="2.1" customHeight="1" x14ac:dyDescent="0.25">
      <c r="B22" s="488"/>
      <c r="C22" s="488"/>
      <c r="D22" s="488"/>
      <c r="E22" s="488"/>
      <c r="F22" s="488"/>
      <c r="G22" s="488"/>
      <c r="H22" s="488"/>
      <c r="I22" s="326"/>
    </row>
    <row r="23" spans="2:11" x14ac:dyDescent="0.25">
      <c r="B23" s="853" t="s">
        <v>362</v>
      </c>
      <c r="C23" s="853"/>
      <c r="D23" s="853"/>
      <c r="E23" s="853"/>
      <c r="F23" s="853"/>
      <c r="G23" s="853"/>
      <c r="H23" s="853"/>
      <c r="I23" s="326"/>
    </row>
    <row r="24" spans="2:11" ht="2.1" customHeight="1" x14ac:dyDescent="0.25">
      <c r="B24" s="503"/>
      <c r="C24" s="329"/>
      <c r="D24" s="328"/>
      <c r="E24" s="328"/>
      <c r="F24" s="328"/>
      <c r="G24" s="326"/>
      <c r="H24" s="307"/>
      <c r="I24" s="326"/>
    </row>
    <row r="25" spans="2:11" x14ac:dyDescent="0.25">
      <c r="B25" s="330" t="s">
        <v>6</v>
      </c>
      <c r="C25" s="331" t="s">
        <v>7</v>
      </c>
      <c r="D25" s="332" t="s">
        <v>148</v>
      </c>
      <c r="E25" s="332" t="s">
        <v>149</v>
      </c>
      <c r="F25" s="332" t="s">
        <v>150</v>
      </c>
      <c r="G25" s="332" t="s">
        <v>8</v>
      </c>
      <c r="H25" s="332" t="s">
        <v>115</v>
      </c>
      <c r="I25" s="326"/>
    </row>
    <row r="26" spans="2:11" ht="25.5" x14ac:dyDescent="0.25">
      <c r="B26" s="336" t="s">
        <v>161</v>
      </c>
      <c r="C26" s="333" t="s">
        <v>162</v>
      </c>
      <c r="D26" s="334">
        <v>336690257.27999997</v>
      </c>
      <c r="E26" s="334">
        <v>336690257.27999997</v>
      </c>
      <c r="F26" s="334">
        <f>E26-D26</f>
        <v>0</v>
      </c>
      <c r="G26" s="344" t="s">
        <v>248</v>
      </c>
      <c r="H26" s="345" t="s">
        <v>238</v>
      </c>
      <c r="I26" s="326"/>
      <c r="K26" s="388"/>
    </row>
    <row r="27" spans="2:11" ht="25.5" x14ac:dyDescent="0.25">
      <c r="B27" s="336" t="s">
        <v>163</v>
      </c>
      <c r="C27" s="333" t="s">
        <v>164</v>
      </c>
      <c r="D27" s="334">
        <v>176588291.84</v>
      </c>
      <c r="E27" s="334">
        <v>176588291.84</v>
      </c>
      <c r="F27" s="334">
        <f>E27-D27</f>
        <v>0</v>
      </c>
      <c r="G27" s="335" t="s">
        <v>248</v>
      </c>
      <c r="H27" s="345" t="s">
        <v>238</v>
      </c>
      <c r="I27" s="326"/>
      <c r="K27" s="388"/>
    </row>
    <row r="28" spans="2:11" ht="25.5" x14ac:dyDescent="0.25">
      <c r="B28" s="345" t="s">
        <v>165</v>
      </c>
      <c r="C28" s="346" t="s">
        <v>166</v>
      </c>
      <c r="D28" s="334">
        <v>320139458.89999998</v>
      </c>
      <c r="E28" s="334">
        <v>320139458.89999998</v>
      </c>
      <c r="F28" s="334">
        <f>E28-D28</f>
        <v>0</v>
      </c>
      <c r="G28" s="335" t="s">
        <v>248</v>
      </c>
      <c r="H28" s="345" t="s">
        <v>238</v>
      </c>
      <c r="I28" s="326"/>
      <c r="K28" s="388"/>
    </row>
    <row r="29" spans="2:11" x14ac:dyDescent="0.25">
      <c r="B29" s="337"/>
      <c r="C29" s="347" t="s">
        <v>0</v>
      </c>
      <c r="D29" s="339">
        <f>SUM(D26:D28)</f>
        <v>833418008.01999998</v>
      </c>
      <c r="E29" s="339">
        <f>SUM(E26:E28)</f>
        <v>833418008.01999998</v>
      </c>
      <c r="F29" s="339">
        <f t="shared" ref="F29" si="1">SUM(F26:F28)</f>
        <v>0</v>
      </c>
      <c r="G29" s="337"/>
      <c r="H29" s="337"/>
      <c r="I29" s="326"/>
      <c r="K29" s="388"/>
    </row>
    <row r="30" spans="2:11" ht="5.0999999999999996" customHeight="1" x14ac:dyDescent="0.25">
      <c r="B30" s="348"/>
      <c r="C30" s="349"/>
      <c r="D30" s="350"/>
      <c r="E30" s="350"/>
      <c r="F30" s="350"/>
      <c r="G30" s="348"/>
      <c r="H30" s="348"/>
      <c r="I30" s="326"/>
      <c r="K30" s="388"/>
    </row>
    <row r="31" spans="2:11" x14ac:dyDescent="0.25">
      <c r="B31" s="328" t="s">
        <v>363</v>
      </c>
      <c r="C31" s="328"/>
      <c r="D31" s="328"/>
      <c r="E31" s="328"/>
      <c r="F31" s="328"/>
      <c r="G31" s="326"/>
      <c r="H31" s="307"/>
      <c r="I31" s="326"/>
    </row>
    <row r="32" spans="2:11" ht="36" customHeight="1" x14ac:dyDescent="0.25">
      <c r="B32" s="848" t="s">
        <v>364</v>
      </c>
      <c r="C32" s="848"/>
      <c r="D32" s="848"/>
      <c r="E32" s="848"/>
      <c r="F32" s="848"/>
      <c r="G32" s="848"/>
      <c r="H32" s="848"/>
      <c r="I32" s="326"/>
    </row>
    <row r="33" spans="2:10" ht="4.5" customHeight="1" x14ac:dyDescent="0.25">
      <c r="B33" s="329"/>
      <c r="C33" s="329"/>
      <c r="D33" s="328"/>
      <c r="E33" s="328"/>
      <c r="F33" s="328"/>
      <c r="G33" s="326"/>
      <c r="H33" s="307"/>
      <c r="I33" s="326"/>
    </row>
    <row r="34" spans="2:10" x14ac:dyDescent="0.25">
      <c r="B34" s="330" t="s">
        <v>6</v>
      </c>
      <c r="C34" s="331" t="s">
        <v>7</v>
      </c>
      <c r="D34" s="332" t="s">
        <v>148</v>
      </c>
      <c r="E34" s="332" t="s">
        <v>149</v>
      </c>
      <c r="F34" s="332" t="s">
        <v>150</v>
      </c>
      <c r="G34" s="332" t="s">
        <v>8</v>
      </c>
      <c r="H34" s="332" t="s">
        <v>115</v>
      </c>
      <c r="I34" s="326"/>
    </row>
    <row r="35" spans="2:10" ht="25.5" x14ac:dyDescent="0.25">
      <c r="B35" s="521" t="s">
        <v>167</v>
      </c>
      <c r="C35" s="518" t="s">
        <v>168</v>
      </c>
      <c r="D35" s="519">
        <v>34455619.130000003</v>
      </c>
      <c r="E35" s="519">
        <v>-18805758.620000001</v>
      </c>
      <c r="F35" s="519">
        <f>E35-D35</f>
        <v>-53261377.75</v>
      </c>
      <c r="G35" s="335" t="s">
        <v>248</v>
      </c>
      <c r="H35" s="522" t="s">
        <v>238</v>
      </c>
      <c r="I35" s="326"/>
    </row>
    <row r="36" spans="2:10" x14ac:dyDescent="0.25">
      <c r="B36" s="337"/>
      <c r="C36" s="351" t="s">
        <v>0</v>
      </c>
      <c r="D36" s="339">
        <f>SUM(D35)</f>
        <v>34455619.130000003</v>
      </c>
      <c r="E36" s="339">
        <f t="shared" ref="E36:F36" si="2">SUM(E35)</f>
        <v>-18805758.620000001</v>
      </c>
      <c r="F36" s="339">
        <f t="shared" si="2"/>
        <v>-53261377.75</v>
      </c>
      <c r="G36" s="337"/>
      <c r="H36" s="337"/>
      <c r="I36" s="326"/>
      <c r="J36" s="388"/>
    </row>
    <row r="37" spans="2:10" ht="5.0999999999999996" customHeight="1" x14ac:dyDescent="0.25">
      <c r="B37" s="337"/>
      <c r="C37" s="352"/>
      <c r="D37" s="353"/>
      <c r="E37" s="353"/>
      <c r="F37" s="353"/>
      <c r="G37" s="354"/>
      <c r="H37" s="354"/>
      <c r="I37" s="326"/>
    </row>
    <row r="38" spans="2:10" x14ac:dyDescent="0.25">
      <c r="B38" s="337"/>
      <c r="C38" s="355" t="s">
        <v>0</v>
      </c>
      <c r="D38" s="353">
        <f>D16+D29+D36</f>
        <v>883804774.65999997</v>
      </c>
      <c r="E38" s="353">
        <f>E16+E29+E36</f>
        <v>793491481.67999995</v>
      </c>
      <c r="F38" s="353">
        <f>F16+F29+F36</f>
        <v>-90313292.980000004</v>
      </c>
      <c r="G38" s="354"/>
      <c r="H38" s="354"/>
      <c r="I38" s="326"/>
    </row>
    <row r="39" spans="2:10" ht="27.75" customHeight="1" x14ac:dyDescent="0.25">
      <c r="B39" s="953" t="s">
        <v>213</v>
      </c>
      <c r="C39" s="953"/>
      <c r="D39" s="953"/>
      <c r="E39" s="953"/>
      <c r="F39" s="953"/>
      <c r="G39" s="953"/>
      <c r="H39" s="953"/>
      <c r="I39" s="326"/>
    </row>
    <row r="40" spans="2:10" x14ac:dyDescent="0.25">
      <c r="B40" s="24"/>
      <c r="C40" s="24"/>
      <c r="D40" s="1"/>
      <c r="E40" s="1"/>
      <c r="F40" s="163"/>
      <c r="G40" s="326"/>
      <c r="H40" s="163"/>
      <c r="I40" s="326"/>
    </row>
    <row r="41" spans="2:10" x14ac:dyDescent="0.25">
      <c r="B41" s="24"/>
      <c r="C41" s="24"/>
      <c r="D41" s="1"/>
      <c r="E41" s="1"/>
      <c r="F41" s="163"/>
      <c r="G41" s="326"/>
      <c r="H41" s="163"/>
      <c r="I41" s="326"/>
    </row>
    <row r="42" spans="2:10" x14ac:dyDescent="0.25">
      <c r="B42" s="24"/>
      <c r="C42" s="24"/>
      <c r="D42" s="1"/>
      <c r="E42" s="1"/>
      <c r="F42" s="163"/>
      <c r="G42" s="326"/>
      <c r="H42" s="163"/>
      <c r="I42" s="326"/>
    </row>
    <row r="43" spans="2:10" x14ac:dyDescent="0.25">
      <c r="B43" s="24"/>
      <c r="C43" s="24"/>
      <c r="D43" s="1"/>
      <c r="E43" s="1"/>
      <c r="F43" s="163"/>
      <c r="G43" s="326"/>
      <c r="H43" s="163"/>
      <c r="I43" s="326"/>
    </row>
    <row r="44" spans="2:10" x14ac:dyDescent="0.25">
      <c r="B44" s="24"/>
      <c r="C44" s="24"/>
      <c r="D44" s="1"/>
      <c r="E44" s="1"/>
      <c r="F44" s="163"/>
      <c r="G44" s="326"/>
      <c r="H44" s="163"/>
      <c r="I44" s="326"/>
    </row>
    <row r="45" spans="2:10" x14ac:dyDescent="0.25">
      <c r="B45" s="24"/>
      <c r="C45" s="24"/>
      <c r="D45" s="1"/>
      <c r="E45" s="1"/>
      <c r="F45" s="163"/>
      <c r="G45" s="306"/>
      <c r="H45" s="163"/>
      <c r="I45" s="326"/>
    </row>
    <row r="46" spans="2:10" x14ac:dyDescent="0.25">
      <c r="B46" s="1"/>
      <c r="C46" s="1"/>
      <c r="D46" s="1"/>
      <c r="E46" s="1"/>
      <c r="F46" s="163"/>
      <c r="G46" s="306"/>
      <c r="H46" s="163"/>
      <c r="I46" s="326"/>
    </row>
    <row r="47" spans="2:10" x14ac:dyDescent="0.25">
      <c r="B47" s="1"/>
      <c r="C47" s="1"/>
      <c r="D47" s="1"/>
      <c r="E47" s="1"/>
      <c r="F47" s="163"/>
      <c r="G47" s="306"/>
      <c r="H47" s="163"/>
      <c r="I47" s="326"/>
    </row>
    <row r="48" spans="2:10" x14ac:dyDescent="0.25">
      <c r="B48" s="1"/>
      <c r="C48" s="1"/>
      <c r="D48" s="1"/>
      <c r="E48" s="1"/>
      <c r="F48" s="163"/>
      <c r="G48" s="306"/>
      <c r="H48" s="163"/>
      <c r="I48" s="326"/>
    </row>
    <row r="49" spans="2:9" x14ac:dyDescent="0.25">
      <c r="B49" s="308"/>
      <c r="C49" s="308"/>
      <c r="D49" s="308"/>
      <c r="E49" s="308"/>
      <c r="F49" s="308"/>
      <c r="G49" s="308"/>
      <c r="H49" s="308"/>
      <c r="I49" s="326"/>
    </row>
    <row r="50" spans="2:9" x14ac:dyDescent="0.25">
      <c r="B50" s="326"/>
      <c r="C50" s="326"/>
      <c r="D50" s="326"/>
      <c r="E50" s="326"/>
      <c r="F50" s="326"/>
      <c r="G50" s="326"/>
      <c r="H50" s="326"/>
      <c r="I50" s="326"/>
    </row>
    <row r="51" spans="2:9" x14ac:dyDescent="0.25">
      <c r="B51" s="326"/>
      <c r="C51" s="326"/>
      <c r="D51" s="326"/>
      <c r="E51" s="326"/>
      <c r="F51" s="326"/>
      <c r="G51" s="326"/>
      <c r="H51" s="326"/>
      <c r="I51" s="326"/>
    </row>
    <row r="52" spans="2:9" x14ac:dyDescent="0.25">
      <c r="B52" s="326"/>
      <c r="C52" s="326"/>
      <c r="D52" s="326"/>
      <c r="E52" s="326"/>
      <c r="F52" s="326"/>
      <c r="G52" s="326"/>
      <c r="H52" s="326"/>
      <c r="I52" s="326"/>
    </row>
    <row r="53" spans="2:9" x14ac:dyDescent="0.25">
      <c r="B53" s="326"/>
      <c r="C53" s="326"/>
      <c r="D53" s="326"/>
      <c r="E53" s="326"/>
      <c r="F53" s="326"/>
      <c r="G53" s="326"/>
      <c r="H53" s="326"/>
      <c r="I53" s="326"/>
    </row>
    <row r="54" spans="2:9" x14ac:dyDescent="0.25">
      <c r="B54" s="326"/>
      <c r="C54" s="326"/>
      <c r="D54" s="326"/>
      <c r="E54" s="326"/>
      <c r="F54" s="326"/>
      <c r="G54" s="326"/>
      <c r="H54" s="326"/>
      <c r="I54" s="326"/>
    </row>
    <row r="55" spans="2:9" x14ac:dyDescent="0.25">
      <c r="B55" s="326"/>
      <c r="C55" s="326"/>
      <c r="D55" s="326"/>
      <c r="E55" s="326"/>
      <c r="F55" s="326"/>
      <c r="G55" s="326"/>
      <c r="H55" s="326"/>
      <c r="I55" s="326"/>
    </row>
    <row r="56" spans="2:9" x14ac:dyDescent="0.25">
      <c r="B56" s="326"/>
      <c r="C56" s="326"/>
      <c r="D56" s="326"/>
      <c r="E56" s="326"/>
      <c r="F56" s="326"/>
      <c r="G56" s="326"/>
      <c r="H56" s="326"/>
      <c r="I56" s="326"/>
    </row>
    <row r="57" spans="2:9" x14ac:dyDescent="0.25">
      <c r="B57" s="326"/>
      <c r="C57" s="326"/>
      <c r="D57" s="326"/>
      <c r="E57" s="326"/>
      <c r="F57" s="326"/>
      <c r="G57" s="326"/>
      <c r="H57" s="326"/>
      <c r="I57" s="326"/>
    </row>
    <row r="58" spans="2:9" x14ac:dyDescent="0.25">
      <c r="B58" s="326"/>
      <c r="C58" s="326"/>
      <c r="D58" s="326"/>
      <c r="E58" s="326"/>
      <c r="F58" s="326"/>
      <c r="G58" s="326"/>
      <c r="H58" s="326"/>
      <c r="I58" s="326"/>
    </row>
    <row r="59" spans="2:9" x14ac:dyDescent="0.25">
      <c r="B59" s="326"/>
      <c r="C59" s="326"/>
      <c r="D59" s="326"/>
      <c r="E59" s="326"/>
      <c r="F59" s="326"/>
      <c r="G59" s="326"/>
      <c r="H59" s="326"/>
      <c r="I59" s="326"/>
    </row>
    <row r="60" spans="2:9" x14ac:dyDescent="0.25">
      <c r="B60" s="326"/>
      <c r="C60" s="326"/>
      <c r="D60" s="326"/>
      <c r="E60" s="326"/>
      <c r="F60" s="326"/>
      <c r="G60" s="326"/>
      <c r="H60" s="326"/>
      <c r="I60" s="326"/>
    </row>
    <row r="61" spans="2:9" x14ac:dyDescent="0.25">
      <c r="B61" s="326"/>
      <c r="C61" s="326"/>
      <c r="D61" s="326"/>
      <c r="E61" s="326"/>
      <c r="F61" s="326"/>
      <c r="G61" s="326"/>
      <c r="H61" s="326"/>
      <c r="I61" s="326"/>
    </row>
    <row r="62" spans="2:9" x14ac:dyDescent="0.25">
      <c r="B62" s="326"/>
      <c r="C62" s="326"/>
      <c r="D62" s="326"/>
      <c r="E62" s="326"/>
      <c r="F62" s="326"/>
      <c r="G62" s="326"/>
      <c r="H62" s="326"/>
      <c r="I62" s="326"/>
    </row>
    <row r="63" spans="2:9" x14ac:dyDescent="0.25">
      <c r="B63" s="326"/>
      <c r="C63" s="326"/>
      <c r="D63" s="326"/>
      <c r="E63" s="326"/>
      <c r="F63" s="326"/>
      <c r="G63" s="326"/>
      <c r="H63" s="326"/>
      <c r="I63" s="326"/>
    </row>
    <row r="64" spans="2:9" x14ac:dyDescent="0.25">
      <c r="B64" s="326"/>
      <c r="C64" s="326"/>
      <c r="D64" s="326"/>
      <c r="E64" s="326"/>
      <c r="F64" s="326"/>
      <c r="G64" s="326"/>
      <c r="H64" s="326"/>
      <c r="I64" s="326"/>
    </row>
    <row r="65" spans="2:9" x14ac:dyDescent="0.25">
      <c r="B65" s="326"/>
      <c r="C65" s="326"/>
      <c r="D65" s="326"/>
      <c r="E65" s="326"/>
      <c r="F65" s="326"/>
      <c r="G65" s="326"/>
      <c r="H65" s="326"/>
      <c r="I65" s="326"/>
    </row>
    <row r="66" spans="2:9" x14ac:dyDescent="0.25">
      <c r="B66" s="326"/>
      <c r="C66" s="326"/>
      <c r="D66" s="326"/>
      <c r="E66" s="326"/>
      <c r="F66" s="326"/>
      <c r="G66" s="326"/>
      <c r="H66" s="326"/>
      <c r="I66" s="326"/>
    </row>
    <row r="67" spans="2:9" x14ac:dyDescent="0.25">
      <c r="B67" s="326"/>
      <c r="C67" s="326"/>
      <c r="D67" s="326"/>
      <c r="E67" s="326"/>
      <c r="F67" s="326"/>
      <c r="G67" s="326"/>
      <c r="H67" s="326"/>
      <c r="I67" s="326"/>
    </row>
    <row r="68" spans="2:9" x14ac:dyDescent="0.25">
      <c r="B68" s="326"/>
      <c r="C68" s="326"/>
      <c r="D68" s="326"/>
      <c r="E68" s="326"/>
      <c r="F68" s="326"/>
      <c r="G68" s="326"/>
      <c r="H68" s="326"/>
      <c r="I68" s="326"/>
    </row>
    <row r="69" spans="2:9" x14ac:dyDescent="0.25">
      <c r="B69" s="326"/>
      <c r="C69" s="326"/>
      <c r="D69" s="326"/>
      <c r="E69" s="326"/>
      <c r="F69" s="326"/>
      <c r="G69" s="326"/>
      <c r="H69" s="326"/>
      <c r="I69" s="326"/>
    </row>
    <row r="70" spans="2:9" x14ac:dyDescent="0.25">
      <c r="B70" s="326"/>
      <c r="C70" s="326"/>
      <c r="D70" s="326"/>
      <c r="E70" s="326"/>
      <c r="F70" s="326"/>
      <c r="G70" s="326"/>
      <c r="H70" s="326"/>
      <c r="I70" s="326"/>
    </row>
    <row r="71" spans="2:9" x14ac:dyDescent="0.25">
      <c r="B71" s="326"/>
      <c r="C71" s="326"/>
      <c r="D71" s="326"/>
      <c r="E71" s="326"/>
      <c r="F71" s="326"/>
      <c r="G71" s="326"/>
      <c r="H71" s="326"/>
      <c r="I71" s="326"/>
    </row>
    <row r="72" spans="2:9" x14ac:dyDescent="0.25">
      <c r="B72" s="326"/>
      <c r="C72" s="326"/>
      <c r="D72" s="326"/>
      <c r="E72" s="326"/>
      <c r="F72" s="326"/>
      <c r="G72" s="326"/>
      <c r="H72" s="326"/>
      <c r="I72" s="326"/>
    </row>
    <row r="73" spans="2:9" x14ac:dyDescent="0.25">
      <c r="B73" s="326"/>
      <c r="C73" s="326"/>
      <c r="D73" s="326"/>
      <c r="E73" s="326"/>
      <c r="F73" s="326"/>
      <c r="G73" s="326"/>
      <c r="H73" s="326"/>
      <c r="I73" s="326"/>
    </row>
    <row r="74" spans="2:9" x14ac:dyDescent="0.25">
      <c r="B74" s="326"/>
      <c r="C74" s="326"/>
      <c r="D74" s="326"/>
      <c r="E74" s="326"/>
      <c r="F74" s="326"/>
      <c r="G74" s="326"/>
      <c r="H74" s="326"/>
      <c r="I74" s="326"/>
    </row>
  </sheetData>
  <protectedRanges>
    <protectedRange sqref="C17:E17 C35:E35 C14:E15 C29:F30 C36:F38 C16:F16 C26:E28" name="Rango1_1"/>
    <protectedRange sqref="C39:E39" name="Rango1_1_1"/>
  </protectedRanges>
  <mergeCells count="13">
    <mergeCell ref="B9:H9"/>
    <mergeCell ref="B11:H11"/>
    <mergeCell ref="B39:H39"/>
    <mergeCell ref="B2:H2"/>
    <mergeCell ref="B3:H3"/>
    <mergeCell ref="B4:H4"/>
    <mergeCell ref="B5:H5"/>
    <mergeCell ref="B6:H6"/>
    <mergeCell ref="B8:H8"/>
    <mergeCell ref="B19:H19"/>
    <mergeCell ref="B21:H21"/>
    <mergeCell ref="B23:H23"/>
    <mergeCell ref="B32:H32"/>
  </mergeCells>
  <printOptions horizontalCentered="1"/>
  <pageMargins left="0.31496062992125984" right="0.31496062992125984" top="0.35433070866141736" bottom="0.35433070866141736" header="0.31496062992125984" footer="0.31496062992125984"/>
  <pageSetup scale="75" orientation="landscape" r:id="rId1"/>
  <headerFooter>
    <oddFooter>Página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I59"/>
  <sheetViews>
    <sheetView showGridLines="0" topLeftCell="A34" workbookViewId="0">
      <selection activeCell="E26" sqref="E26:F41"/>
    </sheetView>
  </sheetViews>
  <sheetFormatPr baseColWidth="10" defaultRowHeight="15" x14ac:dyDescent="0.25"/>
  <cols>
    <col min="1" max="1" width="11.42578125" style="170"/>
    <col min="2" max="2" width="5.7109375" style="170" customWidth="1"/>
    <col min="3" max="3" width="28.42578125" style="170" customWidth="1"/>
    <col min="4" max="4" width="43" style="170" customWidth="1"/>
    <col min="5" max="6" width="30.7109375" style="170" customWidth="1"/>
    <col min="7" max="7" width="11.42578125" style="170"/>
    <col min="8" max="8" width="15.7109375" style="170" customWidth="1"/>
    <col min="9" max="16384" width="11.42578125" style="170"/>
  </cols>
  <sheetData>
    <row r="1" spans="3:8" x14ac:dyDescent="0.25">
      <c r="F1" s="164" t="s">
        <v>376</v>
      </c>
    </row>
    <row r="2" spans="3:8" x14ac:dyDescent="0.25">
      <c r="C2" s="962" t="s">
        <v>183</v>
      </c>
      <c r="D2" s="962"/>
      <c r="E2" s="962"/>
      <c r="F2" s="962"/>
      <c r="G2" s="171"/>
      <c r="H2" s="171"/>
    </row>
    <row r="3" spans="3:8" ht="15.75" customHeight="1" x14ac:dyDescent="0.25">
      <c r="C3" s="962" t="s">
        <v>3</v>
      </c>
      <c r="D3" s="962"/>
      <c r="E3" s="962"/>
      <c r="F3" s="962"/>
    </row>
    <row r="4" spans="3:8" x14ac:dyDescent="0.25">
      <c r="C4" s="962" t="s">
        <v>174</v>
      </c>
      <c r="D4" s="962"/>
      <c r="E4" s="962"/>
      <c r="F4" s="962"/>
    </row>
    <row r="5" spans="3:8" x14ac:dyDescent="0.25">
      <c r="C5" s="594"/>
      <c r="D5" s="962" t="s">
        <v>388</v>
      </c>
      <c r="E5" s="962"/>
      <c r="F5" s="594"/>
    </row>
    <row r="6" spans="3:8" x14ac:dyDescent="0.25">
      <c r="C6" s="963" t="s">
        <v>542</v>
      </c>
      <c r="D6" s="963"/>
      <c r="E6" s="963"/>
      <c r="F6" s="963"/>
    </row>
    <row r="7" spans="3:8" x14ac:dyDescent="0.25">
      <c r="C7" s="965" t="s">
        <v>388</v>
      </c>
      <c r="D7" s="965"/>
      <c r="E7" s="172"/>
      <c r="F7" s="172"/>
    </row>
    <row r="8" spans="3:8" ht="5.0999999999999996" customHeight="1" x14ac:dyDescent="0.25">
      <c r="C8" s="401"/>
      <c r="D8" s="502"/>
      <c r="E8" s="172"/>
      <c r="F8" s="172"/>
    </row>
    <row r="9" spans="3:8" ht="25.5" customHeight="1" x14ac:dyDescent="0.25">
      <c r="C9" s="964" t="s">
        <v>390</v>
      </c>
      <c r="D9" s="964"/>
      <c r="E9" s="964"/>
      <c r="F9" s="964"/>
    </row>
    <row r="10" spans="3:8" ht="5.0999999999999996" customHeight="1" x14ac:dyDescent="0.25">
      <c r="C10" s="172"/>
      <c r="D10" s="172"/>
      <c r="E10" s="172"/>
      <c r="F10" s="172"/>
    </row>
    <row r="11" spans="3:8" ht="15" customHeight="1" x14ac:dyDescent="0.25">
      <c r="C11" s="964" t="s">
        <v>387</v>
      </c>
      <c r="D11" s="964"/>
      <c r="E11" s="964"/>
      <c r="F11" s="964"/>
    </row>
    <row r="12" spans="3:8" ht="2.1" customHeight="1" x14ac:dyDescent="0.25">
      <c r="C12" s="172"/>
      <c r="D12" s="172"/>
      <c r="E12" s="172"/>
      <c r="F12" s="172"/>
    </row>
    <row r="13" spans="3:8" x14ac:dyDescent="0.25">
      <c r="C13" s="964" t="s">
        <v>267</v>
      </c>
      <c r="D13" s="964"/>
      <c r="E13" s="964"/>
      <c r="F13" s="964"/>
    </row>
    <row r="14" spans="3:8" ht="2.1" customHeight="1" x14ac:dyDescent="0.25">
      <c r="C14" s="501"/>
      <c r="D14" s="501"/>
      <c r="E14" s="501"/>
      <c r="F14" s="501"/>
    </row>
    <row r="15" spans="3:8" ht="24" customHeight="1" x14ac:dyDescent="0.25">
      <c r="C15" s="964" t="s">
        <v>268</v>
      </c>
      <c r="D15" s="964"/>
      <c r="E15" s="964"/>
      <c r="F15" s="964"/>
    </row>
    <row r="16" spans="3:8" ht="5.0999999999999996" customHeight="1" x14ac:dyDescent="0.25">
      <c r="C16" s="501"/>
      <c r="D16" s="501"/>
      <c r="E16" s="501"/>
      <c r="F16" s="501"/>
    </row>
    <row r="17" spans="3:8" ht="24" customHeight="1" x14ac:dyDescent="0.25">
      <c r="C17" s="959" t="s">
        <v>301</v>
      </c>
      <c r="D17" s="959"/>
      <c r="E17" s="959"/>
      <c r="F17" s="959"/>
    </row>
    <row r="18" spans="3:8" ht="2.1" customHeight="1" x14ac:dyDescent="0.25">
      <c r="C18" s="172"/>
      <c r="D18" s="172"/>
      <c r="E18" s="172"/>
      <c r="F18" s="172"/>
    </row>
    <row r="19" spans="3:8" ht="2.1" customHeight="1" x14ac:dyDescent="0.25">
      <c r="C19" s="172"/>
      <c r="D19" s="172"/>
      <c r="E19" s="172"/>
      <c r="F19" s="172"/>
    </row>
    <row r="20" spans="3:8" ht="26.25" customHeight="1" x14ac:dyDescent="0.25">
      <c r="C20" s="959" t="s">
        <v>302</v>
      </c>
      <c r="D20" s="959"/>
      <c r="E20" s="959"/>
      <c r="F20" s="959"/>
    </row>
    <row r="21" spans="3:8" ht="5.0999999999999996" customHeight="1" x14ac:dyDescent="0.25">
      <c r="C21" s="172"/>
      <c r="D21" s="172"/>
      <c r="E21" s="172"/>
      <c r="F21" s="172"/>
    </row>
    <row r="22" spans="3:8" ht="24.75" customHeight="1" x14ac:dyDescent="0.25">
      <c r="C22" s="959" t="s">
        <v>391</v>
      </c>
      <c r="D22" s="959"/>
      <c r="E22" s="959"/>
      <c r="F22" s="959"/>
    </row>
    <row r="23" spans="3:8" ht="5.0999999999999996" customHeight="1" x14ac:dyDescent="0.25">
      <c r="C23" s="172"/>
      <c r="D23" s="172"/>
      <c r="E23" s="172"/>
      <c r="F23" s="172"/>
    </row>
    <row r="24" spans="3:8" ht="22.5" customHeight="1" x14ac:dyDescent="0.25">
      <c r="C24" s="173" t="s">
        <v>6</v>
      </c>
      <c r="D24" s="174" t="s">
        <v>176</v>
      </c>
      <c r="E24" s="175">
        <v>2023</v>
      </c>
      <c r="F24" s="175">
        <v>2022</v>
      </c>
    </row>
    <row r="25" spans="3:8" ht="15" customHeight="1" x14ac:dyDescent="0.25">
      <c r="C25" s="960" t="s">
        <v>269</v>
      </c>
      <c r="D25" s="961"/>
      <c r="E25" s="175"/>
      <c r="F25" s="175"/>
      <c r="H25" s="254"/>
    </row>
    <row r="26" spans="3:8" ht="15" customHeight="1" x14ac:dyDescent="0.25">
      <c r="C26" s="176" t="s">
        <v>205</v>
      </c>
      <c r="D26" s="177" t="s">
        <v>184</v>
      </c>
      <c r="E26" s="212">
        <v>455500</v>
      </c>
      <c r="F26" s="212">
        <v>305500</v>
      </c>
      <c r="H26" s="254"/>
    </row>
    <row r="27" spans="3:8" ht="8.25" customHeight="1" x14ac:dyDescent="0.25">
      <c r="C27" s="178"/>
      <c r="D27" s="178"/>
      <c r="E27" s="404"/>
      <c r="F27" s="404"/>
      <c r="H27" s="254"/>
    </row>
    <row r="28" spans="3:8" x14ac:dyDescent="0.25">
      <c r="C28" s="960" t="s">
        <v>461</v>
      </c>
      <c r="D28" s="961"/>
      <c r="E28" s="179"/>
      <c r="F28" s="179"/>
      <c r="H28" s="254"/>
    </row>
    <row r="29" spans="3:8" x14ac:dyDescent="0.25">
      <c r="C29" s="176" t="s">
        <v>185</v>
      </c>
      <c r="D29" s="177" t="s">
        <v>186</v>
      </c>
      <c r="E29" s="212">
        <v>15378753.82</v>
      </c>
      <c r="F29" s="212">
        <v>43209204.869999997</v>
      </c>
    </row>
    <row r="30" spans="3:8" ht="8.25" customHeight="1" x14ac:dyDescent="0.25">
      <c r="C30" s="178"/>
      <c r="D30" s="178"/>
      <c r="E30" s="180"/>
      <c r="F30" s="180"/>
    </row>
    <row r="31" spans="3:8" x14ac:dyDescent="0.25">
      <c r="C31" s="960" t="s">
        <v>462</v>
      </c>
      <c r="D31" s="961"/>
      <c r="E31" s="181"/>
      <c r="F31" s="181"/>
    </row>
    <row r="32" spans="3:8" ht="15" customHeight="1" x14ac:dyDescent="0.25">
      <c r="C32" s="176" t="s">
        <v>208</v>
      </c>
      <c r="D32" s="210" t="s">
        <v>209</v>
      </c>
      <c r="E32" s="212">
        <v>0</v>
      </c>
      <c r="F32" s="212">
        <v>0</v>
      </c>
    </row>
    <row r="33" spans="3:9" ht="8.25" customHeight="1" x14ac:dyDescent="0.25">
      <c r="C33" s="184"/>
      <c r="D33" s="209"/>
      <c r="E33" s="405"/>
      <c r="F33" s="405"/>
    </row>
    <row r="34" spans="3:9" x14ac:dyDescent="0.25">
      <c r="C34" s="960" t="s">
        <v>187</v>
      </c>
      <c r="D34" s="961"/>
      <c r="E34" s="181"/>
      <c r="F34" s="181"/>
    </row>
    <row r="35" spans="3:9" x14ac:dyDescent="0.25">
      <c r="C35" s="176" t="s">
        <v>9</v>
      </c>
      <c r="D35" s="183" t="s">
        <v>188</v>
      </c>
      <c r="E35" s="212">
        <v>0</v>
      </c>
      <c r="F35" s="212">
        <v>0</v>
      </c>
    </row>
    <row r="36" spans="3:9" ht="8.4499999999999993" customHeight="1" x14ac:dyDescent="0.25">
      <c r="C36" s="184"/>
      <c r="D36" s="178"/>
      <c r="E36" s="405"/>
      <c r="F36" s="405"/>
    </row>
    <row r="37" spans="3:9" x14ac:dyDescent="0.25">
      <c r="C37" s="960" t="s">
        <v>189</v>
      </c>
      <c r="D37" s="961"/>
      <c r="E37" s="181"/>
      <c r="F37" s="181"/>
    </row>
    <row r="38" spans="3:9" x14ac:dyDescent="0.25">
      <c r="C38" s="176" t="s">
        <v>19</v>
      </c>
      <c r="D38" s="402" t="s">
        <v>206</v>
      </c>
      <c r="E38" s="212">
        <v>0</v>
      </c>
      <c r="F38" s="212">
        <v>0</v>
      </c>
    </row>
    <row r="39" spans="3:9" ht="8.4499999999999993" customHeight="1" x14ac:dyDescent="0.25">
      <c r="C39" s="182"/>
      <c r="D39" s="182"/>
      <c r="E39" s="182"/>
      <c r="F39" s="182"/>
    </row>
    <row r="40" spans="3:9" ht="14.25" customHeight="1" x14ac:dyDescent="0.25">
      <c r="C40" s="960" t="s">
        <v>190</v>
      </c>
      <c r="D40" s="961"/>
      <c r="E40" s="211"/>
      <c r="F40" s="211"/>
    </row>
    <row r="41" spans="3:9" ht="14.25" customHeight="1" x14ac:dyDescent="0.25">
      <c r="C41" s="403" t="s">
        <v>207</v>
      </c>
      <c r="D41" s="419" t="s">
        <v>278</v>
      </c>
      <c r="E41" s="212">
        <v>0</v>
      </c>
      <c r="F41" s="212">
        <v>0</v>
      </c>
    </row>
    <row r="42" spans="3:9" ht="8.4499999999999993" customHeight="1" x14ac:dyDescent="0.25">
      <c r="C42" s="207"/>
      <c r="D42" s="208"/>
      <c r="E42" s="182"/>
      <c r="F42" s="182"/>
    </row>
    <row r="43" spans="3:9" x14ac:dyDescent="0.25">
      <c r="C43" s="206"/>
      <c r="D43" s="185" t="s">
        <v>191</v>
      </c>
      <c r="E43" s="397">
        <f>SUM(E26:E42)</f>
        <v>15834253.82</v>
      </c>
      <c r="F43" s="397">
        <f>SUM(F26:F42)</f>
        <v>43514704.869999997</v>
      </c>
    </row>
    <row r="44" spans="3:9" ht="27.75" customHeight="1" x14ac:dyDescent="0.25">
      <c r="C44" s="949" t="s">
        <v>213</v>
      </c>
      <c r="D44" s="949"/>
      <c r="E44" s="949"/>
      <c r="F44" s="949"/>
      <c r="G44" s="169"/>
      <c r="H44" s="169"/>
    </row>
    <row r="45" spans="3:9" x14ac:dyDescent="0.25">
      <c r="C45" s="434"/>
      <c r="D45" s="434"/>
      <c r="E45" s="434"/>
      <c r="F45" s="434"/>
    </row>
    <row r="46" spans="3:9" x14ac:dyDescent="0.25">
      <c r="C46" s="24"/>
      <c r="D46" s="24"/>
      <c r="E46" s="1"/>
      <c r="F46" s="1"/>
      <c r="G46" s="163"/>
      <c r="H46" s="326"/>
      <c r="I46" s="163"/>
    </row>
    <row r="47" spans="3:9" x14ac:dyDescent="0.25">
      <c r="C47" s="24"/>
      <c r="D47" s="24"/>
      <c r="E47" s="1"/>
      <c r="F47" s="1"/>
      <c r="G47" s="163"/>
      <c r="H47" s="326"/>
      <c r="I47" s="163"/>
    </row>
    <row r="48" spans="3:9" x14ac:dyDescent="0.25">
      <c r="C48" s="24"/>
      <c r="D48" s="24"/>
      <c r="E48" s="1"/>
      <c r="F48" s="1"/>
      <c r="G48" s="163"/>
      <c r="H48" s="326"/>
      <c r="I48" s="163"/>
    </row>
    <row r="49" spans="3:9" x14ac:dyDescent="0.25">
      <c r="C49" s="24"/>
      <c r="D49" s="24"/>
      <c r="E49" s="1"/>
      <c r="F49" s="1"/>
      <c r="G49" s="163"/>
      <c r="H49" s="326"/>
      <c r="I49" s="163"/>
    </row>
    <row r="50" spans="3:9" x14ac:dyDescent="0.25">
      <c r="C50" s="24"/>
      <c r="D50" s="24"/>
      <c r="E50" s="1"/>
      <c r="F50" s="1"/>
      <c r="G50" s="163"/>
      <c r="H50" s="326"/>
      <c r="I50" s="163"/>
    </row>
    <row r="51" spans="3:9" x14ac:dyDescent="0.25">
      <c r="C51" s="24"/>
      <c r="D51" s="24"/>
      <c r="E51" s="1"/>
      <c r="F51" s="1"/>
      <c r="G51" s="163"/>
      <c r="H51" s="306"/>
      <c r="I51" s="163"/>
    </row>
    <row r="52" spans="3:9" x14ac:dyDescent="0.25">
      <c r="C52" s="1"/>
      <c r="D52" s="1"/>
      <c r="E52" s="1"/>
      <c r="F52" s="1"/>
      <c r="G52" s="163"/>
      <c r="H52" s="306"/>
      <c r="I52" s="163"/>
    </row>
    <row r="53" spans="3:9" x14ac:dyDescent="0.25">
      <c r="C53" s="1"/>
      <c r="D53" s="1"/>
      <c r="E53" s="1"/>
      <c r="F53" s="1"/>
      <c r="G53" s="163"/>
      <c r="H53" s="306"/>
      <c r="I53" s="163"/>
    </row>
    <row r="54" spans="3:9" x14ac:dyDescent="0.25">
      <c r="C54" s="1"/>
      <c r="D54" s="1"/>
      <c r="E54" s="1"/>
      <c r="F54" s="1"/>
      <c r="G54" s="163"/>
      <c r="H54" s="306"/>
      <c r="I54" s="163"/>
    </row>
    <row r="55" spans="3:9" x14ac:dyDescent="0.25">
      <c r="C55" s="308"/>
      <c r="D55" s="308"/>
      <c r="E55" s="620"/>
      <c r="F55" s="308"/>
      <c r="G55" s="308"/>
      <c r="H55" s="308"/>
      <c r="I55" s="308"/>
    </row>
    <row r="56" spans="3:9" x14ac:dyDescent="0.25">
      <c r="C56" s="326"/>
      <c r="D56" s="326"/>
      <c r="E56" s="619"/>
      <c r="F56" s="326"/>
      <c r="G56" s="326"/>
      <c r="H56" s="326"/>
      <c r="I56" s="326"/>
    </row>
    <row r="57" spans="3:9" x14ac:dyDescent="0.25">
      <c r="C57" s="326"/>
      <c r="D57" s="326"/>
      <c r="E57" s="619"/>
      <c r="F57" s="326"/>
      <c r="G57" s="326"/>
      <c r="H57" s="326"/>
      <c r="I57" s="326"/>
    </row>
    <row r="58" spans="3:9" x14ac:dyDescent="0.25">
      <c r="C58" s="326"/>
      <c r="D58" s="326"/>
      <c r="E58" s="619"/>
      <c r="F58" s="326"/>
      <c r="G58" s="326"/>
      <c r="H58" s="326"/>
      <c r="I58" s="326"/>
    </row>
    <row r="59" spans="3:9" x14ac:dyDescent="0.25">
      <c r="C59" s="326"/>
      <c r="D59" s="326"/>
      <c r="E59" s="326"/>
      <c r="F59" s="326"/>
      <c r="G59" s="326"/>
      <c r="H59" s="326"/>
      <c r="I59" s="326"/>
    </row>
  </sheetData>
  <protectedRanges>
    <protectedRange sqref="E28 E34 E31 D32:E33 D39:E39 E37:E38 D26:E27 D30:E30 D35:E36 D42:E43 E40:E41 D29 F26:F28 F30:F43" name="Rango1_1"/>
    <protectedRange sqref="E29:F29" name="Rango1_1_1"/>
  </protectedRanges>
  <mergeCells count="20">
    <mergeCell ref="C17:F17"/>
    <mergeCell ref="C2:F2"/>
    <mergeCell ref="C3:F3"/>
    <mergeCell ref="C4:F4"/>
    <mergeCell ref="C6:F6"/>
    <mergeCell ref="C9:F9"/>
    <mergeCell ref="C7:D7"/>
    <mergeCell ref="C11:F11"/>
    <mergeCell ref="C13:F13"/>
    <mergeCell ref="C15:F15"/>
    <mergeCell ref="D5:E5"/>
    <mergeCell ref="C44:F44"/>
    <mergeCell ref="C20:F20"/>
    <mergeCell ref="C22:F22"/>
    <mergeCell ref="C25:D25"/>
    <mergeCell ref="C28:D28"/>
    <mergeCell ref="C31:D31"/>
    <mergeCell ref="C34:D34"/>
    <mergeCell ref="C37:D37"/>
    <mergeCell ref="C40:D40"/>
  </mergeCells>
  <printOptions horizontalCentered="1"/>
  <pageMargins left="0.31496062992125984" right="0.31496062992125984" top="0.35433070866141736" bottom="0.35433070866141736" header="0.31496062992125984" footer="0.19685039370078741"/>
  <pageSetup scale="75" orientation="landscape" r:id="rId1"/>
  <headerFooter>
    <oddFooter>Página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F57"/>
  <sheetViews>
    <sheetView showGridLines="0" topLeftCell="A43" workbookViewId="0">
      <selection activeCell="E26" sqref="E26"/>
    </sheetView>
  </sheetViews>
  <sheetFormatPr baseColWidth="10" defaultRowHeight="15" x14ac:dyDescent="0.25"/>
  <cols>
    <col min="1" max="1" width="5" style="163" customWidth="1"/>
    <col min="2" max="2" width="39.5703125" style="163" customWidth="1"/>
    <col min="3" max="3" width="25.42578125" style="163" customWidth="1"/>
    <col min="4" max="4" width="25" style="163" customWidth="1"/>
    <col min="5" max="5" width="13.7109375" style="163" bestFit="1" customWidth="1"/>
    <col min="6" max="16384" width="11.42578125" style="163"/>
  </cols>
  <sheetData>
    <row r="1" spans="2:6" x14ac:dyDescent="0.25">
      <c r="D1" s="164" t="s">
        <v>424</v>
      </c>
    </row>
    <row r="2" spans="2:6" x14ac:dyDescent="0.25">
      <c r="B2" s="962" t="s">
        <v>183</v>
      </c>
      <c r="C2" s="962"/>
      <c r="D2" s="962"/>
    </row>
    <row r="3" spans="2:6" ht="15.75" customHeight="1" x14ac:dyDescent="0.25">
      <c r="B3" s="967" t="s">
        <v>3</v>
      </c>
      <c r="C3" s="967"/>
      <c r="D3" s="967"/>
    </row>
    <row r="4" spans="2:6" x14ac:dyDescent="0.25">
      <c r="B4" s="968" t="s">
        <v>174</v>
      </c>
      <c r="C4" s="968"/>
      <c r="D4" s="968"/>
    </row>
    <row r="5" spans="2:6" x14ac:dyDescent="0.25">
      <c r="B5" s="969" t="s">
        <v>393</v>
      </c>
      <c r="C5" s="969"/>
      <c r="D5" s="969"/>
    </row>
    <row r="6" spans="2:6" x14ac:dyDescent="0.25">
      <c r="B6" s="969" t="s">
        <v>539</v>
      </c>
      <c r="C6" s="969"/>
      <c r="D6" s="969"/>
    </row>
    <row r="7" spans="2:6" ht="25.5" customHeight="1" x14ac:dyDescent="0.25">
      <c r="B7" s="970" t="s">
        <v>426</v>
      </c>
      <c r="C7" s="970"/>
      <c r="D7" s="970"/>
      <c r="F7" s="159"/>
    </row>
    <row r="8" spans="2:6" ht="15" customHeight="1" x14ac:dyDescent="0.25">
      <c r="B8" s="966" t="s">
        <v>175</v>
      </c>
      <c r="C8" s="966"/>
      <c r="D8" s="165"/>
    </row>
    <row r="9" spans="2:6" ht="15" customHeight="1" x14ac:dyDescent="0.25">
      <c r="B9" s="971" t="s">
        <v>393</v>
      </c>
      <c r="C9" s="971"/>
      <c r="D9" s="971"/>
    </row>
    <row r="10" spans="2:6" ht="22.5" customHeight="1" x14ac:dyDescent="0.25">
      <c r="B10" s="687" t="s">
        <v>176</v>
      </c>
      <c r="C10" s="166">
        <v>2023</v>
      </c>
      <c r="D10" s="166">
        <v>2022</v>
      </c>
      <c r="E10" s="213"/>
    </row>
    <row r="11" spans="2:6" ht="26.25" customHeight="1" x14ac:dyDescent="0.25">
      <c r="B11" s="587" t="s">
        <v>178</v>
      </c>
      <c r="C11" s="688">
        <f>SUM(C12:C18)</f>
        <v>14416158.210000001</v>
      </c>
      <c r="D11" s="688">
        <f>SUM(D12:D18)</f>
        <v>1201715.17</v>
      </c>
    </row>
    <row r="12" spans="2:6" ht="15" customHeight="1" x14ac:dyDescent="0.25">
      <c r="B12" s="268" t="s">
        <v>70</v>
      </c>
      <c r="C12" s="689">
        <v>0</v>
      </c>
      <c r="D12" s="273">
        <v>0</v>
      </c>
      <c r="E12" s="167"/>
    </row>
    <row r="13" spans="2:6" ht="15" customHeight="1" x14ac:dyDescent="0.25">
      <c r="B13" s="268" t="s">
        <v>72</v>
      </c>
      <c r="C13" s="689">
        <v>0</v>
      </c>
      <c r="D13" s="273">
        <v>0</v>
      </c>
      <c r="E13" s="167"/>
    </row>
    <row r="14" spans="2:6" ht="15" customHeight="1" x14ac:dyDescent="0.25">
      <c r="B14" s="268" t="s">
        <v>425</v>
      </c>
      <c r="C14" s="689">
        <v>0</v>
      </c>
      <c r="D14" s="273">
        <v>0</v>
      </c>
      <c r="E14" s="167"/>
    </row>
    <row r="15" spans="2:6" ht="15" customHeight="1" x14ac:dyDescent="0.25">
      <c r="B15" s="268" t="s">
        <v>76</v>
      </c>
      <c r="C15" s="689">
        <v>0</v>
      </c>
      <c r="D15" s="273">
        <v>0</v>
      </c>
      <c r="E15" s="167"/>
    </row>
    <row r="16" spans="2:6" ht="15" customHeight="1" x14ac:dyDescent="0.25">
      <c r="B16" s="268" t="s">
        <v>179</v>
      </c>
      <c r="C16" s="689">
        <v>14416158.210000001</v>
      </c>
      <c r="D16" s="689">
        <v>1201715.17</v>
      </c>
      <c r="E16" s="167"/>
    </row>
    <row r="17" spans="2:6" ht="15" customHeight="1" x14ac:dyDescent="0.25">
      <c r="B17" s="268" t="s">
        <v>395</v>
      </c>
      <c r="C17" s="689">
        <v>0</v>
      </c>
      <c r="D17" s="689">
        <v>0</v>
      </c>
      <c r="E17" s="167"/>
    </row>
    <row r="18" spans="2:6" ht="15" customHeight="1" x14ac:dyDescent="0.25">
      <c r="B18" s="268" t="s">
        <v>396</v>
      </c>
      <c r="C18" s="689">
        <v>0</v>
      </c>
      <c r="D18" s="689">
        <v>0</v>
      </c>
      <c r="E18" s="214"/>
    </row>
    <row r="19" spans="2:6" ht="5.0999999999999996" customHeight="1" x14ac:dyDescent="0.25">
      <c r="B19" s="270"/>
      <c r="C19" s="271"/>
      <c r="D19" s="272"/>
    </row>
    <row r="20" spans="2:6" ht="15" customHeight="1" x14ac:dyDescent="0.25">
      <c r="B20" s="266" t="s">
        <v>78</v>
      </c>
      <c r="C20" s="688">
        <f>SUM(C21:C28)</f>
        <v>6644625.79</v>
      </c>
      <c r="D20" s="688">
        <f>SUM(D21:D28)</f>
        <v>1699439.91</v>
      </c>
    </row>
    <row r="21" spans="2:6" ht="15" customHeight="1" x14ac:dyDescent="0.25">
      <c r="B21" s="268" t="s">
        <v>464</v>
      </c>
      <c r="C21" s="272">
        <v>2331053.9700000002</v>
      </c>
      <c r="D21" s="273">
        <v>555485.09</v>
      </c>
      <c r="E21" s="168"/>
    </row>
    <row r="22" spans="2:6" ht="15" customHeight="1" x14ac:dyDescent="0.25">
      <c r="B22" s="268" t="s">
        <v>394</v>
      </c>
      <c r="C22" s="272">
        <v>13141.61</v>
      </c>
      <c r="D22" s="273">
        <v>14850</v>
      </c>
    </row>
    <row r="23" spans="2:6" ht="15" customHeight="1" x14ac:dyDescent="0.25">
      <c r="B23" s="268" t="s">
        <v>463</v>
      </c>
      <c r="C23" s="272">
        <v>0</v>
      </c>
      <c r="D23" s="273">
        <v>0</v>
      </c>
    </row>
    <row r="24" spans="2:6" ht="15" customHeight="1" x14ac:dyDescent="0.25">
      <c r="B24" s="268" t="s">
        <v>466</v>
      </c>
      <c r="C24" s="272">
        <v>4146724.17</v>
      </c>
      <c r="D24" s="273">
        <v>388879.31</v>
      </c>
      <c r="E24" s="593"/>
    </row>
    <row r="25" spans="2:6" ht="15" customHeight="1" x14ac:dyDescent="0.25">
      <c r="B25" s="268" t="s">
        <v>397</v>
      </c>
      <c r="C25" s="272">
        <v>0</v>
      </c>
      <c r="D25" s="273">
        <v>0</v>
      </c>
      <c r="E25" s="593"/>
    </row>
    <row r="26" spans="2:6" ht="15" customHeight="1" x14ac:dyDescent="0.25">
      <c r="B26" s="268" t="s">
        <v>181</v>
      </c>
      <c r="C26" s="596">
        <v>153706.04</v>
      </c>
      <c r="D26" s="273">
        <v>740225.51</v>
      </c>
      <c r="E26" s="168"/>
      <c r="F26" s="167"/>
    </row>
    <row r="27" spans="2:6" ht="15" customHeight="1" x14ac:dyDescent="0.25">
      <c r="B27" s="268" t="s">
        <v>398</v>
      </c>
      <c r="C27" s="596">
        <v>0</v>
      </c>
      <c r="D27" s="273">
        <v>0</v>
      </c>
      <c r="E27" s="168"/>
      <c r="F27" s="167"/>
    </row>
    <row r="28" spans="2:6" ht="15" customHeight="1" x14ac:dyDescent="0.25">
      <c r="B28" s="268" t="s">
        <v>465</v>
      </c>
      <c r="C28" s="596">
        <v>0</v>
      </c>
      <c r="D28" s="273">
        <v>0</v>
      </c>
      <c r="E28" s="168"/>
      <c r="F28" s="167"/>
    </row>
    <row r="29" spans="2:6" ht="5.0999999999999996" customHeight="1" x14ac:dyDescent="0.25">
      <c r="B29" s="266"/>
      <c r="C29" s="690"/>
      <c r="D29" s="596"/>
    </row>
    <row r="30" spans="2:6" ht="14.25" customHeight="1" x14ac:dyDescent="0.25">
      <c r="B30" s="266" t="s">
        <v>182</v>
      </c>
      <c r="C30" s="688">
        <f>SUM(C31:C35)</f>
        <v>0</v>
      </c>
      <c r="D30" s="688">
        <f>SUM(D31:D35)</f>
        <v>0</v>
      </c>
    </row>
    <row r="31" spans="2:6" ht="14.25" customHeight="1" x14ac:dyDescent="0.25">
      <c r="B31" s="268" t="s">
        <v>92</v>
      </c>
      <c r="C31" s="596">
        <v>0</v>
      </c>
      <c r="D31" s="273">
        <v>0</v>
      </c>
    </row>
    <row r="32" spans="2:6" ht="14.25" customHeight="1" x14ac:dyDescent="0.25">
      <c r="B32" s="268" t="s">
        <v>399</v>
      </c>
      <c r="C32" s="596">
        <v>0</v>
      </c>
      <c r="D32" s="273">
        <v>0</v>
      </c>
    </row>
    <row r="33" spans="2:4" ht="14.25" customHeight="1" x14ac:dyDescent="0.25">
      <c r="B33" s="268" t="s">
        <v>400</v>
      </c>
      <c r="C33" s="596">
        <v>0</v>
      </c>
      <c r="D33" s="273">
        <v>0</v>
      </c>
    </row>
    <row r="34" spans="2:4" ht="14.25" customHeight="1" x14ac:dyDescent="0.25">
      <c r="B34" s="268" t="s">
        <v>98</v>
      </c>
      <c r="C34" s="596">
        <v>0</v>
      </c>
      <c r="D34" s="273">
        <v>0</v>
      </c>
    </row>
    <row r="35" spans="2:4" ht="14.25" customHeight="1" x14ac:dyDescent="0.25">
      <c r="B35" s="268" t="s">
        <v>401</v>
      </c>
      <c r="C35" s="596">
        <v>0</v>
      </c>
      <c r="D35" s="273">
        <v>0</v>
      </c>
    </row>
    <row r="36" spans="2:4" x14ac:dyDescent="0.25">
      <c r="B36" s="691" t="s">
        <v>32</v>
      </c>
      <c r="C36" s="276">
        <f>C11+C20+C30</f>
        <v>21060784</v>
      </c>
      <c r="D36" s="276">
        <f>D11+D20+D30</f>
        <v>2901155.08</v>
      </c>
    </row>
    <row r="37" spans="2:4" ht="25.5" customHeight="1" x14ac:dyDescent="0.25">
      <c r="B37" s="841" t="s">
        <v>241</v>
      </c>
      <c r="C37" s="841"/>
      <c r="D37" s="841"/>
    </row>
    <row r="38" spans="2:4" ht="25.5" customHeight="1" x14ac:dyDescent="0.25">
      <c r="B38" s="595"/>
      <c r="C38" s="595"/>
      <c r="D38" s="595"/>
    </row>
    <row r="39" spans="2:4" x14ac:dyDescent="0.25">
      <c r="B39" s="1"/>
      <c r="C39" s="1"/>
      <c r="D39" s="1"/>
    </row>
    <row r="40" spans="2:4" x14ac:dyDescent="0.25">
      <c r="B40" s="1"/>
      <c r="C40" s="1"/>
      <c r="D40" s="1"/>
    </row>
    <row r="41" spans="2:4" x14ac:dyDescent="0.25">
      <c r="B41" s="1"/>
      <c r="C41" s="1"/>
      <c r="D41" s="1"/>
    </row>
    <row r="42" spans="2:4" x14ac:dyDescent="0.25">
      <c r="B42" s="1"/>
      <c r="C42" s="1"/>
      <c r="D42" s="1"/>
    </row>
    <row r="43" spans="2:4" x14ac:dyDescent="0.25">
      <c r="B43" s="1"/>
      <c r="C43" s="1"/>
      <c r="D43" s="1"/>
    </row>
    <row r="44" spans="2:4" x14ac:dyDescent="0.25">
      <c r="B44" s="1"/>
      <c r="C44" s="1"/>
      <c r="D44" s="1"/>
    </row>
    <row r="45" spans="2:4" x14ac:dyDescent="0.25">
      <c r="B45" s="1"/>
      <c r="C45" s="1"/>
      <c r="D45" s="1"/>
    </row>
    <row r="46" spans="2:4" x14ac:dyDescent="0.25">
      <c r="B46" s="1"/>
      <c r="C46" s="1"/>
      <c r="D46" s="1"/>
    </row>
    <row r="47" spans="2:4" x14ac:dyDescent="0.25">
      <c r="B47" s="434"/>
      <c r="C47" s="1"/>
      <c r="D47" s="1"/>
    </row>
    <row r="48" spans="2:4" x14ac:dyDescent="0.25">
      <c r="B48" s="1"/>
      <c r="C48" s="1"/>
      <c r="D48" s="1"/>
    </row>
    <row r="49" spans="2:4" x14ac:dyDescent="0.25">
      <c r="B49" s="1"/>
      <c r="C49" s="1"/>
      <c r="D49" s="1"/>
    </row>
    <row r="50" spans="2:4" x14ac:dyDescent="0.25">
      <c r="B50" s="1"/>
      <c r="C50" s="1"/>
      <c r="D50" s="1"/>
    </row>
    <row r="51" spans="2:4" x14ac:dyDescent="0.25">
      <c r="B51" s="1"/>
      <c r="C51" s="1"/>
      <c r="D51" s="1"/>
    </row>
    <row r="52" spans="2:4" x14ac:dyDescent="0.25">
      <c r="B52" s="1"/>
      <c r="C52" s="1"/>
      <c r="D52" s="1"/>
    </row>
    <row r="53" spans="2:4" x14ac:dyDescent="0.25">
      <c r="B53" s="1"/>
      <c r="C53"/>
      <c r="D53"/>
    </row>
    <row r="54" spans="2:4" x14ac:dyDescent="0.25">
      <c r="B54" s="1"/>
      <c r="C54"/>
      <c r="D54"/>
    </row>
    <row r="55" spans="2:4" x14ac:dyDescent="0.25">
      <c r="B55" s="1"/>
    </row>
    <row r="56" spans="2:4" x14ac:dyDescent="0.25">
      <c r="B56" s="1"/>
    </row>
    <row r="57" spans="2:4" x14ac:dyDescent="0.25">
      <c r="B57" s="620"/>
    </row>
  </sheetData>
  <protectedRanges>
    <protectedRange sqref="B11:D15 B18:D20 B23:D23 B21:C22 B25:D25 B24:C24 B26:C26 B16:C17 B27:D36" name="Rango1_1"/>
    <protectedRange sqref="D16:D17" name="Rango1_1_1"/>
    <protectedRange sqref="D21" name="Rango1_1_2"/>
    <protectedRange sqref="D22" name="Rango1_1_3"/>
    <protectedRange sqref="D24" name="Rango1_1_4"/>
    <protectedRange sqref="D26" name="Rango1_1_5"/>
  </protectedRanges>
  <mergeCells count="9">
    <mergeCell ref="B8:C8"/>
    <mergeCell ref="B37:D37"/>
    <mergeCell ref="B2:D2"/>
    <mergeCell ref="B3:D3"/>
    <mergeCell ref="B4:D4"/>
    <mergeCell ref="B5:D5"/>
    <mergeCell ref="B6:D6"/>
    <mergeCell ref="B7:D7"/>
    <mergeCell ref="B9:D9"/>
  </mergeCells>
  <printOptions horizontalCentered="1"/>
  <pageMargins left="0.31496062992125984" right="0.31496062992125984" top="0.55118110236220474" bottom="0.35433070866141736" header="0.31496062992125984" footer="0.11811023622047245"/>
  <pageSetup scale="85" orientation="portrait" r:id="rId1"/>
  <headerFooter>
    <oddFooter>Página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C1:I35"/>
  <sheetViews>
    <sheetView showGridLines="0" tabSelected="1" topLeftCell="FCR2" workbookViewId="0">
      <selection activeCell="D11" sqref="D11"/>
    </sheetView>
  </sheetViews>
  <sheetFormatPr baseColWidth="10" defaultRowHeight="15" x14ac:dyDescent="0.25"/>
  <cols>
    <col min="1" max="1" width="11.42578125" style="573"/>
    <col min="2" max="2" width="5.7109375" style="573" customWidth="1"/>
    <col min="3" max="3" width="30.140625" style="573" customWidth="1"/>
    <col min="4" max="4" width="38.7109375" style="573" customWidth="1"/>
    <col min="5" max="5" width="26" style="573" customWidth="1"/>
    <col min="6" max="6" width="21.5703125" style="573" customWidth="1"/>
    <col min="7" max="7" width="14.5703125" style="573" customWidth="1"/>
    <col min="8" max="8" width="15.7109375" style="573" customWidth="1"/>
    <col min="9" max="16384" width="11.42578125" style="573"/>
  </cols>
  <sheetData>
    <row r="1" spans="3:6" x14ac:dyDescent="0.25">
      <c r="E1" s="146" t="s">
        <v>381</v>
      </c>
    </row>
    <row r="2" spans="3:6" x14ac:dyDescent="0.25">
      <c r="C2" s="972" t="s">
        <v>183</v>
      </c>
      <c r="D2" s="972"/>
      <c r="E2" s="972"/>
      <c r="F2" s="570"/>
    </row>
    <row r="3" spans="3:6" x14ac:dyDescent="0.25">
      <c r="C3" s="972" t="s">
        <v>3</v>
      </c>
      <c r="D3" s="972"/>
      <c r="E3" s="972"/>
      <c r="F3" s="570"/>
    </row>
    <row r="4" spans="3:6" x14ac:dyDescent="0.25">
      <c r="C4" s="972" t="s">
        <v>174</v>
      </c>
      <c r="D4" s="972"/>
      <c r="E4" s="972"/>
      <c r="F4" s="570"/>
    </row>
    <row r="5" spans="3:6" ht="32.25" customHeight="1" x14ac:dyDescent="0.25">
      <c r="C5" s="973" t="s">
        <v>380</v>
      </c>
      <c r="D5" s="973"/>
      <c r="E5" s="973"/>
      <c r="F5" s="570"/>
    </row>
    <row r="6" spans="3:6" x14ac:dyDescent="0.25">
      <c r="C6" s="974" t="s">
        <v>539</v>
      </c>
      <c r="D6" s="974"/>
      <c r="E6" s="974"/>
      <c r="F6" s="570"/>
    </row>
    <row r="7" spans="3:6" x14ac:dyDescent="0.25">
      <c r="C7" s="574" t="s">
        <v>176</v>
      </c>
      <c r="D7" s="575">
        <v>2023</v>
      </c>
      <c r="E7" s="575">
        <v>2022</v>
      </c>
      <c r="F7" s="570"/>
    </row>
    <row r="8" spans="3:6" ht="25.5" x14ac:dyDescent="0.25">
      <c r="C8" s="576" t="s">
        <v>377</v>
      </c>
      <c r="D8" s="267">
        <v>-37045205.490000002</v>
      </c>
      <c r="E8" s="267">
        <v>-243192937.78999999</v>
      </c>
      <c r="F8" s="570"/>
    </row>
    <row r="9" spans="3:6" ht="39" x14ac:dyDescent="0.25">
      <c r="C9" s="577" t="s">
        <v>192</v>
      </c>
      <c r="D9" s="571">
        <f>SUM(D10:D16)</f>
        <v>38179381.640000008</v>
      </c>
      <c r="E9" s="571">
        <f>SUM(E10:E16)</f>
        <v>93817231.640000001</v>
      </c>
      <c r="F9" s="570"/>
    </row>
    <row r="10" spans="3:6" x14ac:dyDescent="0.25">
      <c r="C10" s="578" t="s">
        <v>193</v>
      </c>
      <c r="D10" s="269">
        <v>36049940.340000004</v>
      </c>
      <c r="E10" s="269">
        <v>91939844.599999994</v>
      </c>
      <c r="F10" s="570"/>
    </row>
    <row r="11" spans="3:6" x14ac:dyDescent="0.25">
      <c r="C11" s="578" t="s">
        <v>194</v>
      </c>
      <c r="D11" s="269">
        <v>0</v>
      </c>
      <c r="E11" s="269">
        <v>0</v>
      </c>
      <c r="F11" s="570"/>
    </row>
    <row r="12" spans="3:6" x14ac:dyDescent="0.25">
      <c r="C12" s="579" t="s">
        <v>195</v>
      </c>
      <c r="D12" s="269">
        <v>0</v>
      </c>
      <c r="E12" s="269">
        <v>0</v>
      </c>
      <c r="F12" s="570"/>
    </row>
    <row r="13" spans="3:6" ht="26.25" x14ac:dyDescent="0.25">
      <c r="C13" s="580" t="s">
        <v>196</v>
      </c>
      <c r="D13" s="269">
        <v>0</v>
      </c>
      <c r="E13" s="269">
        <v>0</v>
      </c>
      <c r="F13" s="570"/>
    </row>
    <row r="14" spans="3:6" ht="26.25" x14ac:dyDescent="0.25">
      <c r="C14" s="580" t="s">
        <v>467</v>
      </c>
      <c r="D14" s="269">
        <v>0</v>
      </c>
      <c r="E14" s="269">
        <v>0</v>
      </c>
      <c r="F14" s="570"/>
    </row>
    <row r="15" spans="3:6" ht="27" customHeight="1" x14ac:dyDescent="0.25">
      <c r="C15" s="580" t="s">
        <v>378</v>
      </c>
      <c r="D15" s="272">
        <v>267621.63</v>
      </c>
      <c r="E15" s="272">
        <v>0</v>
      </c>
      <c r="F15" s="570"/>
    </row>
    <row r="16" spans="3:6" x14ac:dyDescent="0.25">
      <c r="C16" s="580" t="s">
        <v>173</v>
      </c>
      <c r="D16" s="272">
        <v>1861819.67</v>
      </c>
      <c r="E16" s="272">
        <v>1877387.04</v>
      </c>
      <c r="F16" s="570"/>
    </row>
    <row r="17" spans="3:9" x14ac:dyDescent="0.25">
      <c r="C17" s="580" t="s">
        <v>428</v>
      </c>
      <c r="D17" s="272">
        <v>0</v>
      </c>
      <c r="E17" s="272">
        <v>0</v>
      </c>
      <c r="F17" s="570"/>
    </row>
    <row r="18" spans="3:9" ht="42" customHeight="1" x14ac:dyDescent="0.25">
      <c r="C18" s="572" t="s">
        <v>379</v>
      </c>
      <c r="D18" s="274">
        <f>D8+D9</f>
        <v>1134176.150000006</v>
      </c>
      <c r="E18" s="274">
        <f>E8+E9</f>
        <v>-149375706.14999998</v>
      </c>
      <c r="F18" s="570"/>
      <c r="H18" s="581"/>
    </row>
    <row r="19" spans="3:9" ht="25.5" customHeight="1" x14ac:dyDescent="0.25">
      <c r="C19" s="949" t="s">
        <v>214</v>
      </c>
      <c r="D19" s="949"/>
      <c r="E19" s="949"/>
      <c r="F19" s="570"/>
    </row>
    <row r="20" spans="3:9" ht="27.75" customHeight="1" x14ac:dyDescent="0.25">
      <c r="C20"/>
      <c r="D20" s="255"/>
      <c r="E20" s="255"/>
      <c r="F20" s="255"/>
      <c r="G20" s="582"/>
      <c r="H20" s="582"/>
      <c r="I20" s="582"/>
    </row>
    <row r="21" spans="3:9" ht="27.75" customHeight="1" x14ac:dyDescent="0.25">
      <c r="C21"/>
      <c r="D21" s="255"/>
      <c r="E21" s="255"/>
      <c r="F21" s="255"/>
      <c r="G21" s="582"/>
      <c r="H21" s="582"/>
      <c r="I21" s="582"/>
    </row>
    <row r="22" spans="3:9" ht="27.75" customHeight="1" x14ac:dyDescent="0.25">
      <c r="C22"/>
      <c r="D22" s="255"/>
      <c r="E22" s="255"/>
      <c r="F22" s="255"/>
      <c r="G22" s="582"/>
      <c r="H22" s="582"/>
      <c r="I22" s="582"/>
    </row>
    <row r="23" spans="3:9" ht="27.75" customHeight="1" x14ac:dyDescent="0.25">
      <c r="C23"/>
      <c r="D23" s="255"/>
      <c r="E23" s="255"/>
      <c r="F23" s="255"/>
      <c r="G23" s="582"/>
      <c r="H23" s="582"/>
      <c r="I23" s="582"/>
    </row>
    <row r="24" spans="3:9" ht="27.75" customHeight="1" x14ac:dyDescent="0.25">
      <c r="C24" s="582"/>
      <c r="D24" s="582"/>
      <c r="E24" s="582"/>
      <c r="F24" s="583"/>
      <c r="G24" s="582"/>
      <c r="H24" s="582"/>
      <c r="I24" s="582"/>
    </row>
    <row r="35" spans="3:8" x14ac:dyDescent="0.25">
      <c r="C35" s="24"/>
      <c r="D35" s="24"/>
      <c r="E35" s="1"/>
      <c r="F35" s="1"/>
      <c r="G35" s="163"/>
      <c r="H35" s="228"/>
    </row>
  </sheetData>
  <protectedRanges>
    <protectedRange sqref="F2:F19" name="Rango1_1"/>
    <protectedRange sqref="D18:E18 D8:E14" name="Rango1_1_1"/>
    <protectedRange sqref="D15:E17" name="Rango1_1_10_1"/>
  </protectedRanges>
  <mergeCells count="6">
    <mergeCell ref="C19:E19"/>
    <mergeCell ref="C2:E2"/>
    <mergeCell ref="C3:E3"/>
    <mergeCell ref="C4:E4"/>
    <mergeCell ref="C5:E5"/>
    <mergeCell ref="C6:E6"/>
  </mergeCells>
  <printOptions horizontalCentered="1"/>
  <pageMargins left="0.31496062992125984" right="0.31496062992125984" top="0.74803149606299213" bottom="0.35433070866141736" header="0.51181102362204722" footer="0.19685039370078741"/>
  <pageSetup orientation="portrait"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28" zoomScaleNormal="100" workbookViewId="0">
      <selection activeCell="J19" sqref="J19"/>
    </sheetView>
  </sheetViews>
  <sheetFormatPr baseColWidth="10" defaultRowHeight="15" x14ac:dyDescent="0.25"/>
  <cols>
    <col min="1" max="1" width="22.28515625" style="27" customWidth="1"/>
    <col min="2" max="2" width="30" style="27" customWidth="1"/>
    <col min="3" max="3" width="16.85546875" style="27" customWidth="1"/>
    <col min="4" max="4" width="16.140625" style="27" customWidth="1"/>
    <col min="5" max="5" width="17.140625" style="27" customWidth="1"/>
    <col min="6" max="6" width="15.7109375" style="27" customWidth="1"/>
    <col min="7" max="7" width="16.5703125" style="27" customWidth="1"/>
    <col min="8" max="9" width="15.7109375" style="27" customWidth="1"/>
    <col min="10" max="10" width="13.140625" style="27" customWidth="1"/>
    <col min="11" max="11" width="16.5703125" style="27" customWidth="1"/>
    <col min="12" max="16384" width="11.42578125" style="27"/>
  </cols>
  <sheetData>
    <row r="1" spans="1:9" x14ac:dyDescent="0.25">
      <c r="A1" s="25"/>
      <c r="B1" s="25"/>
      <c r="C1" s="25"/>
      <c r="D1" s="25"/>
      <c r="E1" s="26"/>
      <c r="F1" s="25"/>
      <c r="G1" s="32"/>
      <c r="I1" s="32" t="s">
        <v>33</v>
      </c>
    </row>
    <row r="2" spans="1:9" x14ac:dyDescent="0.25">
      <c r="A2" s="845" t="s">
        <v>183</v>
      </c>
      <c r="B2" s="845"/>
      <c r="C2" s="845"/>
      <c r="D2" s="845"/>
      <c r="E2" s="845"/>
      <c r="F2" s="845"/>
      <c r="G2" s="845"/>
      <c r="H2" s="845"/>
      <c r="I2" s="845"/>
    </row>
    <row r="3" spans="1:9" ht="15.75" customHeight="1" x14ac:dyDescent="0.25">
      <c r="A3" s="845" t="s">
        <v>3</v>
      </c>
      <c r="B3" s="845"/>
      <c r="C3" s="845"/>
      <c r="D3" s="845"/>
      <c r="E3" s="845"/>
      <c r="F3" s="845"/>
      <c r="G3" s="845"/>
      <c r="H3" s="845"/>
      <c r="I3" s="845"/>
    </row>
    <row r="4" spans="1:9" x14ac:dyDescent="0.25">
      <c r="A4" s="845" t="s">
        <v>4</v>
      </c>
      <c r="B4" s="845"/>
      <c r="C4" s="845"/>
      <c r="D4" s="845"/>
      <c r="E4" s="845"/>
      <c r="F4" s="845"/>
      <c r="G4" s="845"/>
      <c r="H4" s="845"/>
      <c r="I4" s="845"/>
    </row>
    <row r="5" spans="1:9" x14ac:dyDescent="0.25">
      <c r="A5" s="845" t="s">
        <v>5</v>
      </c>
      <c r="B5" s="845"/>
      <c r="C5" s="845"/>
      <c r="D5" s="845"/>
      <c r="E5" s="845"/>
      <c r="F5" s="845"/>
      <c r="G5" s="845"/>
      <c r="H5" s="845"/>
      <c r="I5" s="845"/>
    </row>
    <row r="6" spans="1:9" ht="15.75" customHeight="1" x14ac:dyDescent="0.25">
      <c r="A6" s="845" t="s">
        <v>211</v>
      </c>
      <c r="B6" s="845"/>
      <c r="C6" s="845"/>
      <c r="D6" s="845"/>
      <c r="E6" s="845"/>
      <c r="F6" s="845"/>
      <c r="G6" s="845"/>
      <c r="H6" s="845"/>
      <c r="I6" s="845"/>
    </row>
    <row r="7" spans="1:9" ht="15.75" customHeight="1" x14ac:dyDescent="0.25">
      <c r="A7" s="846" t="s">
        <v>538</v>
      </c>
      <c r="B7" s="846"/>
      <c r="C7" s="846"/>
      <c r="D7" s="846"/>
      <c r="E7" s="846"/>
      <c r="F7" s="846"/>
      <c r="G7" s="846"/>
      <c r="H7" s="846"/>
      <c r="I7" s="846"/>
    </row>
    <row r="9" spans="1:9" ht="21" customHeight="1" x14ac:dyDescent="0.25">
      <c r="A9" s="847" t="s">
        <v>310</v>
      </c>
      <c r="B9" s="847"/>
      <c r="C9" s="847"/>
      <c r="D9" s="847"/>
      <c r="E9" s="847"/>
      <c r="F9" s="847"/>
      <c r="G9" s="847"/>
      <c r="H9" s="847"/>
      <c r="I9" s="847"/>
    </row>
    <row r="10" spans="1:9" ht="29.25" customHeight="1" x14ac:dyDescent="0.25">
      <c r="A10" s="848" t="s">
        <v>311</v>
      </c>
      <c r="B10" s="848"/>
      <c r="C10" s="848"/>
      <c r="D10" s="848"/>
      <c r="E10" s="848"/>
      <c r="F10" s="848"/>
      <c r="G10" s="848"/>
      <c r="H10" s="848"/>
      <c r="I10" s="848"/>
    </row>
    <row r="11" spans="1:9" ht="5.0999999999999996" customHeight="1" x14ac:dyDescent="0.25">
      <c r="A11" s="476"/>
      <c r="B11" s="476"/>
      <c r="C11" s="476"/>
      <c r="D11" s="476"/>
      <c r="E11" s="476"/>
      <c r="F11" s="476"/>
      <c r="G11" s="476"/>
      <c r="H11" s="476"/>
      <c r="I11" s="476"/>
    </row>
    <row r="12" spans="1:9" ht="24" customHeight="1" x14ac:dyDescent="0.25">
      <c r="A12" s="848" t="s">
        <v>312</v>
      </c>
      <c r="B12" s="848"/>
      <c r="C12" s="848"/>
      <c r="D12" s="848"/>
      <c r="E12" s="848"/>
      <c r="F12" s="848"/>
      <c r="G12" s="848"/>
      <c r="H12" s="848"/>
      <c r="I12" s="848"/>
    </row>
    <row r="13" spans="1:9" ht="5.0999999999999996" customHeight="1" x14ac:dyDescent="0.25">
      <c r="A13" s="507"/>
      <c r="B13" s="483"/>
      <c r="C13" s="508"/>
      <c r="D13" s="483"/>
      <c r="E13" s="483"/>
      <c r="F13" s="483"/>
      <c r="G13" s="32"/>
      <c r="H13" s="508"/>
      <c r="I13" s="508"/>
    </row>
    <row r="14" spans="1:9" ht="12" customHeight="1" x14ac:dyDescent="0.25">
      <c r="A14" s="848" t="s">
        <v>386</v>
      </c>
      <c r="B14" s="848"/>
      <c r="C14" s="848"/>
      <c r="D14" s="848"/>
      <c r="E14" s="848"/>
      <c r="F14" s="848"/>
      <c r="G14" s="848"/>
      <c r="H14" s="848"/>
      <c r="I14" s="848"/>
    </row>
    <row r="15" spans="1:9" ht="2.25" customHeight="1" x14ac:dyDescent="0.25">
      <c r="A15" s="507"/>
      <c r="B15" s="483"/>
      <c r="C15" s="508"/>
      <c r="D15" s="483"/>
      <c r="E15" s="483"/>
      <c r="F15" s="483"/>
      <c r="G15" s="32"/>
      <c r="H15" s="508"/>
      <c r="I15" s="508"/>
    </row>
    <row r="16" spans="1:9" ht="5.0999999999999996" customHeight="1" x14ac:dyDescent="0.25">
      <c r="A16" s="507"/>
      <c r="B16" s="483"/>
      <c r="C16" s="508"/>
      <c r="D16" s="483"/>
      <c r="E16" s="483"/>
      <c r="F16" s="483"/>
      <c r="G16" s="32"/>
      <c r="H16" s="508"/>
      <c r="I16" s="508"/>
    </row>
    <row r="17" spans="1:11" ht="27.75" customHeight="1" x14ac:dyDescent="0.25">
      <c r="A17" s="842" t="s">
        <v>6</v>
      </c>
      <c r="B17" s="843" t="s">
        <v>7</v>
      </c>
      <c r="C17" s="844" t="s">
        <v>1</v>
      </c>
      <c r="D17" s="849" t="s">
        <v>24</v>
      </c>
      <c r="E17" s="849">
        <v>180</v>
      </c>
      <c r="F17" s="849">
        <v>365</v>
      </c>
      <c r="G17" s="849" t="s">
        <v>25</v>
      </c>
      <c r="H17" s="851" t="s">
        <v>34</v>
      </c>
      <c r="I17" s="852"/>
    </row>
    <row r="18" spans="1:11" ht="25.5" x14ac:dyDescent="0.25">
      <c r="A18" s="842"/>
      <c r="B18" s="843"/>
      <c r="C18" s="844"/>
      <c r="D18" s="850"/>
      <c r="E18" s="850"/>
      <c r="F18" s="850"/>
      <c r="G18" s="850"/>
      <c r="H18" s="535" t="s">
        <v>8</v>
      </c>
      <c r="I18" s="535" t="s">
        <v>20</v>
      </c>
      <c r="J18" s="30"/>
      <c r="K18" s="30"/>
    </row>
    <row r="19" spans="1:11" ht="38.25" x14ac:dyDescent="0.25">
      <c r="A19" s="441" t="s">
        <v>35</v>
      </c>
      <c r="B19" s="33" t="s">
        <v>36</v>
      </c>
      <c r="C19" s="436">
        <v>9152440.2899999991</v>
      </c>
      <c r="D19" s="436">
        <v>31798</v>
      </c>
      <c r="E19" s="436">
        <v>0</v>
      </c>
      <c r="F19" s="436">
        <v>0</v>
      </c>
      <c r="G19" s="436">
        <v>9120642.2899999991</v>
      </c>
      <c r="H19" s="437" t="s">
        <v>245</v>
      </c>
      <c r="I19" s="438" t="s">
        <v>23</v>
      </c>
      <c r="J19" s="30"/>
      <c r="K19" s="30"/>
    </row>
    <row r="20" spans="1:11" x14ac:dyDescent="0.25">
      <c r="A20" s="290"/>
      <c r="B20" s="281" t="s">
        <v>41</v>
      </c>
      <c r="C20" s="291">
        <f>SUM(C19)</f>
        <v>9152440.2899999991</v>
      </c>
      <c r="D20" s="291">
        <f>SUM(D19)</f>
        <v>31798</v>
      </c>
      <c r="E20" s="291">
        <f t="shared" ref="E20:F20" si="0">SUM(E19)</f>
        <v>0</v>
      </c>
      <c r="F20" s="291">
        <f t="shared" si="0"/>
        <v>0</v>
      </c>
      <c r="G20" s="291">
        <f>SUM(G19)</f>
        <v>9120642.2899999991</v>
      </c>
      <c r="H20" s="295"/>
      <c r="I20" s="296"/>
      <c r="J20" s="30"/>
      <c r="K20" s="30"/>
    </row>
    <row r="21" spans="1:11" ht="5.0999999999999996" customHeight="1" x14ac:dyDescent="0.25">
      <c r="A21" s="35"/>
      <c r="B21" s="292"/>
      <c r="C21" s="293"/>
      <c r="D21" s="293"/>
      <c r="E21" s="293"/>
      <c r="F21" s="294"/>
      <c r="G21" s="34"/>
      <c r="H21" s="295"/>
      <c r="I21" s="296"/>
      <c r="J21" s="30"/>
      <c r="K21" s="30"/>
    </row>
    <row r="22" spans="1:11" ht="29.25" customHeight="1" x14ac:dyDescent="0.25">
      <c r="A22" s="442" t="s">
        <v>37</v>
      </c>
      <c r="B22" s="449" t="s">
        <v>38</v>
      </c>
      <c r="C22" s="435">
        <v>9277085.5399999991</v>
      </c>
      <c r="D22" s="435">
        <v>1894710.24</v>
      </c>
      <c r="E22" s="435">
        <v>0</v>
      </c>
      <c r="F22" s="440">
        <v>0</v>
      </c>
      <c r="G22" s="435">
        <v>7382375.2999999998</v>
      </c>
      <c r="H22" s="439" t="s">
        <v>39</v>
      </c>
      <c r="I22" s="448" t="s">
        <v>23</v>
      </c>
      <c r="J22" s="30"/>
      <c r="K22" s="30"/>
    </row>
    <row r="23" spans="1:11" ht="29.25" customHeight="1" x14ac:dyDescent="0.25">
      <c r="A23" s="290"/>
      <c r="B23" s="281" t="s">
        <v>28</v>
      </c>
      <c r="C23" s="291">
        <f>SUM(C22)</f>
        <v>9277085.5399999991</v>
      </c>
      <c r="D23" s="291">
        <f>SUM(D22)</f>
        <v>1894710.24</v>
      </c>
      <c r="E23" s="356">
        <v>0</v>
      </c>
      <c r="F23" s="356">
        <v>0</v>
      </c>
      <c r="G23" s="356">
        <f>SUM(G22)</f>
        <v>7382375.2999999998</v>
      </c>
      <c r="H23" s="357"/>
      <c r="I23" s="37"/>
      <c r="J23" s="30"/>
      <c r="K23" s="30"/>
    </row>
    <row r="24" spans="1:11" ht="5.0999999999999996" customHeight="1" x14ac:dyDescent="0.25">
      <c r="A24" s="290"/>
      <c r="B24" s="283"/>
      <c r="C24" s="298"/>
      <c r="D24" s="298"/>
      <c r="E24" s="299"/>
      <c r="F24" s="299"/>
      <c r="G24" s="300"/>
      <c r="H24" s="301"/>
      <c r="I24" s="297"/>
      <c r="J24" s="30"/>
    </row>
    <row r="25" spans="1:11" ht="27.75" customHeight="1" x14ac:dyDescent="0.25">
      <c r="A25" s="446" t="s">
        <v>40</v>
      </c>
      <c r="B25" s="447" t="s">
        <v>402</v>
      </c>
      <c r="C25" s="443">
        <v>12684834.289999999</v>
      </c>
      <c r="D25" s="444">
        <v>540000</v>
      </c>
      <c r="E25" s="444">
        <v>540000</v>
      </c>
      <c r="F25" s="445">
        <v>1080000</v>
      </c>
      <c r="G25" s="445">
        <v>10524834.289999999</v>
      </c>
      <c r="H25" s="215" t="s">
        <v>249</v>
      </c>
      <c r="I25" s="448" t="s">
        <v>23</v>
      </c>
      <c r="J25" s="30"/>
      <c r="K25" s="30"/>
    </row>
    <row r="26" spans="1:11" x14ac:dyDescent="0.25">
      <c r="A26" s="38"/>
      <c r="B26" s="36" t="s">
        <v>29</v>
      </c>
      <c r="C26" s="39">
        <f>SUM(C24:C25)</f>
        <v>12684834.289999999</v>
      </c>
      <c r="D26" s="39">
        <f>SUM(D25:D25)</f>
        <v>540000</v>
      </c>
      <c r="E26" s="39">
        <f t="shared" ref="E26:G26" si="1">SUM(E25:E25)</f>
        <v>540000</v>
      </c>
      <c r="F26" s="39">
        <f t="shared" si="1"/>
        <v>1080000</v>
      </c>
      <c r="G26" s="39">
        <f t="shared" si="1"/>
        <v>10524834.289999999</v>
      </c>
      <c r="H26" s="39"/>
      <c r="I26" s="358"/>
      <c r="J26" s="30"/>
      <c r="K26" s="30"/>
    </row>
    <row r="27" spans="1:11" x14ac:dyDescent="0.25">
      <c r="A27" s="41"/>
      <c r="B27" s="40" t="s">
        <v>32</v>
      </c>
      <c r="C27" s="39">
        <f>C20+C23+C26</f>
        <v>31114360.119999997</v>
      </c>
      <c r="D27" s="39">
        <f>D20+D23+D26</f>
        <v>2466508.2400000002</v>
      </c>
      <c r="E27" s="39">
        <f t="shared" ref="E27:F27" si="2">E20+E23+E26</f>
        <v>540000</v>
      </c>
      <c r="F27" s="39">
        <f t="shared" si="2"/>
        <v>1080000</v>
      </c>
      <c r="G27" s="39">
        <f>G20+G23+G26</f>
        <v>27027851.879999999</v>
      </c>
      <c r="H27" s="39"/>
      <c r="I27" s="42"/>
      <c r="J27" s="30"/>
      <c r="K27" s="30"/>
    </row>
    <row r="28" spans="1:11" ht="15" customHeight="1" x14ac:dyDescent="0.25">
      <c r="A28" s="818" t="s">
        <v>210</v>
      </c>
      <c r="B28" s="818"/>
      <c r="C28" s="818"/>
      <c r="D28" s="818"/>
      <c r="E28" s="818"/>
      <c r="F28" s="818"/>
      <c r="G28" s="818"/>
      <c r="H28" s="818"/>
      <c r="I28" s="508"/>
    </row>
    <row r="29" spans="1:11" ht="5.0999999999999996" customHeight="1" x14ac:dyDescent="0.25">
      <c r="A29" s="1"/>
      <c r="B29" s="1"/>
      <c r="C29" s="1"/>
      <c r="D29" s="1"/>
      <c r="E29" s="29"/>
      <c r="F29" s="31"/>
      <c r="G29" s="28"/>
    </row>
    <row r="30" spans="1:11" x14ac:dyDescent="0.25">
      <c r="A30" s="841"/>
      <c r="B30" s="841"/>
      <c r="C30" s="841"/>
      <c r="D30" s="841"/>
      <c r="E30" s="408"/>
      <c r="I30" s="30"/>
    </row>
    <row r="31" spans="1:11" x14ac:dyDescent="0.25">
      <c r="A31" s="428"/>
      <c r="B31" s="428"/>
      <c r="C31" s="428"/>
      <c r="D31" s="428"/>
      <c r="E31" s="2"/>
      <c r="F31" s="2"/>
      <c r="G31" s="2"/>
    </row>
    <row r="32" spans="1:11" x14ac:dyDescent="0.25">
      <c r="A32" s="24"/>
      <c r="B32" s="24"/>
      <c r="C32" s="24"/>
      <c r="D32" s="24"/>
      <c r="E32" s="2"/>
      <c r="F32" s="2"/>
      <c r="G32" s="2"/>
    </row>
    <row r="33" spans="1:7" x14ac:dyDescent="0.25">
      <c r="A33" s="24"/>
      <c r="B33" s="24"/>
      <c r="C33" s="24"/>
      <c r="D33" s="24"/>
      <c r="E33" s="2"/>
      <c r="F33" s="2"/>
      <c r="G33" s="2"/>
    </row>
    <row r="34" spans="1:7" x14ac:dyDescent="0.25">
      <c r="A34" s="24"/>
      <c r="B34" s="24"/>
      <c r="C34" s="24"/>
      <c r="D34" s="24"/>
      <c r="E34" s="2"/>
      <c r="F34" s="2"/>
      <c r="G34" s="2"/>
    </row>
    <row r="35" spans="1:7" x14ac:dyDescent="0.25">
      <c r="A35" s="24"/>
      <c r="B35" s="24"/>
      <c r="C35" s="24"/>
      <c r="D35" s="24"/>
      <c r="E35" s="2"/>
      <c r="F35" s="432"/>
      <c r="G35" s="2"/>
    </row>
    <row r="36" spans="1:7" x14ac:dyDescent="0.25">
      <c r="A36" s="24"/>
      <c r="B36" s="24"/>
      <c r="C36" s="24"/>
      <c r="D36" s="24"/>
      <c r="E36" s="2"/>
      <c r="F36" s="2"/>
      <c r="G36" s="2"/>
    </row>
    <row r="37" spans="1:7" x14ac:dyDescent="0.25">
      <c r="A37" s="24"/>
      <c r="B37" s="24"/>
      <c r="C37" s="24"/>
      <c r="D37" s="24"/>
      <c r="E37" s="2"/>
      <c r="F37" s="2"/>
      <c r="G37" s="2"/>
    </row>
    <row r="38" spans="1:7" x14ac:dyDescent="0.25">
      <c r="A38" s="24"/>
      <c r="B38" s="24"/>
      <c r="C38" s="24"/>
      <c r="D38" s="24"/>
      <c r="E38" s="2"/>
      <c r="F38" s="2"/>
      <c r="G38" s="2"/>
    </row>
    <row r="39" spans="1:7" x14ac:dyDescent="0.25">
      <c r="A39" s="24"/>
      <c r="B39" s="24"/>
      <c r="C39" s="24"/>
      <c r="D39" s="24"/>
      <c r="E39" s="2"/>
      <c r="F39" s="2"/>
      <c r="G39" s="2"/>
    </row>
    <row r="40" spans="1:7" x14ac:dyDescent="0.25">
      <c r="A40" s="24"/>
      <c r="B40" s="24"/>
      <c r="C40" s="24"/>
      <c r="D40" s="24"/>
      <c r="E40" s="2"/>
      <c r="F40" s="2"/>
      <c r="G40" s="2"/>
    </row>
    <row r="41" spans="1:7" x14ac:dyDescent="0.25">
      <c r="A41" s="24"/>
      <c r="B41" s="24"/>
      <c r="C41" s="159"/>
      <c r="D41" s="159"/>
      <c r="E41" s="2"/>
      <c r="F41" s="2"/>
      <c r="G41" s="2"/>
    </row>
    <row r="42" spans="1:7" x14ac:dyDescent="0.25">
      <c r="A42" s="24"/>
      <c r="B42" s="24"/>
      <c r="C42" s="159"/>
      <c r="D42" s="159"/>
      <c r="E42" s="2"/>
      <c r="F42" s="2"/>
      <c r="G42" s="2"/>
    </row>
  </sheetData>
  <protectedRanges>
    <protectedRange sqref="B28" name="Rango1_1_3_2"/>
  </protectedRanges>
  <mergeCells count="20">
    <mergeCell ref="G17:G18"/>
    <mergeCell ref="H17:I17"/>
    <mergeCell ref="A14:I14"/>
    <mergeCell ref="A12:I12"/>
    <mergeCell ref="A30:D30"/>
    <mergeCell ref="A17:A18"/>
    <mergeCell ref="B17:B18"/>
    <mergeCell ref="C17:C18"/>
    <mergeCell ref="A2:I2"/>
    <mergeCell ref="A3:I3"/>
    <mergeCell ref="A4:I4"/>
    <mergeCell ref="A7:I7"/>
    <mergeCell ref="A9:I9"/>
    <mergeCell ref="A6:I6"/>
    <mergeCell ref="A5:I5"/>
    <mergeCell ref="A10:I10"/>
    <mergeCell ref="A28:H28"/>
    <mergeCell ref="D17:D18"/>
    <mergeCell ref="E17:E18"/>
    <mergeCell ref="F17:F18"/>
  </mergeCells>
  <printOptions horizontalCentered="1"/>
  <pageMargins left="0.70866141732283472" right="0.70866141732283472" top="0.74803149606299213" bottom="0.35433070866141736" header="0.11811023622047245" footer="0.11811023622047245"/>
  <pageSetup scale="75" orientation="landscape" r:id="rId1"/>
  <headerFooter>
    <oddFoote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39"/>
  <sheetViews>
    <sheetView showGridLines="0" topLeftCell="A24" zoomScaleNormal="100" workbookViewId="0">
      <selection activeCell="A30" sqref="A30:XFD39"/>
    </sheetView>
  </sheetViews>
  <sheetFormatPr baseColWidth="10" defaultRowHeight="15" x14ac:dyDescent="0.25"/>
  <cols>
    <col min="1" max="1" width="2.5703125" style="43" customWidth="1"/>
    <col min="2" max="2" width="22.85546875" style="43" customWidth="1"/>
    <col min="3" max="3" width="62" style="43" customWidth="1"/>
    <col min="4" max="4" width="15.5703125" style="43" customWidth="1"/>
    <col min="5" max="6" width="13.7109375" style="43" customWidth="1"/>
    <col min="7" max="7" width="14.7109375" style="43" customWidth="1"/>
    <col min="8" max="16384" width="11.42578125" style="43"/>
  </cols>
  <sheetData>
    <row r="1" spans="2:8" x14ac:dyDescent="0.25">
      <c r="G1" s="44" t="s">
        <v>42</v>
      </c>
    </row>
    <row r="2" spans="2:8" x14ac:dyDescent="0.25">
      <c r="B2" s="855" t="s">
        <v>183</v>
      </c>
      <c r="C2" s="855"/>
      <c r="D2" s="855"/>
      <c r="E2" s="855"/>
      <c r="F2" s="855"/>
      <c r="G2" s="855"/>
    </row>
    <row r="3" spans="2:8" ht="15.75" customHeight="1" x14ac:dyDescent="0.25">
      <c r="B3" s="855" t="s">
        <v>3</v>
      </c>
      <c r="C3" s="855"/>
      <c r="D3" s="855"/>
      <c r="E3" s="855"/>
      <c r="F3" s="855"/>
      <c r="G3" s="855"/>
    </row>
    <row r="4" spans="2:8" x14ac:dyDescent="0.25">
      <c r="B4" s="855" t="s">
        <v>4</v>
      </c>
      <c r="C4" s="855"/>
      <c r="D4" s="855"/>
      <c r="E4" s="855"/>
      <c r="F4" s="855"/>
      <c r="G4" s="855"/>
    </row>
    <row r="5" spans="2:8" x14ac:dyDescent="0.25">
      <c r="B5" s="856" t="s">
        <v>5</v>
      </c>
      <c r="C5" s="856"/>
      <c r="D5" s="856"/>
      <c r="E5" s="856"/>
      <c r="F5" s="856"/>
      <c r="G5" s="856"/>
    </row>
    <row r="6" spans="2:8" x14ac:dyDescent="0.25">
      <c r="B6" s="856" t="s">
        <v>460</v>
      </c>
      <c r="C6" s="856"/>
      <c r="D6" s="856"/>
      <c r="E6" s="856"/>
      <c r="F6" s="856"/>
      <c r="G6" s="856"/>
    </row>
    <row r="7" spans="2:8" x14ac:dyDescent="0.25">
      <c r="B7" s="856" t="s">
        <v>539</v>
      </c>
      <c r="C7" s="856"/>
      <c r="D7" s="856"/>
      <c r="E7" s="856"/>
      <c r="F7" s="856"/>
      <c r="G7" s="856"/>
    </row>
    <row r="8" spans="2:8" x14ac:dyDescent="0.25">
      <c r="B8" s="854" t="s">
        <v>264</v>
      </c>
      <c r="C8" s="854"/>
      <c r="D8" s="854"/>
      <c r="E8" s="854"/>
      <c r="F8" s="854"/>
      <c r="G8" s="854"/>
      <c r="H8" s="45"/>
    </row>
    <row r="9" spans="2:8" ht="16.5" customHeight="1" x14ac:dyDescent="0.25">
      <c r="B9" s="848" t="s">
        <v>313</v>
      </c>
      <c r="C9" s="848"/>
      <c r="D9" s="848"/>
      <c r="E9" s="848"/>
      <c r="F9" s="848"/>
      <c r="G9" s="848"/>
    </row>
    <row r="10" spans="2:8" ht="5.0999999999999996" customHeight="1" x14ac:dyDescent="0.25">
      <c r="B10" s="482"/>
      <c r="C10" s="482"/>
      <c r="D10" s="482"/>
      <c r="E10" s="482"/>
      <c r="F10" s="482"/>
      <c r="G10" s="482"/>
    </row>
    <row r="11" spans="2:8" ht="24" customHeight="1" x14ac:dyDescent="0.25">
      <c r="B11" s="848" t="s">
        <v>314</v>
      </c>
      <c r="C11" s="848"/>
      <c r="D11" s="848"/>
      <c r="E11" s="848"/>
      <c r="F11" s="848"/>
      <c r="G11" s="848"/>
    </row>
    <row r="12" spans="2:8" ht="5.0999999999999996" customHeight="1" x14ac:dyDescent="0.25">
      <c r="B12" s="482"/>
      <c r="C12" s="482"/>
      <c r="D12" s="482"/>
      <c r="E12" s="482"/>
      <c r="F12" s="482"/>
      <c r="G12" s="482"/>
    </row>
    <row r="13" spans="2:8" ht="25.5" customHeight="1" x14ac:dyDescent="0.25">
      <c r="B13" s="848" t="s">
        <v>349</v>
      </c>
      <c r="C13" s="848"/>
      <c r="D13" s="848"/>
      <c r="E13" s="848"/>
      <c r="F13" s="848"/>
      <c r="G13" s="848"/>
    </row>
    <row r="14" spans="2:8" ht="5.0999999999999996" customHeight="1" x14ac:dyDescent="0.25">
      <c r="B14" s="482"/>
      <c r="C14" s="482"/>
      <c r="D14" s="482"/>
      <c r="E14" s="482"/>
      <c r="F14" s="482"/>
      <c r="G14" s="482"/>
    </row>
    <row r="15" spans="2:8" ht="26.25" customHeight="1" x14ac:dyDescent="0.25">
      <c r="B15" s="848" t="s">
        <v>315</v>
      </c>
      <c r="C15" s="848"/>
      <c r="D15" s="848"/>
      <c r="E15" s="848"/>
      <c r="F15" s="848"/>
      <c r="G15" s="848"/>
    </row>
    <row r="16" spans="2:8" ht="5.0999999999999996" customHeight="1" x14ac:dyDescent="0.25">
      <c r="B16" s="509"/>
      <c r="C16" s="509"/>
      <c r="D16" s="510"/>
      <c r="E16" s="510"/>
      <c r="F16" s="510"/>
      <c r="G16" s="511"/>
    </row>
    <row r="17" spans="1:9" ht="24.75" customHeight="1" x14ac:dyDescent="0.25">
      <c r="B17" s="848" t="s">
        <v>316</v>
      </c>
      <c r="C17" s="848"/>
      <c r="D17" s="848"/>
      <c r="E17" s="848"/>
      <c r="F17" s="848"/>
      <c r="G17" s="848"/>
    </row>
    <row r="18" spans="1:9" ht="5.0999999999999996" customHeight="1" x14ac:dyDescent="0.25">
      <c r="B18" s="478"/>
      <c r="C18" s="478"/>
      <c r="D18" s="46"/>
      <c r="E18" s="46"/>
      <c r="F18" s="46"/>
      <c r="G18" s="47"/>
    </row>
    <row r="19" spans="1:9" ht="5.0999999999999996" customHeight="1" x14ac:dyDescent="0.25">
      <c r="B19" s="478"/>
      <c r="C19" s="478"/>
      <c r="D19" s="46"/>
      <c r="E19" s="46"/>
      <c r="F19" s="46"/>
      <c r="G19" s="47"/>
    </row>
    <row r="20" spans="1:9" ht="24.95" customHeight="1" x14ac:dyDescent="0.25">
      <c r="B20" s="479" t="s">
        <v>6</v>
      </c>
      <c r="C20" s="480" t="s">
        <v>7</v>
      </c>
      <c r="D20" s="481" t="s">
        <v>1</v>
      </c>
      <c r="E20" s="857" t="s">
        <v>219</v>
      </c>
      <c r="F20" s="858"/>
      <c r="G20" s="859"/>
    </row>
    <row r="21" spans="1:9" ht="15" customHeight="1" x14ac:dyDescent="0.25">
      <c r="B21" s="550" t="s">
        <v>411</v>
      </c>
      <c r="C21" s="551" t="s">
        <v>366</v>
      </c>
      <c r="D21" s="546"/>
      <c r="E21" s="548"/>
      <c r="F21" s="549"/>
      <c r="G21" s="547"/>
    </row>
    <row r="22" spans="1:9" ht="15" customHeight="1" x14ac:dyDescent="0.25">
      <c r="B22" s="48" t="s">
        <v>43</v>
      </c>
      <c r="C22" s="49" t="s">
        <v>220</v>
      </c>
      <c r="D22" s="50">
        <v>3927361.34</v>
      </c>
      <c r="E22" s="543"/>
      <c r="F22" s="544"/>
      <c r="G22" s="545"/>
    </row>
    <row r="23" spans="1:9" ht="15" customHeight="1" x14ac:dyDescent="0.25">
      <c r="B23" s="54" t="s">
        <v>44</v>
      </c>
      <c r="C23" s="49" t="s">
        <v>221</v>
      </c>
      <c r="D23" s="50">
        <v>0</v>
      </c>
      <c r="E23" s="51"/>
      <c r="F23" s="52"/>
      <c r="G23" s="53"/>
    </row>
    <row r="24" spans="1:9" ht="15" customHeight="1" x14ac:dyDescent="0.25">
      <c r="B24" s="54" t="s">
        <v>45</v>
      </c>
      <c r="C24" s="49" t="s">
        <v>223</v>
      </c>
      <c r="D24" s="50">
        <v>0</v>
      </c>
      <c r="E24" s="51"/>
      <c r="F24" s="52"/>
      <c r="G24" s="53"/>
    </row>
    <row r="25" spans="1:9" ht="27.95" customHeight="1" x14ac:dyDescent="0.25">
      <c r="B25" s="55" t="s">
        <v>46</v>
      </c>
      <c r="C25" s="49" t="s">
        <v>222</v>
      </c>
      <c r="D25" s="536">
        <v>0</v>
      </c>
      <c r="E25" s="51"/>
      <c r="F25" s="385"/>
      <c r="G25" s="53"/>
    </row>
    <row r="26" spans="1:9" ht="15" customHeight="1" x14ac:dyDescent="0.25">
      <c r="B26" s="386" t="s">
        <v>254</v>
      </c>
      <c r="C26" s="49" t="s">
        <v>255</v>
      </c>
      <c r="D26" s="50">
        <v>0</v>
      </c>
      <c r="E26" s="51"/>
      <c r="F26" s="52"/>
      <c r="G26" s="53"/>
    </row>
    <row r="27" spans="1:9" ht="15" customHeight="1" x14ac:dyDescent="0.25">
      <c r="B27" s="48"/>
      <c r="C27" s="56" t="s">
        <v>0</v>
      </c>
      <c r="D27" s="57">
        <f>SUM(D22:D26)</f>
        <v>3927361.34</v>
      </c>
      <c r="E27" s="51"/>
      <c r="F27" s="52"/>
      <c r="G27" s="53"/>
    </row>
    <row r="28" spans="1:9" x14ac:dyDescent="0.25">
      <c r="B28" s="853" t="s">
        <v>210</v>
      </c>
      <c r="C28" s="853"/>
      <c r="D28" s="853"/>
      <c r="E28" s="853"/>
      <c r="F28" s="853"/>
      <c r="G28" s="853"/>
    </row>
    <row r="29" spans="1:9" x14ac:dyDescent="0.25">
      <c r="B29" s="1"/>
      <c r="C29" s="1"/>
      <c r="D29" s="1"/>
      <c r="E29" s="1"/>
      <c r="F29" s="163"/>
    </row>
    <row r="30" spans="1:9" x14ac:dyDescent="0.25">
      <c r="A30" s="428"/>
      <c r="B30" s="428"/>
      <c r="C30" s="428"/>
      <c r="D30" s="428"/>
      <c r="E30" s="2"/>
      <c r="F30" s="2"/>
      <c r="G30" s="2"/>
      <c r="H30" s="27"/>
      <c r="I30" s="27"/>
    </row>
    <row r="31" spans="1:9" x14ac:dyDescent="0.25">
      <c r="A31" s="24"/>
      <c r="B31" s="24"/>
      <c r="C31" s="24"/>
      <c r="D31" s="24"/>
      <c r="E31" s="2"/>
      <c r="F31" s="2"/>
      <c r="G31" s="2"/>
      <c r="H31" s="27"/>
      <c r="I31" s="27"/>
    </row>
    <row r="32" spans="1:9" x14ac:dyDescent="0.25">
      <c r="A32" s="24"/>
      <c r="B32" s="24"/>
      <c r="C32" s="24"/>
      <c r="D32" s="24"/>
      <c r="E32" s="2"/>
      <c r="F32" s="2"/>
      <c r="G32" s="2"/>
      <c r="H32" s="27"/>
      <c r="I32" s="27"/>
    </row>
    <row r="33" spans="1:9" x14ac:dyDescent="0.25">
      <c r="A33" s="24"/>
      <c r="B33" s="24"/>
      <c r="C33" s="24"/>
      <c r="D33" s="24"/>
      <c r="E33" s="2"/>
      <c r="F33" s="2"/>
      <c r="G33" s="2"/>
      <c r="H33" s="27"/>
      <c r="I33" s="27"/>
    </row>
    <row r="34" spans="1:9" x14ac:dyDescent="0.25">
      <c r="A34" s="24"/>
      <c r="B34" s="24"/>
      <c r="C34" s="24"/>
      <c r="D34" s="24"/>
      <c r="E34" s="2"/>
      <c r="F34" s="432"/>
      <c r="G34" s="2"/>
      <c r="H34" s="27"/>
      <c r="I34" s="27"/>
    </row>
    <row r="35" spans="1:9" x14ac:dyDescent="0.25">
      <c r="A35" s="24"/>
      <c r="B35" s="24"/>
      <c r="C35" s="24"/>
      <c r="D35" s="24"/>
      <c r="E35" s="2"/>
      <c r="F35" s="2"/>
      <c r="G35" s="2"/>
      <c r="H35" s="27"/>
      <c r="I35" s="27"/>
    </row>
    <row r="36" spans="1:9" x14ac:dyDescent="0.25">
      <c r="A36" s="24"/>
      <c r="B36" s="24"/>
      <c r="C36" s="24"/>
      <c r="D36" s="24"/>
      <c r="E36" s="2"/>
      <c r="F36" s="2"/>
      <c r="G36" s="2"/>
      <c r="H36" s="27"/>
      <c r="I36" s="27"/>
    </row>
    <row r="37" spans="1:9" x14ac:dyDescent="0.25">
      <c r="A37" s="24"/>
      <c r="B37" s="24"/>
      <c r="C37" s="24"/>
      <c r="D37" s="24"/>
      <c r="E37" s="2"/>
      <c r="F37" s="2"/>
      <c r="G37" s="2"/>
      <c r="H37" s="27"/>
      <c r="I37" s="27"/>
    </row>
    <row r="38" spans="1:9" x14ac:dyDescent="0.25">
      <c r="A38" s="24"/>
      <c r="B38" s="24"/>
      <c r="C38" s="24"/>
      <c r="D38" s="24"/>
      <c r="E38" s="2"/>
      <c r="F38" s="2"/>
      <c r="G38" s="2"/>
      <c r="H38" s="27"/>
      <c r="I38" s="27"/>
    </row>
    <row r="39" spans="1:9" x14ac:dyDescent="0.25">
      <c r="A39" s="24"/>
      <c r="B39" s="24"/>
      <c r="C39" s="24"/>
      <c r="D39" s="24"/>
      <c r="E39" s="2"/>
      <c r="F39" s="2"/>
      <c r="G39" s="2"/>
      <c r="H39" s="27"/>
      <c r="I39" s="27"/>
    </row>
  </sheetData>
  <mergeCells count="14">
    <mergeCell ref="B28:G28"/>
    <mergeCell ref="B8:G8"/>
    <mergeCell ref="B17:G17"/>
    <mergeCell ref="B2:G2"/>
    <mergeCell ref="B3:G3"/>
    <mergeCell ref="B4:G4"/>
    <mergeCell ref="B5:G5"/>
    <mergeCell ref="B7:G7"/>
    <mergeCell ref="B6:G6"/>
    <mergeCell ref="B9:G9"/>
    <mergeCell ref="B11:G11"/>
    <mergeCell ref="B13:G13"/>
    <mergeCell ref="B15:G15"/>
    <mergeCell ref="E20:G20"/>
  </mergeCells>
  <printOptions horizontalCentered="1"/>
  <pageMargins left="0.51181102362204722" right="0.51181102362204722" top="0.55118110236220474" bottom="0.35433070866141736" header="0.31496062992125984" footer="0.31496062992125984"/>
  <pageSetup scale="80" orientation="landscape" r:id="rId1"/>
  <headerFooter>
    <oddFoote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36"/>
  <sheetViews>
    <sheetView showGridLines="0" topLeftCell="A23" zoomScaleNormal="100" workbookViewId="0">
      <selection activeCell="D22" sqref="D22"/>
    </sheetView>
  </sheetViews>
  <sheetFormatPr baseColWidth="10" defaultRowHeight="15" x14ac:dyDescent="0.25"/>
  <cols>
    <col min="1" max="1" width="2.5703125" style="60" customWidth="1"/>
    <col min="2" max="2" width="22.28515625" style="60" customWidth="1"/>
    <col min="3" max="3" width="40.42578125" style="60" customWidth="1"/>
    <col min="4" max="4" width="21.140625" style="60" customWidth="1"/>
    <col min="5" max="7" width="13.7109375" style="60" customWidth="1"/>
    <col min="8" max="16384" width="11.42578125" style="60"/>
  </cols>
  <sheetData>
    <row r="1" spans="2:7" x14ac:dyDescent="0.25">
      <c r="B1" s="58"/>
      <c r="C1" s="58"/>
      <c r="D1" s="58"/>
      <c r="E1" s="58"/>
      <c r="F1" s="58"/>
      <c r="G1" s="59" t="s">
        <v>47</v>
      </c>
    </row>
    <row r="2" spans="2:7" x14ac:dyDescent="0.25">
      <c r="B2" s="845" t="s">
        <v>183</v>
      </c>
      <c r="C2" s="845"/>
      <c r="D2" s="845"/>
      <c r="E2" s="845"/>
      <c r="F2" s="845"/>
      <c r="G2" s="845"/>
    </row>
    <row r="3" spans="2:7" ht="15.75" customHeight="1" x14ac:dyDescent="0.25">
      <c r="B3" s="870" t="s">
        <v>3</v>
      </c>
      <c r="C3" s="870"/>
      <c r="D3" s="870"/>
      <c r="E3" s="870"/>
      <c r="F3" s="870"/>
      <c r="G3" s="870"/>
    </row>
    <row r="4" spans="2:7" x14ac:dyDescent="0.25">
      <c r="B4" s="870" t="s">
        <v>4</v>
      </c>
      <c r="C4" s="870"/>
      <c r="D4" s="870"/>
      <c r="E4" s="870"/>
      <c r="F4" s="870"/>
      <c r="G4" s="870"/>
    </row>
    <row r="5" spans="2:7" x14ac:dyDescent="0.25">
      <c r="B5" s="869" t="s">
        <v>5</v>
      </c>
      <c r="C5" s="869"/>
      <c r="D5" s="869"/>
      <c r="E5" s="869"/>
      <c r="F5" s="869"/>
      <c r="G5" s="869"/>
    </row>
    <row r="6" spans="2:7" x14ac:dyDescent="0.25">
      <c r="B6" s="869" t="s">
        <v>235</v>
      </c>
      <c r="C6" s="869"/>
      <c r="D6" s="869"/>
      <c r="E6" s="869"/>
      <c r="F6" s="869"/>
      <c r="G6" s="869"/>
    </row>
    <row r="7" spans="2:7" x14ac:dyDescent="0.25">
      <c r="B7" s="869" t="s">
        <v>539</v>
      </c>
      <c r="C7" s="869"/>
      <c r="D7" s="869"/>
      <c r="E7" s="869"/>
      <c r="F7" s="869"/>
      <c r="G7" s="869"/>
    </row>
    <row r="8" spans="2:7" x14ac:dyDescent="0.25">
      <c r="B8" s="871" t="s">
        <v>263</v>
      </c>
      <c r="C8" s="871"/>
      <c r="D8" s="871"/>
      <c r="E8" s="871"/>
      <c r="F8" s="871"/>
      <c r="G8" s="871"/>
    </row>
    <row r="9" spans="2:7" ht="29.25" customHeight="1" x14ac:dyDescent="0.25">
      <c r="B9" s="847" t="s">
        <v>317</v>
      </c>
      <c r="C9" s="847"/>
      <c r="D9" s="847"/>
      <c r="E9" s="847"/>
      <c r="F9" s="847"/>
      <c r="G9" s="847"/>
    </row>
    <row r="10" spans="2:7" ht="5.0999999999999996" customHeight="1" x14ac:dyDescent="0.25">
      <c r="B10" s="61"/>
      <c r="C10" s="61"/>
      <c r="D10" s="61"/>
      <c r="E10" s="61"/>
      <c r="F10" s="61"/>
      <c r="G10" s="59"/>
    </row>
    <row r="11" spans="2:7" ht="17.25" customHeight="1" x14ac:dyDescent="0.25">
      <c r="B11" s="860" t="s">
        <v>6</v>
      </c>
      <c r="C11" s="861" t="s">
        <v>7</v>
      </c>
      <c r="D11" s="862" t="s">
        <v>1</v>
      </c>
      <c r="E11" s="863" t="s">
        <v>219</v>
      </c>
      <c r="F11" s="864"/>
      <c r="G11" s="865"/>
    </row>
    <row r="12" spans="2:7" x14ac:dyDescent="0.25">
      <c r="B12" s="860"/>
      <c r="C12" s="861"/>
      <c r="D12" s="862"/>
      <c r="E12" s="866"/>
      <c r="F12" s="867"/>
      <c r="G12" s="868"/>
    </row>
    <row r="13" spans="2:7" hidden="1" x14ac:dyDescent="0.25">
      <c r="B13" s="220" t="s">
        <v>48</v>
      </c>
      <c r="C13" s="62" t="s">
        <v>49</v>
      </c>
      <c r="D13" s="477"/>
      <c r="E13" s="63"/>
      <c r="F13" s="64"/>
      <c r="G13" s="65"/>
    </row>
    <row r="14" spans="2:7" x14ac:dyDescent="0.25">
      <c r="B14" s="220" t="s">
        <v>365</v>
      </c>
      <c r="C14" s="540" t="s">
        <v>49</v>
      </c>
      <c r="D14" s="489"/>
      <c r="E14" s="541"/>
      <c r="F14" s="541"/>
      <c r="G14" s="65"/>
    </row>
    <row r="15" spans="2:7" ht="15" customHeight="1" x14ac:dyDescent="0.25">
      <c r="B15" s="586" t="s">
        <v>50</v>
      </c>
      <c r="C15" s="66" t="s">
        <v>216</v>
      </c>
      <c r="D15" s="67">
        <v>1837600.52</v>
      </c>
      <c r="E15" s="872" t="s">
        <v>382</v>
      </c>
      <c r="F15" s="873"/>
      <c r="G15" s="874"/>
    </row>
    <row r="16" spans="2:7" ht="15" customHeight="1" x14ac:dyDescent="0.25">
      <c r="B16" s="68" t="s">
        <v>51</v>
      </c>
      <c r="C16" s="69" t="s">
        <v>217</v>
      </c>
      <c r="D16" s="70">
        <v>16581695.34</v>
      </c>
      <c r="E16" s="872" t="s">
        <v>382</v>
      </c>
      <c r="F16" s="873"/>
      <c r="G16" s="874"/>
    </row>
    <row r="17" spans="2:7" ht="15" customHeight="1" x14ac:dyDescent="0.25">
      <c r="B17" s="68" t="s">
        <v>52</v>
      </c>
      <c r="C17" s="69" t="s">
        <v>291</v>
      </c>
      <c r="D17" s="70">
        <v>604715.44999999995</v>
      </c>
      <c r="E17" s="872" t="s">
        <v>382</v>
      </c>
      <c r="F17" s="873"/>
      <c r="G17" s="874"/>
    </row>
    <row r="18" spans="2:7" ht="15" customHeight="1" x14ac:dyDescent="0.25">
      <c r="B18" s="68" t="s">
        <v>53</v>
      </c>
      <c r="C18" s="69" t="s">
        <v>292</v>
      </c>
      <c r="D18" s="70">
        <v>183449.39</v>
      </c>
      <c r="E18" s="872" t="s">
        <v>382</v>
      </c>
      <c r="F18" s="873"/>
      <c r="G18" s="874"/>
    </row>
    <row r="19" spans="2:7" ht="15" customHeight="1" x14ac:dyDescent="0.25">
      <c r="B19" s="219" t="s">
        <v>54</v>
      </c>
      <c r="C19" s="537" t="s">
        <v>218</v>
      </c>
      <c r="D19" s="454">
        <v>423442.37</v>
      </c>
      <c r="E19" s="872" t="s">
        <v>382</v>
      </c>
      <c r="F19" s="873"/>
      <c r="G19" s="874"/>
    </row>
    <row r="20" spans="2:7" ht="15" customHeight="1" x14ac:dyDescent="0.25">
      <c r="B20" s="68" t="s">
        <v>55</v>
      </c>
      <c r="C20" s="69" t="s">
        <v>56</v>
      </c>
      <c r="D20" s="70">
        <v>7259283.4299999997</v>
      </c>
      <c r="E20" s="872" t="s">
        <v>382</v>
      </c>
      <c r="F20" s="873"/>
      <c r="G20" s="874"/>
    </row>
    <row r="21" spans="2:7" ht="15" customHeight="1" x14ac:dyDescent="0.25">
      <c r="B21" s="68" t="s">
        <v>57</v>
      </c>
      <c r="C21" s="69" t="s">
        <v>58</v>
      </c>
      <c r="D21" s="70">
        <v>5601031.2599999998</v>
      </c>
      <c r="E21" s="872" t="s">
        <v>382</v>
      </c>
      <c r="F21" s="873"/>
      <c r="G21" s="874"/>
    </row>
    <row r="22" spans="2:7" ht="15" customHeight="1" x14ac:dyDescent="0.25">
      <c r="B22" s="68"/>
      <c r="C22" s="71" t="s">
        <v>0</v>
      </c>
      <c r="D22" s="72">
        <f>SUM(D15:D21)</f>
        <v>32491217.759999998</v>
      </c>
      <c r="E22" s="872" t="s">
        <v>382</v>
      </c>
      <c r="F22" s="873"/>
      <c r="G22" s="874"/>
    </row>
    <row r="23" spans="2:7" ht="30" customHeight="1" x14ac:dyDescent="0.25">
      <c r="B23" s="847" t="s">
        <v>210</v>
      </c>
      <c r="C23" s="847"/>
      <c r="D23" s="847"/>
      <c r="E23" s="847"/>
      <c r="F23" s="847"/>
      <c r="G23" s="847"/>
    </row>
    <row r="24" spans="2:7" x14ac:dyDescent="0.25">
      <c r="B24" s="256"/>
      <c r="C24" s="256"/>
      <c r="D24" s="396"/>
      <c r="E24" s="396"/>
      <c r="F24" s="256"/>
      <c r="G24" s="43"/>
    </row>
    <row r="25" spans="2:7" x14ac:dyDescent="0.25">
      <c r="B25" s="1"/>
      <c r="C25" s="1"/>
      <c r="D25" s="1"/>
      <c r="E25" s="1"/>
      <c r="F25" s="163"/>
      <c r="G25" s="43"/>
    </row>
    <row r="26" spans="2:7" x14ac:dyDescent="0.25">
      <c r="B26" s="428"/>
      <c r="C26" s="428"/>
      <c r="D26" s="428"/>
      <c r="E26" s="2"/>
      <c r="F26" s="2"/>
      <c r="G26" s="2"/>
    </row>
    <row r="27" spans="2:7" x14ac:dyDescent="0.25">
      <c r="B27" s="24"/>
      <c r="C27" s="24"/>
      <c r="D27" s="24"/>
      <c r="E27" s="2"/>
      <c r="F27" s="2"/>
      <c r="G27" s="2"/>
    </row>
    <row r="28" spans="2:7" x14ac:dyDescent="0.25">
      <c r="B28" s="24"/>
      <c r="C28" s="24"/>
      <c r="D28" s="24"/>
      <c r="E28" s="2"/>
      <c r="F28" s="2"/>
      <c r="G28" s="2"/>
    </row>
    <row r="29" spans="2:7" x14ac:dyDescent="0.25">
      <c r="B29" s="24"/>
      <c r="C29" s="24"/>
      <c r="D29" s="24"/>
      <c r="E29" s="2"/>
      <c r="F29" s="2"/>
      <c r="G29" s="2"/>
    </row>
    <row r="30" spans="2:7" x14ac:dyDescent="0.25">
      <c r="B30" s="24"/>
      <c r="C30" s="24"/>
      <c r="D30" s="24"/>
      <c r="E30" s="2"/>
      <c r="F30" s="432"/>
      <c r="G30" s="2"/>
    </row>
    <row r="31" spans="2:7" x14ac:dyDescent="0.25">
      <c r="B31" s="24"/>
      <c r="C31" s="24"/>
      <c r="D31" s="24"/>
      <c r="E31" s="2"/>
      <c r="F31" s="2"/>
      <c r="G31" s="2"/>
    </row>
    <row r="32" spans="2:7" x14ac:dyDescent="0.25">
      <c r="B32" s="24"/>
      <c r="C32" s="24"/>
      <c r="D32" s="24"/>
      <c r="E32" s="2"/>
      <c r="F32" s="2"/>
      <c r="G32" s="2"/>
    </row>
    <row r="33" spans="2:7" x14ac:dyDescent="0.25">
      <c r="B33" s="24"/>
      <c r="C33" s="24"/>
      <c r="D33" s="24"/>
      <c r="E33" s="2"/>
      <c r="F33" s="2"/>
      <c r="G33" s="2"/>
    </row>
    <row r="34" spans="2:7" x14ac:dyDescent="0.25">
      <c r="B34" s="24"/>
      <c r="C34" s="24"/>
      <c r="D34" s="24"/>
      <c r="E34" s="2"/>
      <c r="F34" s="2"/>
      <c r="G34" s="2"/>
    </row>
    <row r="35" spans="2:7" x14ac:dyDescent="0.25">
      <c r="B35" s="24"/>
      <c r="C35" s="24"/>
      <c r="D35" s="24"/>
      <c r="E35" s="2"/>
      <c r="F35" s="2"/>
      <c r="G35" s="2"/>
    </row>
    <row r="36" spans="2:7" x14ac:dyDescent="0.25">
      <c r="B36" s="43"/>
      <c r="C36" s="43"/>
      <c r="D36" s="43"/>
      <c r="E36" s="43"/>
      <c r="F36" s="43"/>
      <c r="G36" s="43"/>
    </row>
  </sheetData>
  <mergeCells count="21">
    <mergeCell ref="B23:G23"/>
    <mergeCell ref="B6:G6"/>
    <mergeCell ref="B3:G3"/>
    <mergeCell ref="B4:G4"/>
    <mergeCell ref="B5:G5"/>
    <mergeCell ref="B7:G7"/>
    <mergeCell ref="B9:G9"/>
    <mergeCell ref="B8:G8"/>
    <mergeCell ref="E15:G15"/>
    <mergeCell ref="E16:G16"/>
    <mergeCell ref="E17:G17"/>
    <mergeCell ref="E18:G18"/>
    <mergeCell ref="E19:G19"/>
    <mergeCell ref="E20:G20"/>
    <mergeCell ref="E21:G21"/>
    <mergeCell ref="E22:G22"/>
    <mergeCell ref="B2:G2"/>
    <mergeCell ref="B11:B12"/>
    <mergeCell ref="C11:C12"/>
    <mergeCell ref="D11:D12"/>
    <mergeCell ref="E11:G12"/>
  </mergeCells>
  <printOptions horizontalCentered="1"/>
  <pageMargins left="0.51181102362204722" right="0.31496062992125984" top="0.35433070866141736" bottom="0.35433070866141736" header="0.31496062992125984" footer="0.31496062992125984"/>
  <pageSetup scale="85" orientation="landscape" r:id="rId1"/>
  <headerFooter>
    <oddFoote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7" zoomScale="115" zoomScaleNormal="115" workbookViewId="0">
      <selection activeCell="F29" sqref="F29"/>
    </sheetView>
  </sheetViews>
  <sheetFormatPr baseColWidth="10" defaultRowHeight="15" x14ac:dyDescent="0.25"/>
  <cols>
    <col min="1" max="1" width="22.5703125" style="27" customWidth="1"/>
    <col min="2" max="2" width="32.42578125" style="27" customWidth="1"/>
    <col min="3" max="3" width="17" style="27" customWidth="1"/>
    <col min="4" max="4" width="12.5703125" style="27" customWidth="1"/>
    <col min="5" max="5" width="15.85546875" style="27" customWidth="1"/>
    <col min="6" max="6" width="16" style="27" customWidth="1"/>
    <col min="7" max="7" width="16.28515625" style="27" customWidth="1"/>
    <col min="8" max="16384" width="11.42578125" style="27"/>
  </cols>
  <sheetData>
    <row r="1" spans="1:11" x14ac:dyDescent="0.25">
      <c r="A1" s="25"/>
      <c r="B1" s="25"/>
      <c r="C1" s="25"/>
      <c r="D1" s="25"/>
      <c r="E1" s="26"/>
      <c r="F1" s="26"/>
      <c r="G1" s="59" t="s">
        <v>64</v>
      </c>
    </row>
    <row r="2" spans="1:11" x14ac:dyDescent="0.25">
      <c r="A2" s="845" t="s">
        <v>183</v>
      </c>
      <c r="B2" s="845"/>
      <c r="C2" s="845"/>
      <c r="D2" s="845"/>
      <c r="E2" s="845"/>
      <c r="F2" s="845"/>
      <c r="G2" s="845"/>
    </row>
    <row r="3" spans="1:11" ht="15.75" customHeight="1" x14ac:dyDescent="0.25">
      <c r="A3" s="845" t="s">
        <v>3</v>
      </c>
      <c r="B3" s="845"/>
      <c r="C3" s="845"/>
      <c r="D3" s="845"/>
      <c r="E3" s="845"/>
      <c r="F3" s="845"/>
      <c r="G3" s="845"/>
    </row>
    <row r="4" spans="1:11" x14ac:dyDescent="0.25">
      <c r="A4" s="845" t="s">
        <v>4</v>
      </c>
      <c r="B4" s="845"/>
      <c r="C4" s="845"/>
      <c r="D4" s="845"/>
      <c r="E4" s="845"/>
      <c r="F4" s="845"/>
      <c r="G4" s="845"/>
    </row>
    <row r="5" spans="1:11" x14ac:dyDescent="0.25">
      <c r="A5" s="846" t="s">
        <v>5</v>
      </c>
      <c r="B5" s="846"/>
      <c r="C5" s="846"/>
      <c r="D5" s="846"/>
      <c r="E5" s="846"/>
      <c r="F5" s="846"/>
      <c r="G5" s="846"/>
    </row>
    <row r="6" spans="1:11" x14ac:dyDescent="0.25">
      <c r="A6" s="875" t="s">
        <v>16</v>
      </c>
      <c r="B6" s="875"/>
      <c r="C6" s="875"/>
      <c r="D6" s="875"/>
      <c r="E6" s="875"/>
      <c r="F6" s="875"/>
      <c r="G6" s="875"/>
      <c r="H6" s="78"/>
      <c r="I6" s="77"/>
      <c r="J6" s="77"/>
      <c r="K6" s="77"/>
    </row>
    <row r="7" spans="1:11" x14ac:dyDescent="0.25">
      <c r="A7" s="846" t="s">
        <v>538</v>
      </c>
      <c r="B7" s="846"/>
      <c r="C7" s="846"/>
      <c r="D7" s="846"/>
      <c r="E7" s="846"/>
      <c r="F7" s="846"/>
      <c r="G7" s="846"/>
      <c r="H7" s="433"/>
      <c r="I7" s="77"/>
      <c r="J7" s="77"/>
      <c r="K7" s="77"/>
    </row>
    <row r="8" spans="1:11" x14ac:dyDescent="0.25">
      <c r="A8" s="876" t="s">
        <v>262</v>
      </c>
      <c r="B8" s="876"/>
      <c r="C8" s="876"/>
      <c r="D8" s="876"/>
      <c r="E8" s="876"/>
      <c r="F8" s="876"/>
      <c r="G8" s="876"/>
      <c r="H8" s="78"/>
      <c r="I8" s="77"/>
      <c r="J8" s="77"/>
      <c r="K8" s="77"/>
    </row>
    <row r="9" spans="1:11" ht="24" customHeight="1" x14ac:dyDescent="0.25">
      <c r="A9" s="876" t="s">
        <v>261</v>
      </c>
      <c r="B9" s="876"/>
      <c r="C9" s="876"/>
      <c r="D9" s="876"/>
      <c r="E9" s="876"/>
      <c r="F9" s="876"/>
      <c r="G9" s="876"/>
      <c r="H9" s="78"/>
      <c r="I9" s="77"/>
      <c r="J9" s="77"/>
      <c r="K9" s="77"/>
    </row>
    <row r="10" spans="1:11" ht="5.0999999999999996" customHeight="1" x14ac:dyDescent="0.25">
      <c r="A10" s="490"/>
      <c r="B10" s="490"/>
      <c r="C10" s="490"/>
      <c r="D10" s="490"/>
      <c r="E10" s="490"/>
      <c r="F10" s="490"/>
      <c r="G10" s="490"/>
      <c r="H10" s="78"/>
      <c r="I10" s="77"/>
      <c r="J10" s="77"/>
      <c r="K10" s="77"/>
    </row>
    <row r="11" spans="1:11" ht="25.5" x14ac:dyDescent="0.25">
      <c r="A11" s="534" t="s">
        <v>6</v>
      </c>
      <c r="B11" s="222" t="s">
        <v>7</v>
      </c>
      <c r="C11" s="223" t="s">
        <v>1</v>
      </c>
      <c r="D11" s="223" t="s">
        <v>8</v>
      </c>
      <c r="E11" s="223" t="s">
        <v>62</v>
      </c>
      <c r="F11" s="223" t="s">
        <v>61</v>
      </c>
      <c r="G11" s="223" t="s">
        <v>60</v>
      </c>
    </row>
    <row r="12" spans="1:11" ht="25.5" x14ac:dyDescent="0.25">
      <c r="A12" s="302" t="s">
        <v>246</v>
      </c>
      <c r="B12" s="303" t="s">
        <v>63</v>
      </c>
      <c r="C12" s="75">
        <v>0</v>
      </c>
      <c r="D12" s="74"/>
      <c r="E12" s="74"/>
      <c r="F12" s="74"/>
      <c r="G12" s="73"/>
    </row>
    <row r="13" spans="1:11" x14ac:dyDescent="0.25">
      <c r="A13" s="73"/>
      <c r="B13" s="76"/>
      <c r="C13" s="75"/>
      <c r="D13" s="74"/>
      <c r="E13" s="74"/>
      <c r="F13" s="74"/>
      <c r="G13" s="73"/>
    </row>
    <row r="14" spans="1:11" x14ac:dyDescent="0.25">
      <c r="A14" s="73"/>
      <c r="B14" s="76"/>
      <c r="C14" s="75"/>
      <c r="D14" s="74"/>
      <c r="E14" s="74"/>
      <c r="F14" s="74"/>
      <c r="G14" s="73"/>
    </row>
    <row r="15" spans="1:11" x14ac:dyDescent="0.25">
      <c r="A15" s="73"/>
      <c r="B15" s="216" t="s">
        <v>59</v>
      </c>
      <c r="C15" s="217">
        <f>SUM(C12:C14)</f>
        <v>0</v>
      </c>
      <c r="D15" s="74"/>
      <c r="E15" s="74"/>
      <c r="F15" s="74"/>
      <c r="G15" s="73"/>
    </row>
    <row r="16" spans="1:11" x14ac:dyDescent="0.25">
      <c r="A16" s="819" t="s">
        <v>210</v>
      </c>
      <c r="B16" s="819"/>
      <c r="C16" s="819"/>
      <c r="D16" s="819"/>
      <c r="E16" s="819"/>
      <c r="F16" s="819"/>
      <c r="G16" s="819"/>
    </row>
    <row r="17" spans="1:6" x14ac:dyDescent="0.25">
      <c r="A17" s="1"/>
      <c r="B17" s="1"/>
      <c r="C17" s="1"/>
      <c r="D17" s="1"/>
      <c r="E17" s="163"/>
      <c r="F17" s="43"/>
    </row>
    <row r="18" spans="1:6" x14ac:dyDescent="0.25">
      <c r="A18" s="428"/>
      <c r="B18" s="428"/>
      <c r="C18" s="428"/>
      <c r="D18" s="408"/>
    </row>
    <row r="19" spans="1:6" x14ac:dyDescent="0.25">
      <c r="A19" s="24"/>
      <c r="B19" s="24"/>
      <c r="C19" s="24"/>
      <c r="D19" s="2"/>
      <c r="E19" s="2"/>
      <c r="F19" s="2"/>
    </row>
    <row r="20" spans="1:6" x14ac:dyDescent="0.25">
      <c r="A20" s="24"/>
      <c r="B20" s="24"/>
      <c r="C20" s="24"/>
      <c r="D20" s="2"/>
      <c r="E20" s="2"/>
      <c r="F20" s="2"/>
    </row>
    <row r="21" spans="1:6" x14ac:dyDescent="0.25">
      <c r="A21" s="24"/>
      <c r="B21" s="24"/>
      <c r="C21" s="24"/>
      <c r="D21" s="2"/>
      <c r="E21" s="2"/>
      <c r="F21" s="2"/>
    </row>
    <row r="22" spans="1:6" x14ac:dyDescent="0.25">
      <c r="A22" s="24"/>
      <c r="B22" s="24"/>
      <c r="C22" s="24"/>
      <c r="D22" s="2"/>
      <c r="E22" s="2"/>
      <c r="F22" s="2"/>
    </row>
    <row r="23" spans="1:6" x14ac:dyDescent="0.25">
      <c r="A23" s="24"/>
      <c r="B23" s="24"/>
      <c r="C23" s="24"/>
      <c r="D23" s="2"/>
      <c r="E23" s="432"/>
      <c r="F23" s="2"/>
    </row>
    <row r="24" spans="1:6" x14ac:dyDescent="0.25">
      <c r="A24" s="24"/>
      <c r="B24" s="24"/>
      <c r="C24" s="24"/>
      <c r="D24" s="2"/>
      <c r="E24" s="2"/>
      <c r="F24" s="2"/>
    </row>
    <row r="25" spans="1:6" x14ac:dyDescent="0.25">
      <c r="A25" s="24"/>
      <c r="B25" s="24"/>
      <c r="C25" s="24"/>
      <c r="D25" s="2"/>
      <c r="E25" s="2"/>
      <c r="F25" s="2"/>
    </row>
    <row r="26" spans="1:6" x14ac:dyDescent="0.25">
      <c r="A26" s="24"/>
      <c r="B26" s="24"/>
      <c r="C26" s="24"/>
      <c r="D26" s="2"/>
      <c r="E26" s="2"/>
      <c r="F26" s="2"/>
    </row>
    <row r="27" spans="1:6" x14ac:dyDescent="0.25">
      <c r="A27" s="24"/>
      <c r="B27" s="24"/>
      <c r="C27" s="24"/>
      <c r="D27" s="2"/>
      <c r="E27" s="2"/>
      <c r="F27" s="2"/>
    </row>
    <row r="28" spans="1:6" x14ac:dyDescent="0.25">
      <c r="A28" s="43"/>
      <c r="B28" s="43"/>
      <c r="C28" s="43"/>
      <c r="D28" s="2"/>
      <c r="E28" s="2"/>
      <c r="F28" s="2"/>
    </row>
    <row r="29" spans="1:6" x14ac:dyDescent="0.25">
      <c r="A29" s="60"/>
      <c r="B29" s="60"/>
      <c r="C29" s="60"/>
      <c r="D29" s="2"/>
      <c r="E29" s="2"/>
      <c r="F29" s="2"/>
    </row>
    <row r="30" spans="1:6" x14ac:dyDescent="0.25">
      <c r="A30" s="60"/>
      <c r="B30" s="60"/>
      <c r="C30" s="60"/>
      <c r="D30" s="2"/>
      <c r="E30" s="2"/>
      <c r="F30" s="2"/>
    </row>
    <row r="31" spans="1:6" x14ac:dyDescent="0.25">
      <c r="A31" s="60"/>
      <c r="B31" s="60"/>
      <c r="C31" s="60"/>
      <c r="D31" s="60"/>
      <c r="E31" s="60"/>
      <c r="F31" s="60"/>
    </row>
  </sheetData>
  <protectedRanges>
    <protectedRange sqref="B13:D15 C12:D12" name="Rango1_1"/>
    <protectedRange sqref="B16" name="Rango1_1_3_2"/>
    <protectedRange sqref="B12" name="Rango1_1_1"/>
  </protectedRanges>
  <mergeCells count="9">
    <mergeCell ref="A16:G16"/>
    <mergeCell ref="A2:G2"/>
    <mergeCell ref="A3:G3"/>
    <mergeCell ref="A4:G4"/>
    <mergeCell ref="A5:G5"/>
    <mergeCell ref="A6:G6"/>
    <mergeCell ref="A7:G7"/>
    <mergeCell ref="A9:G9"/>
    <mergeCell ref="A8:G8"/>
  </mergeCells>
  <printOptions horizontalCentered="1"/>
  <pageMargins left="0.51181102362204722" right="0.70866141732283472" top="0.74803149606299213" bottom="0.35433070866141736" header="0.31496062992125984" footer="0.11811023622047245"/>
  <pageSetup scale="85" orientation="landscape" r:id="rId1"/>
  <headerFooter>
    <oddFoote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topLeftCell="A16" zoomScaleNormal="100" workbookViewId="0">
      <selection activeCell="B7" sqref="B7:F7"/>
    </sheetView>
  </sheetViews>
  <sheetFormatPr baseColWidth="10" defaultRowHeight="15" x14ac:dyDescent="0.25"/>
  <cols>
    <col min="1" max="1" width="4" style="797" customWidth="1"/>
    <col min="2" max="2" width="29.28515625" style="797" customWidth="1"/>
    <col min="3" max="3" width="38.7109375" style="797" customWidth="1"/>
    <col min="4" max="4" width="19.5703125" style="797" customWidth="1"/>
    <col min="5" max="5" width="20" style="797" customWidth="1"/>
    <col min="6" max="6" width="25.28515625" style="797" customWidth="1"/>
    <col min="7" max="16384" width="11.42578125" style="797"/>
  </cols>
  <sheetData>
    <row r="1" spans="2:6" x14ac:dyDescent="0.25">
      <c r="B1" s="795"/>
      <c r="C1" s="795"/>
      <c r="D1" s="795"/>
      <c r="E1" s="795"/>
      <c r="F1" s="796" t="s">
        <v>530</v>
      </c>
    </row>
    <row r="2" spans="2:6" x14ac:dyDescent="0.25">
      <c r="B2" s="880" t="s">
        <v>183</v>
      </c>
      <c r="C2" s="880"/>
      <c r="D2" s="880"/>
      <c r="E2" s="880"/>
      <c r="F2" s="880"/>
    </row>
    <row r="3" spans="2:6" ht="15.75" customHeight="1" x14ac:dyDescent="0.25">
      <c r="B3" s="880" t="s">
        <v>3</v>
      </c>
      <c r="C3" s="880"/>
      <c r="D3" s="880"/>
      <c r="E3" s="880"/>
      <c r="F3" s="880"/>
    </row>
    <row r="4" spans="2:6" x14ac:dyDescent="0.25">
      <c r="B4" s="880" t="s">
        <v>4</v>
      </c>
      <c r="C4" s="880"/>
      <c r="D4" s="880"/>
      <c r="E4" s="880"/>
      <c r="F4" s="880"/>
    </row>
    <row r="5" spans="2:6" x14ac:dyDescent="0.25">
      <c r="B5" s="881" t="s">
        <v>5</v>
      </c>
      <c r="C5" s="881"/>
      <c r="D5" s="881"/>
      <c r="E5" s="881"/>
      <c r="F5" s="881"/>
    </row>
    <row r="6" spans="2:6" x14ac:dyDescent="0.25">
      <c r="B6" s="881" t="s">
        <v>531</v>
      </c>
      <c r="C6" s="881"/>
      <c r="D6" s="881"/>
      <c r="E6" s="881"/>
      <c r="F6" s="881"/>
    </row>
    <row r="7" spans="2:6" x14ac:dyDescent="0.25">
      <c r="B7" s="881" t="s">
        <v>538</v>
      </c>
      <c r="C7" s="881"/>
      <c r="D7" s="881"/>
      <c r="E7" s="881"/>
      <c r="F7" s="881"/>
    </row>
    <row r="8" spans="2:6" x14ac:dyDescent="0.25">
      <c r="B8" s="877" t="s">
        <v>532</v>
      </c>
      <c r="C8" s="877"/>
      <c r="D8" s="877"/>
      <c r="E8" s="877"/>
      <c r="F8" s="877"/>
    </row>
    <row r="9" spans="2:6" ht="5.0999999999999996" customHeight="1" x14ac:dyDescent="0.25">
      <c r="B9" s="798"/>
      <c r="C9" s="798"/>
      <c r="D9" s="798"/>
      <c r="E9" s="798"/>
      <c r="F9" s="798"/>
    </row>
    <row r="10" spans="2:6" ht="32.25" customHeight="1" x14ac:dyDescent="0.25">
      <c r="B10" s="878" t="s">
        <v>533</v>
      </c>
      <c r="C10" s="878"/>
      <c r="D10" s="878"/>
      <c r="E10" s="878"/>
      <c r="F10" s="878"/>
    </row>
    <row r="11" spans="2:6" ht="21.75" customHeight="1" x14ac:dyDescent="0.25">
      <c r="B11" s="799" t="s">
        <v>6</v>
      </c>
      <c r="C11" s="800" t="s">
        <v>7</v>
      </c>
      <c r="D11" s="801" t="s">
        <v>1</v>
      </c>
      <c r="E11" s="801" t="s">
        <v>8</v>
      </c>
      <c r="F11" s="801" t="s">
        <v>534</v>
      </c>
    </row>
    <row r="12" spans="2:6" x14ac:dyDescent="0.25">
      <c r="B12" s="802" t="s">
        <v>535</v>
      </c>
      <c r="C12" s="803" t="s">
        <v>536</v>
      </c>
      <c r="D12" s="804">
        <v>0</v>
      </c>
      <c r="E12" s="805"/>
      <c r="F12" s="805"/>
    </row>
    <row r="13" spans="2:6" x14ac:dyDescent="0.25">
      <c r="B13" s="802"/>
      <c r="C13" s="803"/>
      <c r="D13" s="804"/>
      <c r="E13" s="805"/>
      <c r="F13" s="805"/>
    </row>
    <row r="14" spans="2:6" x14ac:dyDescent="0.25">
      <c r="B14" s="802"/>
      <c r="C14" s="806"/>
      <c r="D14" s="804"/>
      <c r="E14" s="805"/>
      <c r="F14" s="805"/>
    </row>
    <row r="15" spans="2:6" x14ac:dyDescent="0.25">
      <c r="B15" s="802"/>
      <c r="C15" s="806"/>
      <c r="D15" s="804"/>
      <c r="E15" s="805"/>
      <c r="F15" s="805"/>
    </row>
    <row r="16" spans="2:6" x14ac:dyDescent="0.25">
      <c r="B16" s="802"/>
      <c r="C16" s="807" t="s">
        <v>0</v>
      </c>
      <c r="D16" s="808">
        <f>SUM(D12:D15)</f>
        <v>0</v>
      </c>
      <c r="E16" s="805"/>
      <c r="F16" s="805"/>
    </row>
    <row r="17" spans="2:7" ht="23.25" customHeight="1" x14ac:dyDescent="0.25">
      <c r="B17" s="879" t="s">
        <v>210</v>
      </c>
      <c r="C17" s="879"/>
      <c r="D17" s="879"/>
      <c r="E17" s="879"/>
      <c r="F17" s="879"/>
    </row>
    <row r="18" spans="2:7" x14ac:dyDescent="0.25">
      <c r="B18" s="1"/>
      <c r="C18" s="1"/>
      <c r="D18" s="1"/>
      <c r="E18" s="1"/>
      <c r="F18" s="809"/>
    </row>
    <row r="19" spans="2:7" x14ac:dyDescent="0.25">
      <c r="B19" s="810"/>
      <c r="C19" s="810"/>
      <c r="D19" s="810"/>
    </row>
    <row r="20" spans="2:7" x14ac:dyDescent="0.25">
      <c r="B20" s="24"/>
      <c r="C20" s="24"/>
      <c r="D20" s="24"/>
    </row>
    <row r="21" spans="2:7" x14ac:dyDescent="0.25">
      <c r="B21" s="24"/>
      <c r="C21" s="24"/>
      <c r="D21" s="24"/>
    </row>
    <row r="22" spans="2:7" x14ac:dyDescent="0.25">
      <c r="B22" s="24"/>
      <c r="C22" s="24"/>
      <c r="D22" s="24"/>
    </row>
    <row r="23" spans="2:7" x14ac:dyDescent="0.25">
      <c r="B23" s="24"/>
      <c r="C23" s="24"/>
      <c r="D23" s="24"/>
      <c r="F23" s="811"/>
    </row>
    <row r="24" spans="2:7" x14ac:dyDescent="0.25">
      <c r="B24" s="24"/>
      <c r="C24" s="24"/>
      <c r="D24" s="24"/>
    </row>
    <row r="25" spans="2:7" x14ac:dyDescent="0.25">
      <c r="B25" s="24"/>
      <c r="C25" s="24"/>
      <c r="D25" s="24"/>
    </row>
    <row r="26" spans="2:7" x14ac:dyDescent="0.25">
      <c r="B26" s="24"/>
      <c r="C26" s="24"/>
      <c r="D26" s="24"/>
    </row>
    <row r="27" spans="2:7" x14ac:dyDescent="0.25">
      <c r="B27" s="24"/>
      <c r="C27" s="24"/>
      <c r="D27" s="24"/>
    </row>
    <row r="28" spans="2:7" x14ac:dyDescent="0.25">
      <c r="B28" s="24"/>
      <c r="C28" s="24"/>
      <c r="D28" s="24"/>
    </row>
    <row r="29" spans="2:7" x14ac:dyDescent="0.25">
      <c r="B29" s="812"/>
      <c r="C29" s="812"/>
      <c r="D29" s="812"/>
      <c r="E29" s="812"/>
      <c r="F29" s="812"/>
      <c r="G29" s="812"/>
    </row>
    <row r="30" spans="2:7" x14ac:dyDescent="0.25">
      <c r="B30" s="813"/>
      <c r="C30" s="813"/>
      <c r="D30" s="813"/>
      <c r="E30" s="813"/>
      <c r="F30" s="813"/>
      <c r="G30" s="813"/>
    </row>
    <row r="31" spans="2:7" x14ac:dyDescent="0.25">
      <c r="B31" s="813"/>
      <c r="C31" s="813"/>
      <c r="D31" s="813"/>
      <c r="E31" s="813"/>
      <c r="F31" s="813"/>
      <c r="G31" s="813"/>
    </row>
    <row r="32" spans="2:7" x14ac:dyDescent="0.25">
      <c r="B32" s="813"/>
      <c r="C32" s="813"/>
      <c r="D32" s="813"/>
      <c r="E32" s="813"/>
      <c r="F32" s="813"/>
      <c r="G32" s="813"/>
    </row>
  </sheetData>
  <protectedRanges>
    <protectedRange sqref="C17" name="Rango1_1_3_2"/>
  </protectedRanges>
  <mergeCells count="9">
    <mergeCell ref="B8:F8"/>
    <mergeCell ref="B10:F10"/>
    <mergeCell ref="B17:F17"/>
    <mergeCell ref="B2:F2"/>
    <mergeCell ref="B3:F3"/>
    <mergeCell ref="B4:F4"/>
    <mergeCell ref="B5:F5"/>
    <mergeCell ref="B6:F6"/>
    <mergeCell ref="B7:F7"/>
  </mergeCells>
  <printOptions horizontalCentered="1"/>
  <pageMargins left="0.11811023622047245" right="0.31496062992125984" top="0.74803149606299213" bottom="0.35433070866141736" header="0.31496062992125984" footer="0.19685039370078741"/>
  <pageSetup scale="85" orientation="landscape" r:id="rId1"/>
  <headerFooter>
    <oddFooter>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63"/>
  <sheetViews>
    <sheetView showGridLines="0" topLeftCell="A30" zoomScaleNormal="100" workbookViewId="0">
      <selection activeCell="A46" sqref="A46"/>
    </sheetView>
  </sheetViews>
  <sheetFormatPr baseColWidth="10" defaultRowHeight="15" x14ac:dyDescent="0.25"/>
  <cols>
    <col min="1" max="1" width="4.28515625" style="43" customWidth="1"/>
    <col min="2" max="2" width="22.140625" style="43" customWidth="1"/>
    <col min="3" max="3" width="44.140625" style="43" customWidth="1"/>
    <col min="4" max="4" width="15.7109375" style="43" customWidth="1"/>
    <col min="5" max="5" width="16.7109375" style="43" customWidth="1"/>
    <col min="6" max="6" width="21.7109375" style="43" customWidth="1"/>
    <col min="7" max="7" width="14.5703125" style="43" customWidth="1"/>
    <col min="8" max="8" width="8.42578125" style="43" customWidth="1"/>
    <col min="9" max="9" width="16.28515625" style="43" customWidth="1"/>
    <col min="10" max="11" width="15.28515625" style="43" bestFit="1" customWidth="1"/>
    <col min="12" max="16384" width="11.42578125" style="43"/>
  </cols>
  <sheetData>
    <row r="1" spans="2:8" x14ac:dyDescent="0.25">
      <c r="B1" s="80"/>
      <c r="C1" s="80"/>
      <c r="D1" s="80"/>
      <c r="E1" s="80"/>
      <c r="F1" s="80"/>
      <c r="G1" s="80"/>
      <c r="H1" s="47" t="s">
        <v>65</v>
      </c>
    </row>
    <row r="2" spans="2:8" x14ac:dyDescent="0.25">
      <c r="B2" s="882" t="s">
        <v>183</v>
      </c>
      <c r="C2" s="882"/>
      <c r="D2" s="882"/>
      <c r="E2" s="882"/>
      <c r="F2" s="882"/>
      <c r="G2" s="882"/>
      <c r="H2" s="882"/>
    </row>
    <row r="3" spans="2:8" ht="3.75" customHeight="1" x14ac:dyDescent="0.25">
      <c r="B3" s="259"/>
      <c r="C3" s="259"/>
      <c r="D3" s="259"/>
      <c r="E3" s="259"/>
      <c r="F3" s="259"/>
      <c r="G3" s="606"/>
      <c r="H3" s="259"/>
    </row>
    <row r="4" spans="2:8" ht="15.75" customHeight="1" x14ac:dyDescent="0.25">
      <c r="B4" s="855" t="s">
        <v>3</v>
      </c>
      <c r="C4" s="855"/>
      <c r="D4" s="855"/>
      <c r="E4" s="855"/>
      <c r="F4" s="855"/>
      <c r="G4" s="855"/>
      <c r="H4" s="855"/>
    </row>
    <row r="5" spans="2:8" x14ac:dyDescent="0.25">
      <c r="B5" s="855" t="s">
        <v>4</v>
      </c>
      <c r="C5" s="855"/>
      <c r="D5" s="855"/>
      <c r="E5" s="855"/>
      <c r="F5" s="855"/>
      <c r="G5" s="855"/>
      <c r="H5" s="855"/>
    </row>
    <row r="6" spans="2:8" x14ac:dyDescent="0.25">
      <c r="B6" s="856" t="s">
        <v>5</v>
      </c>
      <c r="C6" s="856"/>
      <c r="D6" s="856"/>
      <c r="E6" s="856"/>
      <c r="F6" s="856"/>
      <c r="G6" s="856"/>
      <c r="H6" s="856"/>
    </row>
    <row r="7" spans="2:8" x14ac:dyDescent="0.25">
      <c r="B7" s="856" t="s">
        <v>66</v>
      </c>
      <c r="C7" s="856"/>
      <c r="D7" s="856"/>
      <c r="E7" s="856"/>
      <c r="F7" s="856"/>
      <c r="G7" s="856"/>
      <c r="H7" s="856"/>
    </row>
    <row r="8" spans="2:8" x14ac:dyDescent="0.25">
      <c r="B8" s="856" t="s">
        <v>539</v>
      </c>
      <c r="C8" s="856"/>
      <c r="D8" s="856"/>
      <c r="E8" s="856"/>
      <c r="F8" s="856"/>
      <c r="G8" s="856"/>
      <c r="H8" s="856"/>
    </row>
    <row r="9" spans="2:8" ht="5.0999999999999996" customHeight="1" x14ac:dyDescent="0.25">
      <c r="B9" s="81"/>
      <c r="C9" s="81"/>
      <c r="D9" s="81"/>
      <c r="E9" s="81"/>
      <c r="F9" s="81"/>
      <c r="G9" s="610"/>
      <c r="H9" s="81"/>
    </row>
    <row r="10" spans="2:8" ht="16.5" customHeight="1" x14ac:dyDescent="0.25">
      <c r="B10" s="886" t="s">
        <v>389</v>
      </c>
      <c r="C10" s="886"/>
      <c r="D10" s="886"/>
      <c r="E10" s="886"/>
      <c r="F10" s="886"/>
      <c r="G10" s="886"/>
      <c r="H10" s="886"/>
    </row>
    <row r="11" spans="2:8" ht="5.0999999999999996" customHeight="1" x14ac:dyDescent="0.25">
      <c r="B11" s="496"/>
      <c r="C11" s="496"/>
      <c r="D11" s="496"/>
      <c r="E11" s="496"/>
      <c r="F11" s="496"/>
      <c r="G11" s="610"/>
      <c r="H11" s="496"/>
    </row>
    <row r="12" spans="2:8" ht="39" customHeight="1" x14ac:dyDescent="0.25">
      <c r="B12" s="885" t="s">
        <v>259</v>
      </c>
      <c r="C12" s="885"/>
      <c r="D12" s="885"/>
      <c r="E12" s="885"/>
      <c r="F12" s="885"/>
      <c r="G12" s="885"/>
      <c r="H12" s="885"/>
    </row>
    <row r="13" spans="2:8" ht="5.0999999999999996" customHeight="1" x14ac:dyDescent="0.25">
      <c r="B13" s="484"/>
      <c r="C13" s="484"/>
      <c r="D13" s="484"/>
      <c r="E13" s="484"/>
      <c r="F13" s="484"/>
      <c r="G13" s="607"/>
      <c r="H13" s="484"/>
    </row>
    <row r="14" spans="2:8" ht="15" customHeight="1" x14ac:dyDescent="0.25">
      <c r="B14" s="159" t="s">
        <v>260</v>
      </c>
      <c r="C14" s="484"/>
      <c r="D14" s="484"/>
      <c r="E14" s="484"/>
      <c r="F14" s="484"/>
      <c r="G14" s="607"/>
      <c r="H14" s="484"/>
    </row>
    <row r="15" spans="2:8" ht="42.75" customHeight="1" x14ac:dyDescent="0.25">
      <c r="B15" s="883" t="s">
        <v>67</v>
      </c>
      <c r="C15" s="883"/>
      <c r="D15" s="883"/>
      <c r="E15" s="883"/>
      <c r="F15" s="883"/>
      <c r="G15" s="883"/>
      <c r="H15" s="883"/>
    </row>
    <row r="16" spans="2:8" ht="5.0999999999999996" customHeight="1" x14ac:dyDescent="0.25">
      <c r="B16" s="884"/>
      <c r="C16" s="884"/>
      <c r="D16" s="80"/>
      <c r="E16" s="80"/>
      <c r="F16" s="80"/>
      <c r="G16" s="80"/>
      <c r="H16" s="47"/>
    </row>
    <row r="17" spans="2:10" ht="25.5" x14ac:dyDescent="0.25">
      <c r="B17" s="497" t="s">
        <v>6</v>
      </c>
      <c r="C17" s="497" t="s">
        <v>7</v>
      </c>
      <c r="D17" s="221" t="s">
        <v>1</v>
      </c>
      <c r="E17" s="221" t="s">
        <v>193</v>
      </c>
      <c r="F17" s="221" t="s">
        <v>225</v>
      </c>
      <c r="G17" s="221" t="s">
        <v>418</v>
      </c>
      <c r="H17" s="221" t="s">
        <v>68</v>
      </c>
      <c r="I17" s="221" t="s">
        <v>116</v>
      </c>
    </row>
    <row r="18" spans="2:10" ht="26.25" hidden="1" x14ac:dyDescent="0.25">
      <c r="B18" s="416" t="s">
        <v>177</v>
      </c>
      <c r="C18" s="415" t="s">
        <v>275</v>
      </c>
      <c r="D18" s="414"/>
      <c r="E18" s="414"/>
      <c r="F18" s="414"/>
      <c r="G18" s="414"/>
      <c r="H18" s="414"/>
      <c r="I18" s="414"/>
    </row>
    <row r="19" spans="2:10" ht="26.25" x14ac:dyDescent="0.25">
      <c r="B19" s="552" t="s">
        <v>177</v>
      </c>
      <c r="C19" s="415" t="s">
        <v>275</v>
      </c>
      <c r="D19" s="414"/>
      <c r="E19" s="414"/>
      <c r="F19" s="414"/>
      <c r="G19" s="414"/>
      <c r="H19" s="414"/>
      <c r="I19" s="414"/>
    </row>
    <row r="20" spans="2:10" x14ac:dyDescent="0.25">
      <c r="B20" s="82" t="s">
        <v>69</v>
      </c>
      <c r="C20" s="83" t="s">
        <v>70</v>
      </c>
      <c r="D20" s="84">
        <v>706567789.60000002</v>
      </c>
      <c r="E20" s="85">
        <v>0</v>
      </c>
      <c r="F20" s="86">
        <v>0</v>
      </c>
      <c r="G20" s="86"/>
      <c r="H20" s="87"/>
      <c r="I20" s="86"/>
    </row>
    <row r="21" spans="2:10" x14ac:dyDescent="0.25">
      <c r="B21" s="82" t="s">
        <v>71</v>
      </c>
      <c r="C21" s="83" t="s">
        <v>72</v>
      </c>
      <c r="D21" s="84">
        <v>0</v>
      </c>
      <c r="E21" s="85">
        <v>0</v>
      </c>
      <c r="F21" s="86">
        <v>0</v>
      </c>
      <c r="G21" s="86"/>
      <c r="H21" s="87"/>
      <c r="I21" s="86"/>
    </row>
    <row r="22" spans="2:10" x14ac:dyDescent="0.25">
      <c r="B22" s="82" t="s">
        <v>73</v>
      </c>
      <c r="C22" s="83" t="s">
        <v>74</v>
      </c>
      <c r="D22" s="86">
        <v>245183792.47</v>
      </c>
      <c r="E22" s="85">
        <v>45229.91</v>
      </c>
      <c r="F22" s="86">
        <v>204580435.43000001</v>
      </c>
      <c r="G22" s="613" t="s">
        <v>419</v>
      </c>
      <c r="H22" s="253">
        <v>3.3300000000000003E-2</v>
      </c>
      <c r="I22" s="613" t="s">
        <v>420</v>
      </c>
    </row>
    <row r="23" spans="2:10" x14ac:dyDescent="0.25">
      <c r="B23" s="82" t="s">
        <v>75</v>
      </c>
      <c r="C23" s="83" t="s">
        <v>76</v>
      </c>
      <c r="D23" s="84">
        <v>2209078424.1900001</v>
      </c>
      <c r="E23" s="89">
        <v>18481365.850000001</v>
      </c>
      <c r="F23" s="86">
        <v>1778310013.21</v>
      </c>
      <c r="G23" s="613" t="s">
        <v>419</v>
      </c>
      <c r="H23" s="88">
        <v>0.04</v>
      </c>
      <c r="I23" s="613" t="s">
        <v>420</v>
      </c>
      <c r="J23" s="139"/>
    </row>
    <row r="24" spans="2:10" ht="24.75" customHeight="1" x14ac:dyDescent="0.25">
      <c r="B24" s="450" t="s">
        <v>77</v>
      </c>
      <c r="C24" s="83" t="s">
        <v>279</v>
      </c>
      <c r="D24" s="451">
        <v>41443305.490000002</v>
      </c>
      <c r="E24" s="452">
        <v>0</v>
      </c>
      <c r="F24" s="453">
        <v>0</v>
      </c>
      <c r="G24" s="453"/>
      <c r="H24" s="90"/>
      <c r="I24" s="453"/>
      <c r="J24" s="139"/>
    </row>
    <row r="25" spans="2:10" ht="15" customHeight="1" x14ac:dyDescent="0.25">
      <c r="B25" s="82"/>
      <c r="C25" s="56" t="s">
        <v>0</v>
      </c>
      <c r="D25" s="91">
        <f>SUM(D20:D24)</f>
        <v>3202273311.75</v>
      </c>
      <c r="E25" s="91">
        <f t="shared" ref="E25:F25" si="0">SUM(E20:E24)</f>
        <v>18526595.760000002</v>
      </c>
      <c r="F25" s="91">
        <f t="shared" si="0"/>
        <v>1982890448.6400001</v>
      </c>
      <c r="G25" s="91"/>
      <c r="H25" s="87"/>
      <c r="I25" s="91"/>
      <c r="J25" s="139"/>
    </row>
    <row r="26" spans="2:10" ht="5.0999999999999996" customHeight="1" x14ac:dyDescent="0.25">
      <c r="B26" s="92"/>
      <c r="C26" s="93"/>
      <c r="D26" s="94"/>
      <c r="E26" s="95"/>
      <c r="F26" s="95"/>
      <c r="G26" s="612"/>
      <c r="H26" s="96"/>
      <c r="I26" s="612"/>
    </row>
    <row r="27" spans="2:10" ht="15" customHeight="1" x14ac:dyDescent="0.25">
      <c r="B27" s="491" t="s">
        <v>367</v>
      </c>
      <c r="C27" s="491"/>
      <c r="D27" s="80"/>
      <c r="E27" s="80"/>
      <c r="F27" s="97"/>
      <c r="G27" s="97"/>
      <c r="H27" s="47"/>
      <c r="I27" s="97"/>
    </row>
    <row r="28" spans="2:10" ht="23.25" customHeight="1" x14ac:dyDescent="0.25">
      <c r="B28" s="497" t="s">
        <v>6</v>
      </c>
      <c r="C28" s="497" t="s">
        <v>7</v>
      </c>
      <c r="D28" s="221" t="s">
        <v>1</v>
      </c>
      <c r="E28" s="221" t="s">
        <v>193</v>
      </c>
      <c r="F28" s="221" t="s">
        <v>225</v>
      </c>
      <c r="G28" s="221" t="s">
        <v>418</v>
      </c>
      <c r="H28" s="221" t="s">
        <v>68</v>
      </c>
      <c r="I28" s="221" t="s">
        <v>116</v>
      </c>
    </row>
    <row r="29" spans="2:10" hidden="1" x14ac:dyDescent="0.25">
      <c r="B29" s="416" t="s">
        <v>180</v>
      </c>
      <c r="C29" s="414" t="s">
        <v>78</v>
      </c>
      <c r="D29" s="414"/>
      <c r="E29" s="414"/>
      <c r="F29" s="414"/>
      <c r="G29" s="409"/>
      <c r="H29" s="409"/>
      <c r="I29" s="409"/>
    </row>
    <row r="30" spans="2:10" x14ac:dyDescent="0.25">
      <c r="B30" s="552" t="s">
        <v>180</v>
      </c>
      <c r="C30" s="415" t="s">
        <v>78</v>
      </c>
      <c r="D30" s="414"/>
      <c r="E30" s="414"/>
      <c r="F30" s="414"/>
      <c r="G30" s="409"/>
      <c r="H30" s="409"/>
      <c r="I30" s="409"/>
    </row>
    <row r="31" spans="2:10" x14ac:dyDescent="0.25">
      <c r="B31" s="98" t="s">
        <v>79</v>
      </c>
      <c r="C31" s="98" t="s">
        <v>224</v>
      </c>
      <c r="D31" s="84">
        <v>38805704.229999997</v>
      </c>
      <c r="E31" s="89">
        <v>651300.99</v>
      </c>
      <c r="F31" s="86">
        <v>35725424.82</v>
      </c>
      <c r="G31" s="613" t="s">
        <v>419</v>
      </c>
      <c r="H31" s="88">
        <v>0.1</v>
      </c>
      <c r="I31" s="613" t="s">
        <v>420</v>
      </c>
      <c r="J31" s="693"/>
    </row>
    <row r="32" spans="2:10" x14ac:dyDescent="0.25">
      <c r="B32" s="98" t="s">
        <v>80</v>
      </c>
      <c r="C32" s="98" t="s">
        <v>81</v>
      </c>
      <c r="D32" s="84">
        <v>36491.61</v>
      </c>
      <c r="E32" s="85">
        <v>3322.99</v>
      </c>
      <c r="F32" s="86">
        <v>14062.66</v>
      </c>
      <c r="G32" s="613" t="s">
        <v>419</v>
      </c>
      <c r="H32" s="88">
        <v>0.1</v>
      </c>
      <c r="I32" s="613" t="s">
        <v>420</v>
      </c>
      <c r="J32" s="693"/>
    </row>
    <row r="33" spans="2:11" s="101" customFormat="1" x14ac:dyDescent="0.25">
      <c r="B33" s="98" t="s">
        <v>83</v>
      </c>
      <c r="C33" s="83" t="s">
        <v>281</v>
      </c>
      <c r="D33" s="99">
        <v>25000</v>
      </c>
      <c r="E33" s="89">
        <v>1864.75</v>
      </c>
      <c r="F33" s="86">
        <v>9351.09</v>
      </c>
      <c r="G33" s="613" t="s">
        <v>419</v>
      </c>
      <c r="H33" s="100">
        <v>0.1</v>
      </c>
      <c r="I33" s="613" t="s">
        <v>420</v>
      </c>
      <c r="J33" s="693"/>
    </row>
    <row r="34" spans="2:11" s="101" customFormat="1" x14ac:dyDescent="0.25">
      <c r="B34" s="98" t="s">
        <v>82</v>
      </c>
      <c r="C34" s="83" t="s">
        <v>280</v>
      </c>
      <c r="D34" s="99">
        <v>26310523.780000001</v>
      </c>
      <c r="E34" s="89">
        <v>240077.33</v>
      </c>
      <c r="F34" s="86">
        <v>21946154.02</v>
      </c>
      <c r="G34" s="613" t="s">
        <v>419</v>
      </c>
      <c r="H34" s="100">
        <v>0.2</v>
      </c>
      <c r="I34" s="613" t="s">
        <v>420</v>
      </c>
      <c r="J34" s="694"/>
    </row>
    <row r="35" spans="2:11" s="101" customFormat="1" ht="15" customHeight="1" x14ac:dyDescent="0.25">
      <c r="B35" s="98" t="s">
        <v>84</v>
      </c>
      <c r="C35" s="83" t="s">
        <v>85</v>
      </c>
      <c r="D35" s="99">
        <v>64997303.799999997</v>
      </c>
      <c r="E35" s="89">
        <v>2715757.73</v>
      </c>
      <c r="F35" s="86">
        <v>48949630.759999998</v>
      </c>
      <c r="G35" s="613" t="s">
        <v>419</v>
      </c>
      <c r="H35" s="100">
        <v>0.1</v>
      </c>
      <c r="I35" s="613" t="s">
        <v>420</v>
      </c>
      <c r="K35" s="694"/>
    </row>
    <row r="36" spans="2:11" x14ac:dyDescent="0.25">
      <c r="B36" s="102"/>
      <c r="C36" s="103" t="s">
        <v>0</v>
      </c>
      <c r="D36" s="57">
        <f>SUM(D31:D35)</f>
        <v>130175023.41999999</v>
      </c>
      <c r="E36" s="57">
        <f>SUM(E31:E35)</f>
        <v>3612323.79</v>
      </c>
      <c r="F36" s="57">
        <f>SUM(F31:F35)</f>
        <v>106644623.34999999</v>
      </c>
      <c r="G36" s="57"/>
      <c r="H36" s="104"/>
      <c r="I36" s="57"/>
      <c r="J36" s="139"/>
    </row>
    <row r="37" spans="2:11" ht="24" customHeight="1" x14ac:dyDescent="0.25">
      <c r="B37" s="847" t="s">
        <v>210</v>
      </c>
      <c r="C37" s="847"/>
      <c r="D37" s="847"/>
      <c r="E37" s="847"/>
      <c r="F37" s="847"/>
      <c r="G37" s="847"/>
      <c r="H37" s="847"/>
      <c r="I37" s="418"/>
      <c r="J37" s="139"/>
      <c r="K37" s="139"/>
    </row>
    <row r="38" spans="2:11" x14ac:dyDescent="0.25">
      <c r="B38" s="24"/>
      <c r="C38" s="24"/>
      <c r="D38" s="24"/>
      <c r="E38" s="2"/>
      <c r="F38" s="2"/>
      <c r="G38" s="2"/>
      <c r="I38" s="139"/>
      <c r="J38" s="139"/>
      <c r="K38" s="139"/>
    </row>
    <row r="39" spans="2:11" x14ac:dyDescent="0.25">
      <c r="B39" s="24"/>
      <c r="C39" s="24"/>
      <c r="D39" s="24"/>
      <c r="E39" s="2"/>
      <c r="F39" s="2"/>
      <c r="G39" s="2"/>
      <c r="I39" s="139"/>
      <c r="K39" s="139"/>
    </row>
    <row r="40" spans="2:11" x14ac:dyDescent="0.25">
      <c r="B40" s="24"/>
      <c r="C40" s="24"/>
      <c r="D40" s="24"/>
      <c r="E40" s="2"/>
      <c r="F40" s="2"/>
      <c r="G40" s="2"/>
    </row>
    <row r="41" spans="2:11" x14ac:dyDescent="0.25">
      <c r="B41" s="24"/>
      <c r="C41" s="24"/>
      <c r="D41" s="24"/>
      <c r="E41" s="2"/>
      <c r="F41" s="432"/>
      <c r="G41" s="432"/>
    </row>
    <row r="42" spans="2:11" x14ac:dyDescent="0.25">
      <c r="B42" s="24"/>
      <c r="C42" s="24"/>
      <c r="D42" s="24"/>
      <c r="E42" s="2"/>
      <c r="F42" s="2"/>
      <c r="G42" s="2"/>
    </row>
    <row r="43" spans="2:11" x14ac:dyDescent="0.25">
      <c r="B43" s="24"/>
      <c r="C43" s="24"/>
      <c r="D43" s="24"/>
      <c r="E43" s="2"/>
      <c r="F43" s="2"/>
      <c r="G43" s="2"/>
    </row>
    <row r="44" spans="2:11" x14ac:dyDescent="0.25">
      <c r="B44" s="24"/>
      <c r="C44" s="24"/>
      <c r="D44" s="24"/>
      <c r="E44" s="2"/>
      <c r="F44" s="2"/>
      <c r="G44" s="2"/>
    </row>
    <row r="45" spans="2:11" x14ac:dyDescent="0.25">
      <c r="B45" s="24"/>
      <c r="C45" s="24"/>
      <c r="D45" s="24"/>
      <c r="E45" s="2"/>
      <c r="F45" s="2"/>
      <c r="G45" s="2"/>
    </row>
    <row r="46" spans="2:11" x14ac:dyDescent="0.25">
      <c r="B46" s="24"/>
      <c r="C46" s="24"/>
      <c r="D46" s="24"/>
      <c r="E46" s="2"/>
      <c r="F46" s="2"/>
      <c r="G46" s="2"/>
    </row>
    <row r="48" spans="2:11" x14ac:dyDescent="0.25">
      <c r="B48" s="60"/>
      <c r="C48" s="60"/>
      <c r="D48" s="60"/>
      <c r="E48" s="60"/>
      <c r="F48" s="60"/>
      <c r="G48" s="60"/>
    </row>
    <row r="59" spans="5:5" x14ac:dyDescent="0.25">
      <c r="E59" s="139"/>
    </row>
    <row r="61" spans="5:5" x14ac:dyDescent="0.25">
      <c r="E61" s="139"/>
    </row>
    <row r="63" spans="5:5" x14ac:dyDescent="0.25">
      <c r="E63" s="139"/>
    </row>
  </sheetData>
  <protectedRanges>
    <protectedRange sqref="C25:H26 C36:H36 C20:D24 D31:D32 C33:D35 F18:H24 F29:H35 I18:I26 I29:I36" name="Rango1"/>
  </protectedRanges>
  <mergeCells count="11">
    <mergeCell ref="B2:H2"/>
    <mergeCell ref="B37:H37"/>
    <mergeCell ref="B4:H4"/>
    <mergeCell ref="B5:H5"/>
    <mergeCell ref="B6:H6"/>
    <mergeCell ref="B8:H8"/>
    <mergeCell ref="B7:H7"/>
    <mergeCell ref="B15:H15"/>
    <mergeCell ref="B16:C16"/>
    <mergeCell ref="B12:H12"/>
    <mergeCell ref="B10:H10"/>
  </mergeCells>
  <printOptions horizontalCentered="1"/>
  <pageMargins left="0.31496062992125984" right="0.31496062992125984" top="0.15748031496062992" bottom="0.15748031496062992" header="0.11811023622047245" footer="0.11811023622047245"/>
  <pageSetup scale="80" orientation="landscape" r:id="rId1"/>
  <headerFooter>
    <oddFoote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60"/>
  <sheetViews>
    <sheetView showGridLines="0" topLeftCell="A39" zoomScaleNormal="100" workbookViewId="0">
      <selection activeCell="D47" sqref="D47"/>
    </sheetView>
  </sheetViews>
  <sheetFormatPr baseColWidth="10" defaultRowHeight="15" x14ac:dyDescent="0.25"/>
  <cols>
    <col min="1" max="1" width="4.28515625" style="107" customWidth="1"/>
    <col min="2" max="2" width="22.42578125" style="107" customWidth="1"/>
    <col min="3" max="3" width="54.42578125" style="107" customWidth="1"/>
    <col min="4" max="8" width="15.7109375" style="107" customWidth="1"/>
    <col min="9" max="16384" width="11.42578125" style="107"/>
  </cols>
  <sheetData>
    <row r="1" spans="2:8" x14ac:dyDescent="0.25">
      <c r="B1" s="105"/>
      <c r="C1" s="105"/>
      <c r="D1" s="105"/>
      <c r="E1" s="105"/>
      <c r="F1" s="105"/>
      <c r="G1" s="105"/>
      <c r="H1" s="106" t="s">
        <v>86</v>
      </c>
    </row>
    <row r="2" spans="2:8" x14ac:dyDescent="0.25">
      <c r="B2" s="882" t="s">
        <v>183</v>
      </c>
      <c r="C2" s="882"/>
      <c r="D2" s="882"/>
      <c r="E2" s="882"/>
      <c r="F2" s="882"/>
      <c r="G2" s="882"/>
      <c r="H2" s="882"/>
    </row>
    <row r="3" spans="2:8" ht="3.75" customHeight="1" x14ac:dyDescent="0.25">
      <c r="B3" s="260"/>
      <c r="C3" s="260"/>
      <c r="D3" s="260"/>
      <c r="E3" s="260"/>
      <c r="F3" s="260"/>
      <c r="G3" s="609"/>
      <c r="H3" s="260"/>
    </row>
    <row r="4" spans="2:8" ht="15.75" customHeight="1" x14ac:dyDescent="0.25">
      <c r="B4" s="890" t="s">
        <v>3</v>
      </c>
      <c r="C4" s="890"/>
      <c r="D4" s="890"/>
      <c r="E4" s="890"/>
      <c r="F4" s="890"/>
      <c r="G4" s="890"/>
      <c r="H4" s="890"/>
    </row>
    <row r="5" spans="2:8" x14ac:dyDescent="0.25">
      <c r="B5" s="890" t="s">
        <v>4</v>
      </c>
      <c r="C5" s="890"/>
      <c r="D5" s="890"/>
      <c r="E5" s="890"/>
      <c r="F5" s="890"/>
      <c r="G5" s="890"/>
      <c r="H5" s="890"/>
    </row>
    <row r="6" spans="2:8" x14ac:dyDescent="0.25">
      <c r="B6" s="889" t="s">
        <v>5</v>
      </c>
      <c r="C6" s="889"/>
      <c r="D6" s="889"/>
      <c r="E6" s="889"/>
      <c r="F6" s="889"/>
      <c r="G6" s="889"/>
      <c r="H6" s="889"/>
    </row>
    <row r="7" spans="2:8" x14ac:dyDescent="0.25">
      <c r="B7" s="889" t="s">
        <v>87</v>
      </c>
      <c r="C7" s="889"/>
      <c r="D7" s="889"/>
      <c r="E7" s="889"/>
      <c r="F7" s="889"/>
      <c r="G7" s="889"/>
      <c r="H7" s="889"/>
    </row>
    <row r="8" spans="2:8" x14ac:dyDescent="0.25">
      <c r="B8" s="889" t="s">
        <v>539</v>
      </c>
      <c r="C8" s="889"/>
      <c r="D8" s="889"/>
      <c r="E8" s="889"/>
      <c r="F8" s="889"/>
      <c r="G8" s="889"/>
      <c r="H8" s="889"/>
    </row>
    <row r="9" spans="2:8" x14ac:dyDescent="0.25">
      <c r="B9" s="389" t="s">
        <v>182</v>
      </c>
      <c r="C9" s="399"/>
      <c r="D9" s="399"/>
      <c r="E9" s="399"/>
      <c r="F9" s="399"/>
      <c r="G9" s="399"/>
      <c r="H9" s="399"/>
    </row>
    <row r="10" spans="2:8" ht="30" customHeight="1" x14ac:dyDescent="0.25">
      <c r="B10" s="887" t="s">
        <v>318</v>
      </c>
      <c r="C10" s="887"/>
      <c r="D10" s="887"/>
      <c r="E10" s="887"/>
      <c r="F10" s="887"/>
      <c r="G10" s="887"/>
      <c r="H10" s="887"/>
    </row>
    <row r="11" spans="2:8" ht="2.1" customHeight="1" x14ac:dyDescent="0.25">
      <c r="B11" s="399"/>
      <c r="C11" s="399"/>
      <c r="D11" s="399"/>
      <c r="E11" s="399"/>
      <c r="F11" s="399"/>
      <c r="G11" s="399"/>
      <c r="H11" s="399"/>
    </row>
    <row r="12" spans="2:8" ht="16.5" customHeight="1" x14ac:dyDescent="0.25">
      <c r="B12" s="853" t="s">
        <v>319</v>
      </c>
      <c r="C12" s="853"/>
      <c r="D12" s="853"/>
      <c r="E12" s="853"/>
      <c r="F12" s="853"/>
      <c r="G12" s="853"/>
      <c r="H12" s="853"/>
    </row>
    <row r="13" spans="2:8" ht="2.1" customHeight="1" x14ac:dyDescent="0.25">
      <c r="B13" s="399"/>
      <c r="C13" s="399"/>
      <c r="D13" s="399"/>
      <c r="E13" s="399"/>
      <c r="F13" s="399"/>
      <c r="G13" s="399"/>
      <c r="H13" s="399"/>
    </row>
    <row r="14" spans="2:8" ht="14.25" customHeight="1" x14ac:dyDescent="0.25">
      <c r="B14" s="853" t="s">
        <v>320</v>
      </c>
      <c r="C14" s="853"/>
      <c r="D14" s="853"/>
      <c r="E14" s="853"/>
      <c r="F14" s="853"/>
      <c r="G14" s="853"/>
      <c r="H14" s="853"/>
    </row>
    <row r="15" spans="2:8" ht="2.1" customHeight="1" x14ac:dyDescent="0.25">
      <c r="B15" s="10"/>
      <c r="C15" s="10"/>
      <c r="D15" s="108"/>
      <c r="E15" s="108"/>
      <c r="F15" s="108"/>
      <c r="G15" s="108"/>
      <c r="H15" s="108"/>
    </row>
    <row r="16" spans="2:8" ht="12.75" customHeight="1" x14ac:dyDescent="0.25">
      <c r="B16" s="853" t="s">
        <v>321</v>
      </c>
      <c r="C16" s="853"/>
      <c r="D16" s="853"/>
      <c r="E16" s="853"/>
      <c r="F16" s="853"/>
      <c r="G16" s="853"/>
      <c r="H16" s="853"/>
    </row>
    <row r="17" spans="2:8" ht="2.1" customHeight="1" x14ac:dyDescent="0.25">
      <c r="B17" s="488"/>
      <c r="C17" s="488"/>
      <c r="D17" s="488"/>
      <c r="E17" s="488"/>
      <c r="F17" s="488"/>
      <c r="G17" s="605"/>
      <c r="H17" s="488"/>
    </row>
    <row r="18" spans="2:8" ht="24.75" customHeight="1" x14ac:dyDescent="0.25">
      <c r="B18" s="848" t="s">
        <v>322</v>
      </c>
      <c r="C18" s="848"/>
      <c r="D18" s="848"/>
      <c r="E18" s="848"/>
      <c r="F18" s="848"/>
      <c r="G18" s="848"/>
      <c r="H18" s="848"/>
    </row>
    <row r="19" spans="2:8" ht="5.0999999999999996" customHeight="1" x14ac:dyDescent="0.25">
      <c r="B19" s="486"/>
      <c r="C19" s="486"/>
      <c r="D19" s="486"/>
      <c r="E19" s="486"/>
      <c r="F19" s="486"/>
      <c r="G19" s="608"/>
      <c r="H19" s="486"/>
    </row>
    <row r="20" spans="2:8" ht="0.95" customHeight="1" x14ac:dyDescent="0.25">
      <c r="B20" s="486"/>
      <c r="C20" s="486"/>
      <c r="D20" s="486"/>
      <c r="E20" s="486"/>
      <c r="F20" s="486"/>
      <c r="G20" s="608"/>
      <c r="H20" s="486"/>
    </row>
    <row r="21" spans="2:8" ht="25.5" x14ac:dyDescent="0.25">
      <c r="B21" s="224" t="s">
        <v>6</v>
      </c>
      <c r="C21" s="224" t="s">
        <v>7</v>
      </c>
      <c r="D21" s="225" t="s">
        <v>1</v>
      </c>
      <c r="E21" s="225" t="s">
        <v>194</v>
      </c>
      <c r="F21" s="225" t="s">
        <v>226</v>
      </c>
      <c r="G21" s="221" t="s">
        <v>421</v>
      </c>
      <c r="H21" s="225" t="s">
        <v>68</v>
      </c>
    </row>
    <row r="22" spans="2:8" hidden="1" x14ac:dyDescent="0.25">
      <c r="B22" s="109" t="s">
        <v>89</v>
      </c>
      <c r="C22" s="110" t="s">
        <v>90</v>
      </c>
      <c r="D22" s="111"/>
      <c r="E22" s="112"/>
      <c r="F22" s="112"/>
      <c r="G22" s="414"/>
      <c r="H22" s="113"/>
    </row>
    <row r="23" spans="2:8" x14ac:dyDescent="0.25">
      <c r="B23" s="109" t="s">
        <v>89</v>
      </c>
      <c r="C23" s="110" t="s">
        <v>182</v>
      </c>
      <c r="D23" s="111"/>
      <c r="E23" s="112"/>
      <c r="F23" s="112"/>
      <c r="G23" s="414"/>
      <c r="H23" s="113"/>
    </row>
    <row r="24" spans="2:8" x14ac:dyDescent="0.25">
      <c r="B24" s="114" t="s">
        <v>91</v>
      </c>
      <c r="C24" s="115" t="s">
        <v>92</v>
      </c>
      <c r="D24" s="111">
        <v>2250716.41</v>
      </c>
      <c r="E24" s="112">
        <v>0</v>
      </c>
      <c r="F24" s="112">
        <v>0</v>
      </c>
      <c r="G24" s="613" t="s">
        <v>422</v>
      </c>
      <c r="H24" s="113"/>
    </row>
    <row r="25" spans="2:8" x14ac:dyDescent="0.25">
      <c r="B25" s="116" t="s">
        <v>93</v>
      </c>
      <c r="C25" s="115" t="s">
        <v>94</v>
      </c>
      <c r="D25" s="111">
        <v>0</v>
      </c>
      <c r="E25" s="112">
        <v>0</v>
      </c>
      <c r="F25" s="112">
        <v>0</v>
      </c>
      <c r="G25" s="613" t="s">
        <v>422</v>
      </c>
      <c r="H25" s="117"/>
    </row>
    <row r="26" spans="2:8" x14ac:dyDescent="0.25">
      <c r="B26" s="116" t="s">
        <v>95</v>
      </c>
      <c r="C26" s="115" t="s">
        <v>96</v>
      </c>
      <c r="D26" s="111">
        <v>0</v>
      </c>
      <c r="E26" s="112">
        <v>0</v>
      </c>
      <c r="F26" s="112">
        <v>0</v>
      </c>
      <c r="G26" s="613" t="s">
        <v>422</v>
      </c>
      <c r="H26" s="117"/>
    </row>
    <row r="27" spans="2:8" x14ac:dyDescent="0.25">
      <c r="B27" s="116" t="s">
        <v>97</v>
      </c>
      <c r="C27" s="115" t="s">
        <v>98</v>
      </c>
      <c r="D27" s="111">
        <v>55818.04</v>
      </c>
      <c r="E27" s="112">
        <v>0</v>
      </c>
      <c r="F27" s="112">
        <v>0</v>
      </c>
      <c r="G27" s="613" t="s">
        <v>422</v>
      </c>
      <c r="H27" s="117"/>
    </row>
    <row r="28" spans="2:8" x14ac:dyDescent="0.25">
      <c r="B28" s="116" t="s">
        <v>99</v>
      </c>
      <c r="C28" s="115" t="s">
        <v>100</v>
      </c>
      <c r="D28" s="111">
        <v>0</v>
      </c>
      <c r="E28" s="112">
        <v>0</v>
      </c>
      <c r="F28" s="112">
        <v>0</v>
      </c>
      <c r="G28" s="613" t="s">
        <v>422</v>
      </c>
      <c r="H28" s="117"/>
    </row>
    <row r="29" spans="2:8" x14ac:dyDescent="0.25">
      <c r="B29" s="116"/>
      <c r="C29" s="110" t="s">
        <v>0</v>
      </c>
      <c r="D29" s="118">
        <f>SUM(D24:D28)</f>
        <v>2306534.4500000002</v>
      </c>
      <c r="E29" s="118">
        <f t="shared" ref="E29:F29" si="0">SUM(E24:E28)</f>
        <v>0</v>
      </c>
      <c r="F29" s="118">
        <f t="shared" si="0"/>
        <v>0</v>
      </c>
      <c r="G29" s="118"/>
      <c r="H29" s="113"/>
    </row>
    <row r="30" spans="2:8" ht="5.0999999999999996" customHeight="1" x14ac:dyDescent="0.25">
      <c r="B30" s="119"/>
      <c r="C30" s="120"/>
      <c r="D30" s="121"/>
      <c r="E30" s="121"/>
      <c r="F30" s="121"/>
      <c r="G30" s="614"/>
      <c r="H30" s="122"/>
    </row>
    <row r="31" spans="2:8" ht="12" customHeight="1" x14ac:dyDescent="0.25">
      <c r="B31" s="888" t="s">
        <v>88</v>
      </c>
      <c r="C31" s="888"/>
      <c r="D31" s="888"/>
      <c r="E31" s="888"/>
      <c r="F31" s="888"/>
      <c r="G31" s="888"/>
      <c r="H31" s="888"/>
    </row>
    <row r="32" spans="2:8" ht="12" customHeight="1" x14ac:dyDescent="0.25">
      <c r="B32" s="847" t="s">
        <v>324</v>
      </c>
      <c r="C32" s="847"/>
      <c r="D32" s="847"/>
      <c r="E32" s="847"/>
      <c r="F32" s="847"/>
      <c r="G32" s="847"/>
      <c r="H32" s="847"/>
    </row>
    <row r="33" spans="1:8" ht="5.0999999999999996" customHeight="1" x14ac:dyDescent="0.25">
      <c r="B33" s="468"/>
      <c r="C33" s="468"/>
      <c r="D33" s="468"/>
      <c r="E33" s="468"/>
      <c r="F33" s="468"/>
      <c r="G33" s="468"/>
      <c r="H33" s="468"/>
    </row>
    <row r="34" spans="1:8" ht="23.25" customHeight="1" x14ac:dyDescent="0.25">
      <c r="B34" s="224" t="s">
        <v>6</v>
      </c>
      <c r="C34" s="224" t="s">
        <v>7</v>
      </c>
      <c r="D34" s="225" t="s">
        <v>1</v>
      </c>
      <c r="E34" s="225" t="s">
        <v>194</v>
      </c>
      <c r="F34" s="225" t="s">
        <v>226</v>
      </c>
      <c r="G34" s="221" t="s">
        <v>421</v>
      </c>
      <c r="H34" s="225" t="s">
        <v>68</v>
      </c>
    </row>
    <row r="35" spans="1:8" hidden="1" x14ac:dyDescent="0.25">
      <c r="B35" s="109" t="s">
        <v>101</v>
      </c>
      <c r="C35" s="110" t="s">
        <v>102</v>
      </c>
      <c r="D35" s="111"/>
      <c r="E35" s="112"/>
      <c r="F35" s="112"/>
      <c r="G35" s="414"/>
      <c r="H35" s="113"/>
    </row>
    <row r="36" spans="1:8" x14ac:dyDescent="0.25">
      <c r="B36" s="123" t="s">
        <v>103</v>
      </c>
      <c r="C36" s="124" t="s">
        <v>104</v>
      </c>
      <c r="D36" s="111">
        <v>0</v>
      </c>
      <c r="E36" s="112">
        <v>0</v>
      </c>
      <c r="F36" s="112">
        <v>0</v>
      </c>
      <c r="G36" s="414"/>
      <c r="H36" s="125"/>
    </row>
    <row r="37" spans="1:8" ht="15" customHeight="1" x14ac:dyDescent="0.25">
      <c r="B37" s="123" t="s">
        <v>105</v>
      </c>
      <c r="C37" s="126" t="s">
        <v>227</v>
      </c>
      <c r="D37" s="111">
        <v>0</v>
      </c>
      <c r="E37" s="112">
        <v>0</v>
      </c>
      <c r="F37" s="112">
        <v>0</v>
      </c>
      <c r="G37" s="613" t="s">
        <v>422</v>
      </c>
      <c r="H37" s="125"/>
    </row>
    <row r="38" spans="1:8" x14ac:dyDescent="0.25">
      <c r="B38" s="123" t="s">
        <v>106</v>
      </c>
      <c r="C38" s="124" t="s">
        <v>107</v>
      </c>
      <c r="D38" s="111">
        <v>0</v>
      </c>
      <c r="E38" s="112">
        <v>0</v>
      </c>
      <c r="F38" s="112">
        <v>0</v>
      </c>
      <c r="G38" s="613" t="s">
        <v>422</v>
      </c>
      <c r="H38" s="125"/>
    </row>
    <row r="39" spans="1:8" x14ac:dyDescent="0.25">
      <c r="B39" s="123" t="s">
        <v>108</v>
      </c>
      <c r="C39" s="124" t="s">
        <v>109</v>
      </c>
      <c r="D39" s="127">
        <v>0</v>
      </c>
      <c r="E39" s="112">
        <v>0</v>
      </c>
      <c r="F39" s="112">
        <v>0</v>
      </c>
      <c r="G39" s="613" t="s">
        <v>422</v>
      </c>
      <c r="H39" s="125"/>
    </row>
    <row r="40" spans="1:8" ht="15" customHeight="1" x14ac:dyDescent="0.25">
      <c r="B40" s="123" t="s">
        <v>110</v>
      </c>
      <c r="C40" s="126" t="s">
        <v>111</v>
      </c>
      <c r="D40" s="127">
        <v>0</v>
      </c>
      <c r="E40" s="112">
        <v>0</v>
      </c>
      <c r="F40" s="112">
        <v>0</v>
      </c>
      <c r="G40" s="613" t="s">
        <v>422</v>
      </c>
      <c r="H40" s="125"/>
    </row>
    <row r="41" spans="1:8" x14ac:dyDescent="0.25">
      <c r="B41" s="128" t="s">
        <v>250</v>
      </c>
      <c r="C41" s="124" t="s">
        <v>112</v>
      </c>
      <c r="D41" s="646">
        <v>15192164.76</v>
      </c>
      <c r="E41" s="112">
        <v>0</v>
      </c>
      <c r="F41" s="112">
        <v>159856.69</v>
      </c>
      <c r="G41" s="615" t="s">
        <v>419</v>
      </c>
      <c r="H41" s="129">
        <v>0.1</v>
      </c>
    </row>
    <row r="42" spans="1:8" x14ac:dyDescent="0.25">
      <c r="B42" s="130"/>
      <c r="C42" s="131" t="s">
        <v>0</v>
      </c>
      <c r="D42" s="132">
        <f>SUM(D41:D41)</f>
        <v>15192164.76</v>
      </c>
      <c r="E42" s="132">
        <f>SUM(E24:E41)</f>
        <v>0</v>
      </c>
      <c r="F42" s="133">
        <f>SUM(F24:F41)</f>
        <v>159856.69</v>
      </c>
      <c r="G42" s="133"/>
      <c r="H42" s="130"/>
    </row>
    <row r="43" spans="1:8" x14ac:dyDescent="0.25">
      <c r="B43" s="853" t="s">
        <v>210</v>
      </c>
      <c r="C43" s="853"/>
      <c r="D43" s="853"/>
      <c r="E43" s="853"/>
      <c r="F43" s="853"/>
      <c r="G43" s="853"/>
      <c r="H43" s="853"/>
    </row>
    <row r="44" spans="1:8" x14ac:dyDescent="0.25">
      <c r="A44" s="24"/>
      <c r="B44" s="24"/>
      <c r="C44" s="24"/>
      <c r="D44" s="2"/>
      <c r="E44" s="2"/>
      <c r="F44" s="43"/>
      <c r="G44" s="43"/>
    </row>
    <row r="45" spans="1:8" x14ac:dyDescent="0.25">
      <c r="A45" s="24"/>
      <c r="B45" s="24"/>
      <c r="C45" s="24"/>
      <c r="D45" s="2"/>
      <c r="E45" s="2"/>
      <c r="F45" s="43"/>
      <c r="G45" s="43"/>
    </row>
    <row r="46" spans="1:8" x14ac:dyDescent="0.25">
      <c r="A46" s="24"/>
      <c r="B46" s="24"/>
      <c r="C46" s="24"/>
      <c r="D46" s="2"/>
      <c r="E46" s="2"/>
      <c r="F46" s="43"/>
      <c r="G46" s="43"/>
    </row>
    <row r="47" spans="1:8" x14ac:dyDescent="0.25">
      <c r="A47" s="24"/>
      <c r="B47" s="24"/>
      <c r="C47" s="24"/>
      <c r="D47" s="2"/>
      <c r="E47" s="432"/>
      <c r="F47" s="43"/>
      <c r="G47" s="43"/>
    </row>
    <row r="48" spans="1:8" x14ac:dyDescent="0.25">
      <c r="A48" s="24"/>
      <c r="B48" s="24"/>
      <c r="C48" s="24"/>
      <c r="D48" s="2"/>
      <c r="E48" s="2"/>
      <c r="F48" s="43"/>
      <c r="G48" s="43"/>
    </row>
    <row r="49" spans="1:8" ht="9" customHeight="1" x14ac:dyDescent="0.25">
      <c r="A49" s="24"/>
      <c r="B49" s="24"/>
      <c r="C49" s="24"/>
      <c r="D49" s="2"/>
      <c r="E49" s="2"/>
      <c r="F49" s="43"/>
      <c r="G49" s="43"/>
    </row>
    <row r="50" spans="1:8" ht="4.5" customHeight="1" x14ac:dyDescent="0.25">
      <c r="A50" s="24"/>
      <c r="B50" s="24"/>
      <c r="C50" s="24"/>
      <c r="D50" s="2"/>
      <c r="E50" s="2"/>
      <c r="F50" s="43"/>
      <c r="G50" s="43"/>
    </row>
    <row r="51" spans="1:8" ht="1.5" customHeight="1" x14ac:dyDescent="0.25">
      <c r="A51" s="24"/>
      <c r="B51" s="24"/>
      <c r="C51" s="24"/>
      <c r="D51" s="2"/>
      <c r="E51" s="2"/>
      <c r="F51" s="43"/>
      <c r="G51" s="43"/>
    </row>
    <row r="52" spans="1:8" ht="3" customHeight="1" x14ac:dyDescent="0.25">
      <c r="B52" s="1"/>
      <c r="C52" s="1"/>
      <c r="D52" s="1"/>
      <c r="E52" s="1"/>
      <c r="F52" s="163"/>
      <c r="G52" s="163"/>
    </row>
    <row r="53" spans="1:8" x14ac:dyDescent="0.25">
      <c r="B53" s="1"/>
      <c r="C53" s="1"/>
      <c r="D53" s="1"/>
      <c r="E53" s="1"/>
      <c r="F53" s="163"/>
      <c r="G53" s="163"/>
    </row>
    <row r="54" spans="1:8" x14ac:dyDescent="0.25">
      <c r="B54" s="1"/>
      <c r="C54" s="1"/>
      <c r="D54" s="1"/>
      <c r="E54" s="1"/>
      <c r="F54" s="163"/>
      <c r="G54" s="163"/>
    </row>
    <row r="55" spans="1:8" x14ac:dyDescent="0.25">
      <c r="B55" s="1"/>
      <c r="C55" s="1"/>
      <c r="D55"/>
      <c r="E55"/>
      <c r="F55" s="163"/>
      <c r="G55" s="163"/>
    </row>
    <row r="57" spans="1:8" ht="26.25" customHeight="1" x14ac:dyDescent="0.25">
      <c r="B57" s="887"/>
      <c r="C57" s="887"/>
      <c r="D57" s="887"/>
      <c r="E57" s="887"/>
      <c r="F57" s="887"/>
      <c r="G57" s="887"/>
      <c r="H57" s="887"/>
    </row>
    <row r="59" spans="1:8" x14ac:dyDescent="0.25">
      <c r="B59" s="853"/>
      <c r="C59" s="853"/>
      <c r="D59" s="853"/>
      <c r="E59" s="853"/>
      <c r="F59" s="853"/>
      <c r="G59" s="853"/>
      <c r="H59" s="853"/>
    </row>
    <row r="60" spans="1:8" x14ac:dyDescent="0.25">
      <c r="B60" s="853"/>
      <c r="C60" s="853"/>
      <c r="D60" s="853"/>
      <c r="E60" s="853"/>
      <c r="F60" s="853"/>
      <c r="G60" s="853"/>
      <c r="H60" s="853"/>
    </row>
  </sheetData>
  <protectedRanges>
    <protectedRange sqref="C42:H42 C29:H30 C35:F35 F31:H31 E41:H41 F33:H33 C22:F28 H22:H28 D36:F40 H35:H40" name="Rango1"/>
    <protectedRange sqref="G22:G28 G35:G40" name="Rango1_1"/>
    <protectedRange sqref="D41" name="Rango1_2"/>
  </protectedRanges>
  <mergeCells count="17">
    <mergeCell ref="B2:H2"/>
    <mergeCell ref="B43:H43"/>
    <mergeCell ref="B31:H31"/>
    <mergeCell ref="B7:H7"/>
    <mergeCell ref="B4:H4"/>
    <mergeCell ref="B5:H5"/>
    <mergeCell ref="B6:H6"/>
    <mergeCell ref="B8:H8"/>
    <mergeCell ref="B14:H14"/>
    <mergeCell ref="B16:H16"/>
    <mergeCell ref="B18:H18"/>
    <mergeCell ref="B32:H32"/>
    <mergeCell ref="B10:H10"/>
    <mergeCell ref="B59:H59"/>
    <mergeCell ref="B12:H12"/>
    <mergeCell ref="B60:H60"/>
    <mergeCell ref="B57:H57"/>
  </mergeCells>
  <printOptions horizontalCentered="1"/>
  <pageMargins left="0.70866141732283472" right="0.70866141732283472" top="0.15748031496062992" bottom="0.15748031496062992" header="0.11811023622047245" footer="0"/>
  <pageSetup scale="75" orientation="landscape"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27</vt:i4>
      </vt:variant>
    </vt:vector>
  </HeadingPairs>
  <TitlesOfParts>
    <vt:vector size="50" baseType="lpstr">
      <vt:lpstr>ESF-01 </vt:lpstr>
      <vt:lpstr>ESF-02</vt:lpstr>
      <vt:lpstr>ESF-03</vt:lpstr>
      <vt:lpstr>ESF-04</vt:lpstr>
      <vt:lpstr>ESF-05</vt:lpstr>
      <vt:lpstr>ESF-06</vt:lpstr>
      <vt:lpstr>ESF-07</vt:lpstr>
      <vt:lpstr>ESF-08</vt:lpstr>
      <vt:lpstr>ESF-09</vt:lpstr>
      <vt:lpstr>ESF-10</vt:lpstr>
      <vt:lpstr>ESF-11 </vt:lpstr>
      <vt:lpstr>ESF-12</vt:lpstr>
      <vt:lpstr>ESF-13</vt:lpstr>
      <vt:lpstr>ESF-14</vt:lpstr>
      <vt:lpstr>EA-01</vt:lpstr>
      <vt:lpstr>EA-02</vt:lpstr>
      <vt:lpstr>EA-03</vt:lpstr>
      <vt:lpstr>EA-04</vt:lpstr>
      <vt:lpstr>EVHP-01</vt:lpstr>
      <vt:lpstr>EVHP-02</vt:lpstr>
      <vt:lpstr>EFE-01</vt:lpstr>
      <vt:lpstr>EFE-02 </vt:lpstr>
      <vt:lpstr>EFE-03</vt:lpstr>
      <vt:lpstr>'EA-01'!Área_de_impresión</vt:lpstr>
      <vt:lpstr>'EA-02'!Área_de_impresión</vt:lpstr>
      <vt:lpstr>'EA-03'!Área_de_impresión</vt:lpstr>
      <vt:lpstr>'EA-04'!Área_de_impresión</vt:lpstr>
      <vt:lpstr>'EFE-01'!Área_de_impresión</vt:lpstr>
      <vt:lpstr>'EFE-02 '!Área_de_impresión</vt:lpstr>
      <vt:lpstr>'EFE-03'!Área_de_impresión</vt:lpstr>
      <vt:lpstr>'ESF-01 '!Área_de_impresión</vt:lpstr>
      <vt:lpstr>'ESF-02'!Área_de_impresión</vt:lpstr>
      <vt:lpstr>'ESF-03'!Área_de_impresión</vt:lpstr>
      <vt:lpstr>'ESF-04'!Área_de_impresión</vt:lpstr>
      <vt:lpstr>'ESF-05'!Área_de_impresión</vt:lpstr>
      <vt:lpstr>'ESF-06'!Área_de_impresión</vt:lpstr>
      <vt:lpstr>'ESF-08'!Área_de_impresión</vt:lpstr>
      <vt:lpstr>'ESF-09'!Área_de_impresión</vt:lpstr>
      <vt:lpstr>'ESF-10'!Área_de_impresión</vt:lpstr>
      <vt:lpstr>'ESF-11 '!Área_de_impresión</vt:lpstr>
      <vt:lpstr>'ESF-12'!Área_de_impresión</vt:lpstr>
      <vt:lpstr>'ESF-13'!Área_de_impresión</vt:lpstr>
      <vt:lpstr>'ESF-14'!Área_de_impresión</vt:lpstr>
      <vt:lpstr>'EVHP-01'!Área_de_impresión</vt:lpstr>
      <vt:lpstr>'EVHP-02'!Área_de_impresión</vt:lpstr>
      <vt:lpstr>'EA-03'!Títulos_a_imprimir</vt:lpstr>
      <vt:lpstr>'EA-04'!Títulos_a_imprimir</vt:lpstr>
      <vt:lpstr>'ESF-02'!Títulos_a_imprimir</vt:lpstr>
      <vt:lpstr>'ESF-13'!Títulos_a_imprimir</vt:lpstr>
      <vt:lpstr>'ESF-14'!Títulos_a_imprimir</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Windows</cp:lastModifiedBy>
  <cp:lastPrinted>2023-10-17T19:15:11Z</cp:lastPrinted>
  <dcterms:created xsi:type="dcterms:W3CDTF">2008-11-04T10:53:46Z</dcterms:created>
  <dcterms:modified xsi:type="dcterms:W3CDTF">2023-12-07T17:16:15Z</dcterms:modified>
</cp:coreProperties>
</file>