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portal23\"/>
    </mc:Choice>
  </mc:AlternateContent>
  <bookViews>
    <workbookView xWindow="0" yWindow="0" windowWidth="20490" windowHeight="5655"/>
  </bookViews>
  <sheets>
    <sheet name="Notas de Memoria" sheetId="3" r:id="rId1"/>
  </sheets>
  <definedNames>
    <definedName name="_xlnm.Print_Area" localSheetId="0">'Notas de Memoria'!$A$2:$E$185</definedName>
    <definedName name="_xlnm.Print_Titles" localSheetId="0">'Notas de Memoria'!$1:$21</definedName>
  </definedNames>
  <calcPr calcId="152511"/>
</workbook>
</file>

<file path=xl/calcChain.xml><?xml version="1.0" encoding="utf-8"?>
<calcChain xmlns="http://schemas.openxmlformats.org/spreadsheetml/2006/main">
  <c r="D227" i="3" l="1"/>
  <c r="C227" i="3"/>
  <c r="E226" i="3"/>
  <c r="E225" i="3"/>
  <c r="E224" i="3"/>
  <c r="E223" i="3"/>
  <c r="E222" i="3"/>
  <c r="E221" i="3"/>
  <c r="E220" i="3"/>
  <c r="E219" i="3"/>
  <c r="E217" i="3"/>
  <c r="E216" i="3"/>
  <c r="E215" i="3"/>
  <c r="E227" i="3" l="1"/>
  <c r="F192" i="3"/>
  <c r="E102" i="3" l="1"/>
  <c r="A117" i="3" l="1"/>
  <c r="E115" i="3" l="1"/>
  <c r="E23" i="3" l="1"/>
  <c r="E22" i="3" s="1"/>
  <c r="A118" i="3" l="1"/>
  <c r="A119" i="3" s="1"/>
  <c r="A120" i="3" s="1"/>
  <c r="A121" i="3" s="1"/>
  <c r="A122" i="3" s="1"/>
  <c r="A123" i="3" s="1"/>
  <c r="A124" i="3" s="1"/>
  <c r="A125" i="3" s="1"/>
  <c r="A126" i="3" l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04" i="3"/>
  <c r="A105" i="3" s="1"/>
  <c r="A106" i="3" s="1"/>
  <c r="A107" i="3" s="1"/>
  <c r="A108" i="3" s="1"/>
  <c r="A109" i="3" s="1"/>
  <c r="A110" i="3" s="1"/>
  <c r="A111" i="3" s="1"/>
  <c r="A25" i="3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</calcChain>
</file>

<file path=xl/sharedStrings.xml><?xml version="1.0" encoding="utf-8"?>
<sst xmlns="http://schemas.openxmlformats.org/spreadsheetml/2006/main" count="388" uniqueCount="164">
  <si>
    <t>JUICIOS LABORALES</t>
  </si>
  <si>
    <t>JUICIOS MERCANTILES</t>
  </si>
  <si>
    <t>JUICIOS DE NULIDAD</t>
  </si>
  <si>
    <t>Primera Junta Local de Conciliación y Arbitraje</t>
  </si>
  <si>
    <t>Segunda Junta Local de Conciliación y Arbitraje</t>
  </si>
  <si>
    <t>Fecha de origen de la obligación</t>
  </si>
  <si>
    <t>N/D</t>
  </si>
  <si>
    <t>FORMATO NM-01</t>
  </si>
  <si>
    <t>COMISION DE AGUA POTABLE Y ALCANTARILLADO DEL MUNICIPIO DE ACAPULCO</t>
  </si>
  <si>
    <t>Notas a los Estados Financieros</t>
  </si>
  <si>
    <t>"Bajo protesta de decir verdad declaramos que los Estados Financieros y sus notas son correctos, verídicos  y son responsabilidad del emisor."</t>
  </si>
  <si>
    <t>Ejecución de Sentencia.</t>
  </si>
  <si>
    <t>Pruebas.</t>
  </si>
  <si>
    <t>Pendiente Audencia de Demanda y Excepciones.</t>
  </si>
  <si>
    <t>Pendiente Admisorio de Pruebas.</t>
  </si>
  <si>
    <t>Pendiente por Resolver Incidente de Competencia.</t>
  </si>
  <si>
    <t>Ejecución.</t>
  </si>
  <si>
    <t xml:space="preserve">Ejecución. </t>
  </si>
  <si>
    <t>Pendiente Resolver Incidente de Competencia.</t>
  </si>
  <si>
    <t>Desahogo de Pruebas.</t>
  </si>
  <si>
    <t>Desahogo de Audiencia Bifasica.</t>
  </si>
  <si>
    <t>Pendiente de Emplazar.</t>
  </si>
  <si>
    <t>Proyecto de Laudo.</t>
  </si>
  <si>
    <t>Emplazamiento.</t>
  </si>
  <si>
    <t>Alegatos.</t>
  </si>
  <si>
    <t>Primera Junta Local de Conciliación y Arbitraje.</t>
  </si>
  <si>
    <t>Segunda Junta Local de Conciliación y Arbitraje.</t>
  </si>
  <si>
    <t>Primero de lo Civil.</t>
  </si>
  <si>
    <t>Segundo de lo Civil.</t>
  </si>
  <si>
    <t>Octavo de lo Civil.</t>
  </si>
  <si>
    <t>Sexto de lo Civil.</t>
  </si>
  <si>
    <t>Tribunal Contencioso.</t>
  </si>
  <si>
    <t>Juzgado Segundo de Distrito.</t>
  </si>
  <si>
    <t>Juzgado Sexto de Distrito.</t>
  </si>
  <si>
    <t>Juzgado Tercero de Distrito.</t>
  </si>
  <si>
    <t>Juzgado Cuarto de Distrito.</t>
  </si>
  <si>
    <t>Juzgado Octavo de Distrito.</t>
  </si>
  <si>
    <t>Primero Civil del Estado de Nuevo León.</t>
  </si>
  <si>
    <t>Pendiente de Aidencia de Demanda y Excepciones.</t>
  </si>
  <si>
    <t>Notas de Memoria (Cuentas de Orden Contable)</t>
  </si>
  <si>
    <t>Bienes en Concesionados o Comodato</t>
  </si>
  <si>
    <t>Demandas Judiciales en Proceso</t>
  </si>
  <si>
    <t>Tribunal de Conciliacón y Arbitraje.</t>
  </si>
  <si>
    <t>Vigencia de contato</t>
  </si>
  <si>
    <t>Número de contrato en comodato</t>
  </si>
  <si>
    <t>Descripción del bien</t>
  </si>
  <si>
    <t>Importe del bien</t>
  </si>
  <si>
    <t>Autoridad ante la que se gestiona</t>
  </si>
  <si>
    <t>Estatus de la obligación</t>
  </si>
  <si>
    <t>Monto estimado de la obligación</t>
  </si>
  <si>
    <t>Demandas judiciales en proceso</t>
  </si>
  <si>
    <t>Segunda Junta Local de conciliación y arbitraje.</t>
  </si>
  <si>
    <t>Bienes Bajo Contrato de Comodato</t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</si>
  <si>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</si>
  <si>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</si>
  <si>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</si>
  <si>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</si>
  <si>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</si>
  <si>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</si>
  <si>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</si>
  <si>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</si>
  <si>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</si>
  <si>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</si>
  <si>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</si>
  <si>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</si>
  <si>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</si>
  <si>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A)</t>
  </si>
  <si>
    <t>NOTAS DE MEMORIA: CUENTAS DE ORDEN CONTABLES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</si>
  <si>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 en el futuro.</t>
  </si>
  <si>
    <t>Num.</t>
  </si>
  <si>
    <t>Audiencia Bifasica</t>
  </si>
  <si>
    <t>Sentencia</t>
  </si>
  <si>
    <t>Ejecución</t>
  </si>
  <si>
    <t>En tramite</t>
  </si>
  <si>
    <t>Pendiente cumplimiento de sentencia de ordena devolver</t>
  </si>
  <si>
    <t>Pendiente Resolver Recursos de Revisión</t>
  </si>
  <si>
    <t>Pendiente cumplimiento</t>
  </si>
  <si>
    <t>Ofrecimiento y Admisión de Pruebas.</t>
  </si>
  <si>
    <t>Pendiente Emision de Resolución al Incidente de Compentencia .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</si>
  <si>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 en el futuro</t>
  </si>
  <si>
    <t>Falta Emplazar.</t>
  </si>
  <si>
    <t>Falta Emplazamiento</t>
  </si>
  <si>
    <t>Audencia de Demanda y Excepciones.Pruebas y Resolución</t>
  </si>
  <si>
    <t xml:space="preserve">Se Remitio por Incompetenciaal Tribunal de Conciliacion </t>
  </si>
  <si>
    <t>Pendiente de Resolver Incidencia de Competencia</t>
  </si>
  <si>
    <t>Audiencia Incidental de Competencia</t>
  </si>
  <si>
    <t>Pendiente se Señale fecha y Hora para Audiencia de Pruebas</t>
  </si>
  <si>
    <t>Se Remitio por Incompetenciaal Tribunal de Conciliacion  de Conciliacón y Arbitraje del Estado</t>
  </si>
  <si>
    <t>Se Remitio por Incompetencia al Tribunal de Conciliacion  de Conciliacón y Arbitraje del Estado</t>
  </si>
  <si>
    <t>Pendiente Audiencia de Demanda y Excepcion</t>
  </si>
  <si>
    <t xml:space="preserve">Ejecución </t>
  </si>
  <si>
    <t>Laudo</t>
  </si>
  <si>
    <t xml:space="preserve">Conciliación, Demanda y Excepciones </t>
  </si>
  <si>
    <t>Contestacion de Demanda</t>
  </si>
  <si>
    <t>Tribunal de Conciliación y Arbitraje.</t>
  </si>
  <si>
    <t>Audiencia Pruebas y Resoluciones</t>
  </si>
  <si>
    <t>Audiencia Demanda Contestacion y Recepcion de Pruebas</t>
  </si>
  <si>
    <t>Recurso de Revisión.</t>
  </si>
  <si>
    <t>Setencia</t>
  </si>
  <si>
    <t>Recurso de Revisión</t>
  </si>
  <si>
    <t>Revisión</t>
  </si>
  <si>
    <t>Se Rindio Informe</t>
  </si>
  <si>
    <t>Desahogo de Pruebas</t>
  </si>
  <si>
    <t>Pendiente Cumplimiento</t>
  </si>
  <si>
    <t>Tribunal Federal de Justiacia Administrativa</t>
  </si>
  <si>
    <t>Sentencia Pendiente de Cumplimiento</t>
  </si>
  <si>
    <t>Demanda</t>
  </si>
  <si>
    <t>Pendiente Resolver Recurso de Revision</t>
  </si>
  <si>
    <t>Pendiente Audiencia de Demanda y Excepción</t>
  </si>
  <si>
    <t>Junta Federal de Conciliación y Arbitraje.</t>
  </si>
  <si>
    <t>Audiencia de Conciliacion Demandas y Excepciones</t>
  </si>
  <si>
    <t>Audiencia, Demanda Contestacion, Ofrecimiento y Recepcion de Pruebas</t>
  </si>
  <si>
    <t>Setencia Pendiente de cumplimiento</t>
  </si>
  <si>
    <t>Pendiente de Realizar Inspección</t>
  </si>
  <si>
    <t>Se Contesto demanda</t>
  </si>
  <si>
    <t>Alegatos</t>
  </si>
  <si>
    <t>Quinto civil de proceso escrito de la Ciudad de México</t>
  </si>
  <si>
    <t>Se rindio informe</t>
  </si>
  <si>
    <t>Pendiente Desahogo de Pruebas</t>
  </si>
  <si>
    <t>Pendiente Resolver Recurso de Revisión</t>
  </si>
  <si>
    <t>Pendiente presentar contestación de demanda</t>
  </si>
  <si>
    <t>Deschamiento por improcedencia</t>
  </si>
  <si>
    <t>CAPAMA-DG-DF-002-2023</t>
  </si>
  <si>
    <t>CAPAMA-DG-SJ-001-2023</t>
  </si>
  <si>
    <t>Honda HRV Prime Mod 2019</t>
  </si>
  <si>
    <t>Sentra Mod. 2016</t>
  </si>
  <si>
    <t>del 1° de Enero al 31 de Marzo de 2023.</t>
  </si>
  <si>
    <t>Formato NM-02</t>
  </si>
  <si>
    <t>COMISIÓN DE AGUA POTABLE Y ALCANTARILLADO DEL MUNICIPIO DE ACAPULCO</t>
  </si>
  <si>
    <t>Notas a los Estados Financieros/Notas de Memoria /Cuentas de Orden Presupuestales</t>
  </si>
  <si>
    <t>Notas de Memoria de Cuentas de Orden Presupuestales del Ingreso y del Gasto</t>
  </si>
  <si>
    <t>Del 01 de Enero al 31 de Marzo de 2023</t>
  </si>
  <si>
    <t>CUENTA</t>
  </si>
  <si>
    <t>NOMBRE</t>
  </si>
  <si>
    <t>SALDO INICIAL</t>
  </si>
  <si>
    <t>SALDO FINAL</t>
  </si>
  <si>
    <t>FLUJO</t>
  </si>
  <si>
    <t>81100-00000-00000-000-000</t>
  </si>
  <si>
    <t>LEY DE INGRESOS ESTIMADA</t>
  </si>
  <si>
    <t>'81200-00000-00000-000-000</t>
  </si>
  <si>
    <t>LEY DE INGRESOS POR EJECUTAR</t>
  </si>
  <si>
    <t>'81300-00000-00000-000-000</t>
  </si>
  <si>
    <t>LEY DE INGRESOS MODIFICADA</t>
  </si>
  <si>
    <t>0.00</t>
  </si>
  <si>
    <t>'81400-00000-00000-000-000</t>
  </si>
  <si>
    <t>LEY DE INGRESOS DEVENGADA</t>
  </si>
  <si>
    <t>'81500-00000-00000-000-000</t>
  </si>
  <si>
    <t>LEY DE INGRESOS RECAUDADA</t>
  </si>
  <si>
    <t>'82100-00000-000-000-000</t>
  </si>
  <si>
    <t>PRESUPUESTO DE EGRESOS APROBADO</t>
  </si>
  <si>
    <t>'82200-00000-000-000-000</t>
  </si>
  <si>
    <t>PRESUPUESTO DE EGRESOS POR EJERCER</t>
  </si>
  <si>
    <t>'82300-00000-000-000-000</t>
  </si>
  <si>
    <t>PRESUPUESTO DE EGRESOS MODIFICADO</t>
  </si>
  <si>
    <t>'82400-00000-000-000-000</t>
  </si>
  <si>
    <t>PRESUPUESTO DE EGRESOS COMPROMETIDO</t>
  </si>
  <si>
    <t>'82500-00000-000-000-000</t>
  </si>
  <si>
    <t>PRESUPUESTO DE EGRESOS DEVENGADO</t>
  </si>
  <si>
    <t>'82600-00000-000-000-000</t>
  </si>
  <si>
    <t>PRESUPUESTO DE EGRESOS EJERCIDO</t>
  </si>
  <si>
    <t>'82700-00000-000-000-000</t>
  </si>
  <si>
    <t>PRESUPUESTO DE EGRESOS PAGADO</t>
  </si>
  <si>
    <t>SUMAS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</si>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</sst>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10"/>
      <color theme="4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A7A7A7"/>
      </left>
      <right/>
      <top style="hair">
        <color rgb="FFA7A7A7"/>
      </top>
      <bottom/>
      <diagonal/>
    </border>
    <border>
      <left/>
      <right style="hair">
        <color rgb="FFA7A7A7"/>
      </right>
      <top style="hair">
        <color rgb="FFA7A7A7"/>
      </top>
      <bottom/>
      <diagonal/>
    </border>
    <border>
      <left style="hair">
        <color rgb="FFA7A7A7"/>
      </left>
      <right style="hair">
        <color rgb="FFA7A7A7"/>
      </right>
      <top style="hair">
        <color rgb="FFA7A7A7"/>
      </top>
      <bottom/>
      <diagonal/>
    </border>
    <border>
      <left style="hair">
        <color auto="1"/>
      </left>
      <right style="thin">
        <color rgb="FFA7A7A7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23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42"/>
    <xf numFmtId="0" fontId="20" fillId="0" borderId="0" xfId="42" applyFont="1" applyAlignment="1">
      <alignment horizontal="center"/>
    </xf>
    <xf numFmtId="0" fontId="22" fillId="34" borderId="12" xfId="0" applyFont="1" applyFill="1" applyBorder="1" applyAlignment="1">
      <alignment horizontal="center" vertical="center" wrapText="1"/>
    </xf>
    <xf numFmtId="0" fontId="26" fillId="0" borderId="0" xfId="43" applyFont="1" applyFill="1" applyBorder="1" applyAlignment="1">
      <alignment horizontal="left"/>
    </xf>
    <xf numFmtId="0" fontId="26" fillId="0" borderId="0" xfId="43" applyFont="1" applyFill="1" applyBorder="1"/>
    <xf numFmtId="0" fontId="23" fillId="0" borderId="0" xfId="43" applyFont="1" applyFill="1" applyBorder="1" applyAlignment="1">
      <alignment horizontal="left"/>
    </xf>
    <xf numFmtId="0" fontId="23" fillId="0" borderId="0" xfId="43" applyFont="1" applyFill="1" applyBorder="1"/>
    <xf numFmtId="0" fontId="23" fillId="0" borderId="0" xfId="43" applyFont="1" applyFill="1" applyBorder="1" applyAlignment="1">
      <alignment horizontal="left" vertical="top"/>
    </xf>
    <xf numFmtId="0" fontId="23" fillId="0" borderId="0" xfId="43" applyFont="1" applyFill="1" applyBorder="1" applyAlignment="1">
      <alignment wrapText="1"/>
    </xf>
    <xf numFmtId="0" fontId="24" fillId="0" borderId="0" xfId="43" applyFont="1" applyFill="1" applyBorder="1" applyAlignment="1">
      <alignment horizontal="left"/>
    </xf>
    <xf numFmtId="0" fontId="27" fillId="0" borderId="0" xfId="42" applyFont="1" applyAlignment="1">
      <alignment horizontal="right"/>
    </xf>
    <xf numFmtId="0" fontId="23" fillId="0" borderId="0" xfId="43" applyFont="1" applyFill="1" applyBorder="1" applyAlignment="1">
      <alignment horizontal="left" vertical="top" wrapText="1"/>
    </xf>
    <xf numFmtId="0" fontId="23" fillId="0" borderId="0" xfId="43" applyFont="1" applyFill="1" applyBorder="1" applyAlignment="1">
      <alignment horizontal="justify" vertical="top"/>
    </xf>
    <xf numFmtId="4" fontId="0" fillId="0" borderId="0" xfId="0" applyNumberFormat="1"/>
    <xf numFmtId="0" fontId="24" fillId="0" borderId="0" xfId="43" applyFont="1" applyFill="1" applyBorder="1" applyAlignment="1">
      <alignment wrapText="1"/>
    </xf>
    <xf numFmtId="0" fontId="0" fillId="0" borderId="0" xfId="0" applyAlignment="1">
      <alignment vertical="top"/>
    </xf>
    <xf numFmtId="0" fontId="16" fillId="0" borderId="14" xfId="0" applyFont="1" applyBorder="1" applyAlignment="1">
      <alignment horizontal="center" vertical="top"/>
    </xf>
    <xf numFmtId="0" fontId="22" fillId="34" borderId="14" xfId="0" applyFont="1" applyFill="1" applyBorder="1" applyAlignment="1">
      <alignment horizontal="center" vertical="top" wrapText="1"/>
    </xf>
    <xf numFmtId="0" fontId="0" fillId="0" borderId="14" xfId="0" applyBorder="1"/>
    <xf numFmtId="0" fontId="22" fillId="34" borderId="14" xfId="0" applyFont="1" applyFill="1" applyBorder="1" applyAlignment="1">
      <alignment horizontal="center" vertical="center" wrapText="1"/>
    </xf>
    <xf numFmtId="4" fontId="24" fillId="34" borderId="14" xfId="0" applyNumberFormat="1" applyFont="1" applyFill="1" applyBorder="1" applyAlignment="1">
      <alignment horizontal="right" wrapText="1"/>
    </xf>
    <xf numFmtId="0" fontId="18" fillId="33" borderId="14" xfId="0" applyFont="1" applyFill="1" applyBorder="1" applyAlignment="1">
      <alignment wrapText="1"/>
    </xf>
    <xf numFmtId="4" fontId="19" fillId="33" borderId="14" xfId="0" applyNumberFormat="1" applyFont="1" applyFill="1" applyBorder="1" applyAlignment="1">
      <alignment wrapText="1"/>
    </xf>
    <xf numFmtId="0" fontId="0" fillId="0" borderId="14" xfId="0" applyBorder="1" applyAlignment="1">
      <alignment vertical="top"/>
    </xf>
    <xf numFmtId="14" fontId="18" fillId="33" borderId="14" xfId="0" applyNumberFormat="1" applyFont="1" applyFill="1" applyBorder="1" applyAlignment="1">
      <alignment horizontal="center" vertical="top" wrapText="1"/>
    </xf>
    <xf numFmtId="0" fontId="18" fillId="33" borderId="14" xfId="0" applyFont="1" applyFill="1" applyBorder="1" applyAlignment="1">
      <alignment vertical="top" wrapText="1"/>
    </xf>
    <xf numFmtId="4" fontId="18" fillId="33" borderId="14" xfId="0" applyNumberFormat="1" applyFont="1" applyFill="1" applyBorder="1" applyAlignment="1">
      <alignment vertical="top" wrapText="1"/>
    </xf>
    <xf numFmtId="14" fontId="18" fillId="33" borderId="14" xfId="0" applyNumberFormat="1" applyFont="1" applyFill="1" applyBorder="1" applyAlignment="1">
      <alignment horizontal="center" wrapText="1"/>
    </xf>
    <xf numFmtId="4" fontId="18" fillId="33" borderId="14" xfId="0" applyNumberFormat="1" applyFont="1" applyFill="1" applyBorder="1" applyAlignment="1">
      <alignment wrapText="1"/>
    </xf>
    <xf numFmtId="0" fontId="18" fillId="33" borderId="14" xfId="0" applyFont="1" applyFill="1" applyBorder="1" applyAlignment="1">
      <alignment horizontal="center" vertical="top" wrapText="1"/>
    </xf>
    <xf numFmtId="0" fontId="18" fillId="33" borderId="14" xfId="0" applyFont="1" applyFill="1" applyBorder="1" applyAlignment="1">
      <alignment horizontal="left" vertical="top" wrapText="1"/>
    </xf>
    <xf numFmtId="14" fontId="18" fillId="33" borderId="14" xfId="0" applyNumberFormat="1" applyFont="1" applyFill="1" applyBorder="1" applyAlignment="1">
      <alignment wrapText="1"/>
    </xf>
    <xf numFmtId="0" fontId="19" fillId="33" borderId="14" xfId="0" applyFont="1" applyFill="1" applyBorder="1" applyAlignment="1">
      <alignment wrapText="1"/>
    </xf>
    <xf numFmtId="0" fontId="0" fillId="0" borderId="14" xfId="0" applyBorder="1" applyAlignment="1"/>
    <xf numFmtId="0" fontId="25" fillId="0" borderId="14" xfId="0" applyFont="1" applyBorder="1" applyAlignment="1">
      <alignment vertical="top"/>
    </xf>
    <xf numFmtId="14" fontId="18" fillId="33" borderId="14" xfId="0" quotePrefix="1" applyNumberFormat="1" applyFont="1" applyFill="1" applyBorder="1" applyAlignment="1">
      <alignment horizontal="center" vertical="top" wrapText="1"/>
    </xf>
    <xf numFmtId="0" fontId="25" fillId="0" borderId="14" xfId="0" applyFont="1" applyBorder="1"/>
    <xf numFmtId="14" fontId="18" fillId="33" borderId="14" xfId="0" applyNumberFormat="1" applyFont="1" applyFill="1" applyBorder="1" applyAlignment="1">
      <alignment horizontal="center" vertical="top"/>
    </xf>
    <xf numFmtId="0" fontId="23" fillId="0" borderId="0" xfId="43" applyFont="1" applyFill="1" applyBorder="1" applyAlignment="1"/>
    <xf numFmtId="4" fontId="0" fillId="0" borderId="0" xfId="0" applyNumberFormat="1" applyAlignment="1">
      <alignment vertical="top"/>
    </xf>
    <xf numFmtId="0" fontId="23" fillId="0" borderId="0" xfId="43" applyFont="1" applyFill="1" applyBorder="1" applyAlignment="1">
      <alignment horizontal="left" vertical="top" wrapText="1"/>
    </xf>
    <xf numFmtId="0" fontId="0" fillId="0" borderId="14" xfId="0" applyBorder="1" applyAlignment="1">
      <alignment wrapText="1"/>
    </xf>
    <xf numFmtId="0" fontId="19" fillId="33" borderId="14" xfId="0" applyFont="1" applyFill="1" applyBorder="1" applyAlignment="1">
      <alignment horizontal="left" wrapText="1"/>
    </xf>
    <xf numFmtId="0" fontId="16" fillId="0" borderId="15" xfId="0" applyFont="1" applyBorder="1" applyAlignment="1">
      <alignment horizontal="center" vertical="top"/>
    </xf>
    <xf numFmtId="4" fontId="19" fillId="33" borderId="13" xfId="0" applyNumberFormat="1" applyFont="1" applyFill="1" applyBorder="1" applyAlignment="1">
      <alignment wrapText="1"/>
    </xf>
    <xf numFmtId="14" fontId="18" fillId="33" borderId="14" xfId="0" applyNumberFormat="1" applyFont="1" applyFill="1" applyBorder="1" applyAlignment="1">
      <alignment horizontal="left" wrapText="1"/>
    </xf>
    <xf numFmtId="4" fontId="18" fillId="33" borderId="13" xfId="0" applyNumberFormat="1" applyFont="1" applyFill="1" applyBorder="1" applyAlignment="1">
      <alignment wrapText="1"/>
    </xf>
    <xf numFmtId="0" fontId="23" fillId="0" borderId="14" xfId="43" applyFont="1" applyFill="1" applyBorder="1" applyAlignment="1">
      <alignment horizontal="left" vertical="top" wrapText="1"/>
    </xf>
    <xf numFmtId="4" fontId="18" fillId="33" borderId="13" xfId="0" applyNumberFormat="1" applyFont="1" applyFill="1" applyBorder="1" applyAlignment="1">
      <alignment vertical="top" wrapText="1"/>
    </xf>
    <xf numFmtId="0" fontId="1" fillId="0" borderId="14" xfId="42" applyBorder="1"/>
    <xf numFmtId="0" fontId="23" fillId="0" borderId="14" xfId="43" applyFont="1" applyFill="1" applyBorder="1" applyAlignment="1">
      <alignment horizontal="left" wrapText="1"/>
    </xf>
    <xf numFmtId="0" fontId="0" fillId="0" borderId="14" xfId="0" applyBorder="1" applyAlignment="1">
      <alignment horizontal="center"/>
    </xf>
    <xf numFmtId="0" fontId="23" fillId="0" borderId="0" xfId="43" applyFont="1" applyFill="1" applyBorder="1" applyAlignment="1">
      <alignment horizontal="left" vertical="top" wrapText="1"/>
    </xf>
    <xf numFmtId="0" fontId="23" fillId="0" borderId="0" xfId="43" applyFont="1" applyFill="1" applyBorder="1" applyAlignment="1">
      <alignment horizontal="justify" vertical="top"/>
    </xf>
    <xf numFmtId="0" fontId="20" fillId="0" borderId="0" xfId="42" applyFont="1" applyAlignment="1">
      <alignment horizontal="center"/>
    </xf>
    <xf numFmtId="0" fontId="22" fillId="34" borderId="10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14" fontId="19" fillId="33" borderId="14" xfId="0" applyNumberFormat="1" applyFont="1" applyFill="1" applyBorder="1" applyAlignment="1">
      <alignment horizontal="left" wrapText="1"/>
    </xf>
    <xf numFmtId="0" fontId="23" fillId="0" borderId="0" xfId="43" applyFont="1" applyFill="1" applyBorder="1" applyAlignment="1">
      <alignment horizontal="left" vertical="top" wrapText="1"/>
    </xf>
    <xf numFmtId="0" fontId="23" fillId="0" borderId="0" xfId="43" applyFont="1" applyFill="1" applyBorder="1" applyAlignment="1">
      <alignment horizontal="center" vertical="top" wrapText="1"/>
    </xf>
    <xf numFmtId="0" fontId="23" fillId="0" borderId="0" xfId="43" applyFont="1" applyFill="1" applyBorder="1" applyAlignment="1">
      <alignment horizontal="left" vertical="justify" wrapText="1"/>
    </xf>
    <xf numFmtId="0" fontId="23" fillId="0" borderId="0" xfId="43" applyFont="1" applyFill="1" applyBorder="1" applyAlignment="1">
      <alignment horizontal="left" wrapText="1"/>
    </xf>
    <xf numFmtId="0" fontId="24" fillId="0" borderId="0" xfId="43" applyFont="1" applyFill="1" applyBorder="1" applyAlignment="1">
      <alignment horizontal="left" wrapText="1"/>
    </xf>
    <xf numFmtId="0" fontId="20" fillId="0" borderId="0" xfId="42" applyFont="1" applyBorder="1" applyAlignment="1">
      <alignment horizontal="left"/>
    </xf>
    <xf numFmtId="0" fontId="18" fillId="0" borderId="0" xfId="42" applyFont="1" applyAlignment="1">
      <alignment horizontal="left" vertical="justify" wrapText="1"/>
    </xf>
    <xf numFmtId="0" fontId="24" fillId="0" borderId="0" xfId="43" applyFont="1" applyFill="1" applyBorder="1" applyAlignment="1">
      <alignment horizontal="center" wrapText="1"/>
    </xf>
    <xf numFmtId="0" fontId="23" fillId="0" borderId="0" xfId="43" applyFont="1" applyFill="1" applyBorder="1" applyAlignment="1">
      <alignment horizontal="left" vertical="justify"/>
    </xf>
    <xf numFmtId="0" fontId="23" fillId="0" borderId="0" xfId="43" applyFont="1" applyFill="1" applyBorder="1" applyAlignment="1">
      <alignment horizontal="justify" vertical="top"/>
    </xf>
    <xf numFmtId="0" fontId="16" fillId="0" borderId="0" xfId="42" applyFont="1" applyAlignment="1">
      <alignment horizontal="right" vertical="top"/>
    </xf>
    <xf numFmtId="0" fontId="20" fillId="0" borderId="0" xfId="42" applyFont="1" applyAlignment="1">
      <alignment horizontal="center"/>
    </xf>
    <xf numFmtId="0" fontId="21" fillId="0" borderId="0" xfId="42" applyFont="1" applyAlignment="1">
      <alignment horizontal="center"/>
    </xf>
    <xf numFmtId="0" fontId="16" fillId="0" borderId="0" xfId="42" applyFont="1" applyAlignment="1">
      <alignment horizontal="right"/>
    </xf>
    <xf numFmtId="0" fontId="20" fillId="0" borderId="14" xfId="42" applyFont="1" applyBorder="1" applyAlignment="1">
      <alignment horizontal="left"/>
    </xf>
    <xf numFmtId="0" fontId="21" fillId="0" borderId="0" xfId="0" applyFont="1"/>
    <xf numFmtId="0" fontId="20" fillId="0" borderId="16" xfId="0" applyFont="1" applyBorder="1" applyAlignment="1">
      <alignment horizontal="right"/>
    </xf>
    <xf numFmtId="0" fontId="20" fillId="35" borderId="17" xfId="0" applyFont="1" applyFill="1" applyBorder="1" applyAlignment="1">
      <alignment horizontal="center"/>
    </xf>
    <xf numFmtId="0" fontId="20" fillId="35" borderId="18" xfId="0" applyFont="1" applyFill="1" applyBorder="1" applyAlignment="1">
      <alignment horizontal="center"/>
    </xf>
    <xf numFmtId="0" fontId="20" fillId="35" borderId="19" xfId="0" applyFont="1" applyFill="1" applyBorder="1" applyAlignment="1">
      <alignment horizontal="center"/>
    </xf>
    <xf numFmtId="0" fontId="21" fillId="35" borderId="20" xfId="0" applyFont="1" applyFill="1" applyBorder="1" applyAlignment="1">
      <alignment horizontal="center"/>
    </xf>
    <xf numFmtId="0" fontId="21" fillId="35" borderId="0" xfId="0" applyFont="1" applyFill="1" applyBorder="1" applyAlignment="1">
      <alignment horizontal="center"/>
    </xf>
    <xf numFmtId="0" fontId="21" fillId="35" borderId="21" xfId="0" applyFont="1" applyFill="1" applyBorder="1" applyAlignment="1">
      <alignment horizontal="center"/>
    </xf>
    <xf numFmtId="0" fontId="20" fillId="35" borderId="20" xfId="0" applyFont="1" applyFill="1" applyBorder="1" applyAlignment="1">
      <alignment horizontal="center"/>
    </xf>
    <xf numFmtId="0" fontId="20" fillId="35" borderId="0" xfId="0" applyFont="1" applyFill="1" applyBorder="1" applyAlignment="1">
      <alignment horizontal="center"/>
    </xf>
    <xf numFmtId="0" fontId="20" fillId="35" borderId="21" xfId="0" applyFont="1" applyFill="1" applyBorder="1" applyAlignment="1">
      <alignment horizontal="center"/>
    </xf>
    <xf numFmtId="0" fontId="21" fillId="35" borderId="22" xfId="0" applyFont="1" applyFill="1" applyBorder="1" applyAlignment="1">
      <alignment horizontal="center"/>
    </xf>
    <xf numFmtId="0" fontId="21" fillId="35" borderId="16" xfId="0" applyFont="1" applyFill="1" applyBorder="1" applyAlignment="1">
      <alignment horizontal="center"/>
    </xf>
    <xf numFmtId="0" fontId="21" fillId="35" borderId="23" xfId="0" applyFont="1" applyFill="1" applyBorder="1" applyAlignment="1">
      <alignment horizontal="center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horizontal="center" vertical="center" wrapText="1"/>
    </xf>
    <xf numFmtId="44" fontId="28" fillId="0" borderId="40" xfId="45" applyFont="1" applyFill="1" applyBorder="1" applyAlignment="1">
      <alignment horizontal="center" vertical="center" wrapText="1"/>
    </xf>
    <xf numFmtId="44" fontId="28" fillId="0" borderId="41" xfId="45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43" fontId="26" fillId="0" borderId="31" xfId="44" applyFont="1" applyFill="1" applyBorder="1" applyAlignment="1">
      <alignment horizontal="center" vertical="center" wrapText="1"/>
    </xf>
    <xf numFmtId="43" fontId="26" fillId="0" borderId="32" xfId="44" applyFont="1" applyFill="1" applyBorder="1" applyAlignment="1">
      <alignment horizontal="center" vertical="center" wrapText="1"/>
    </xf>
    <xf numFmtId="43" fontId="26" fillId="0" borderId="34" xfId="44" applyFont="1" applyFill="1" applyBorder="1" applyAlignment="1">
      <alignment horizontal="center" vertical="center" wrapText="1"/>
    </xf>
    <xf numFmtId="43" fontId="26" fillId="0" borderId="35" xfId="44" applyFont="1" applyFill="1" applyBorder="1" applyAlignment="1">
      <alignment horizontal="center" vertical="center" wrapText="1"/>
    </xf>
    <xf numFmtId="43" fontId="26" fillId="0" borderId="34" xfId="44" quotePrefix="1" applyFont="1" applyFill="1" applyBorder="1" applyAlignment="1">
      <alignment horizontal="right" vertical="center" wrapText="1"/>
    </xf>
    <xf numFmtId="164" fontId="26" fillId="0" borderId="35" xfId="44" applyNumberFormat="1" applyFont="1" applyFill="1" applyBorder="1" applyAlignment="1">
      <alignment horizontal="right" vertical="center" wrapText="1"/>
    </xf>
    <xf numFmtId="43" fontId="26" fillId="0" borderId="35" xfId="44" quotePrefix="1" applyFont="1" applyFill="1" applyBorder="1" applyAlignment="1">
      <alignment horizontal="right" vertical="center" wrapText="1"/>
    </xf>
    <xf numFmtId="164" fontId="26" fillId="0" borderId="34" xfId="44" quotePrefix="1" applyNumberFormat="1" applyFont="1" applyFill="1" applyBorder="1" applyAlignment="1">
      <alignment vertical="center" wrapText="1"/>
    </xf>
    <xf numFmtId="164" fontId="26" fillId="0" borderId="35" xfId="44" applyNumberFormat="1" applyFont="1" applyFill="1" applyBorder="1" applyAlignment="1">
      <alignment vertical="center" wrapText="1"/>
    </xf>
    <xf numFmtId="164" fontId="26" fillId="0" borderId="34" xfId="44" quotePrefix="1" applyNumberFormat="1" applyFont="1" applyFill="1" applyBorder="1" applyAlignment="1">
      <alignment horizontal="right" vertical="center" wrapText="1"/>
    </xf>
    <xf numFmtId="43" fontId="26" fillId="0" borderId="37" xfId="44" applyFont="1" applyFill="1" applyBorder="1" applyAlignment="1">
      <alignment horizontal="center" vertical="center" wrapText="1"/>
    </xf>
    <xf numFmtId="43" fontId="26" fillId="0" borderId="38" xfId="44" applyFont="1" applyFill="1" applyBorder="1" applyAlignment="1">
      <alignment horizontal="center" vertical="center" wrapText="1"/>
    </xf>
    <xf numFmtId="0" fontId="29" fillId="0" borderId="29" xfId="0" applyFont="1" applyFill="1" applyBorder="1" applyAlignment="1">
      <alignment horizontal="left" vertical="center" wrapText="1"/>
    </xf>
    <xf numFmtId="0" fontId="29" fillId="0" borderId="30" xfId="0" applyFont="1" applyFill="1" applyBorder="1" applyAlignment="1">
      <alignment horizontal="left" vertical="center" wrapText="1"/>
    </xf>
    <xf numFmtId="0" fontId="29" fillId="0" borderId="33" xfId="0" applyFont="1" applyFill="1" applyBorder="1" applyAlignment="1">
      <alignment horizontal="left" vertical="center" wrapText="1"/>
    </xf>
    <xf numFmtId="0" fontId="29" fillId="0" borderId="34" xfId="0" applyFont="1" applyFill="1" applyBorder="1" applyAlignment="1">
      <alignment horizontal="left" vertical="center" wrapText="1"/>
    </xf>
    <xf numFmtId="0" fontId="29" fillId="0" borderId="36" xfId="0" applyFont="1" applyFill="1" applyBorder="1" applyAlignment="1">
      <alignment horizontal="left" vertical="center" wrapText="1"/>
    </xf>
    <xf numFmtId="0" fontId="29" fillId="0" borderId="37" xfId="0" applyFont="1" applyFill="1" applyBorder="1" applyAlignment="1">
      <alignment horizontal="left" vertical="center" wrapText="1"/>
    </xf>
    <xf numFmtId="164" fontId="29" fillId="0" borderId="30" xfId="44" applyNumberFormat="1" applyFont="1" applyFill="1" applyBorder="1" applyAlignment="1">
      <alignment horizontal="right" vertical="center" wrapText="1"/>
    </xf>
    <xf numFmtId="164" fontId="29" fillId="0" borderId="34" xfId="44" applyNumberFormat="1" applyFont="1" applyFill="1" applyBorder="1" applyAlignment="1">
      <alignment horizontal="right" vertical="center" wrapText="1"/>
    </xf>
    <xf numFmtId="164" fontId="29" fillId="0" borderId="37" xfId="44" applyNumberFormat="1" applyFont="1" applyFill="1" applyBorder="1" applyAlignment="1">
      <alignment horizontal="right" vertical="center" wrapText="1"/>
    </xf>
    <xf numFmtId="164" fontId="20" fillId="0" borderId="40" xfId="44" applyNumberFormat="1" applyFont="1" applyFill="1" applyBorder="1" applyAlignment="1">
      <alignment horizontal="right" vertical="center" wrapText="1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4" builtinId="3"/>
    <cellStyle name="Moneda" xfId="45" builtinId="4"/>
    <cellStyle name="Neutral" xfId="8" builtinId="28" customBuiltin="1"/>
    <cellStyle name="Normal" xfId="0" builtinId="0"/>
    <cellStyle name="Normal 11 2 3" xfId="42"/>
    <cellStyle name="Normal 2 2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9"/>
  <sheetViews>
    <sheetView showGridLines="0" tabSelected="1" topLeftCell="A126" workbookViewId="0">
      <selection activeCell="H218" sqref="H218"/>
    </sheetView>
  </sheetViews>
  <sheetFormatPr baseColWidth="10" defaultRowHeight="15" x14ac:dyDescent="0.25"/>
  <cols>
    <col min="1" max="1" width="16.42578125" customWidth="1"/>
    <col min="2" max="2" width="20.5703125" customWidth="1"/>
    <col min="3" max="3" width="39.85546875" customWidth="1"/>
    <col min="4" max="4" width="33.28515625" customWidth="1"/>
    <col min="5" max="5" width="18.28515625" customWidth="1"/>
    <col min="6" max="6" width="14.42578125" customWidth="1"/>
  </cols>
  <sheetData>
    <row r="1" spans="1:5" ht="13.5" customHeight="1" x14ac:dyDescent="0.25">
      <c r="B1" s="1"/>
      <c r="C1" s="1"/>
      <c r="D1" s="72" t="s">
        <v>7</v>
      </c>
      <c r="E1" s="72"/>
    </row>
    <row r="2" spans="1:5" ht="15.75" customHeight="1" x14ac:dyDescent="0.25">
      <c r="A2" s="70" t="s">
        <v>8</v>
      </c>
      <c r="B2" s="70"/>
      <c r="C2" s="70"/>
      <c r="D2" s="70"/>
      <c r="E2" s="70"/>
    </row>
    <row r="3" spans="1:5" x14ac:dyDescent="0.25">
      <c r="A3" s="71" t="s">
        <v>9</v>
      </c>
      <c r="B3" s="71"/>
      <c r="C3" s="71"/>
      <c r="D3" s="71"/>
      <c r="E3" s="71"/>
    </row>
    <row r="4" spans="1:5" x14ac:dyDescent="0.25">
      <c r="A4" s="70" t="s">
        <v>39</v>
      </c>
      <c r="B4" s="70"/>
      <c r="C4" s="70"/>
      <c r="D4" s="70"/>
      <c r="E4" s="70"/>
    </row>
    <row r="5" spans="1:5" ht="15" customHeight="1" x14ac:dyDescent="0.25">
      <c r="A5" s="70" t="s">
        <v>126</v>
      </c>
      <c r="B5" s="70"/>
      <c r="C5" s="70"/>
      <c r="D5" s="70"/>
      <c r="E5" s="70"/>
    </row>
    <row r="6" spans="1:5" ht="50.25" customHeight="1" x14ac:dyDescent="0.25">
      <c r="A6" s="65" t="s">
        <v>68</v>
      </c>
      <c r="B6" s="65"/>
      <c r="C6" s="65"/>
      <c r="D6" s="65"/>
      <c r="E6" s="65"/>
    </row>
    <row r="7" spans="1:5" ht="5.0999999999999996" customHeight="1" x14ac:dyDescent="0.25">
      <c r="B7" s="4"/>
      <c r="C7" s="4"/>
      <c r="D7" s="4"/>
      <c r="E7" s="5"/>
    </row>
    <row r="8" spans="1:5" ht="15" customHeight="1" x14ac:dyDescent="0.25">
      <c r="B8" s="63" t="s">
        <v>53</v>
      </c>
      <c r="C8" s="63"/>
      <c r="D8" s="6"/>
      <c r="E8" s="7"/>
    </row>
    <row r="9" spans="1:5" ht="26.25" customHeight="1" x14ac:dyDescent="0.25">
      <c r="A9" s="12" t="s">
        <v>54</v>
      </c>
      <c r="B9" s="12"/>
      <c r="C9" s="67" t="s">
        <v>55</v>
      </c>
      <c r="D9" s="67"/>
      <c r="E9" s="67"/>
    </row>
    <row r="10" spans="1:5" ht="15" customHeight="1" x14ac:dyDescent="0.25">
      <c r="A10" s="8" t="s">
        <v>56</v>
      </c>
      <c r="B10" s="8"/>
      <c r="C10" s="68" t="s">
        <v>57</v>
      </c>
      <c r="D10" s="68"/>
      <c r="E10" s="13"/>
    </row>
    <row r="11" spans="1:5" ht="37.5" customHeight="1" x14ac:dyDescent="0.25">
      <c r="A11" s="8" t="s">
        <v>58</v>
      </c>
      <c r="B11" s="8"/>
      <c r="C11" s="61" t="s">
        <v>59</v>
      </c>
      <c r="D11" s="61"/>
      <c r="E11" s="61"/>
    </row>
    <row r="12" spans="1:5" ht="37.5" customHeight="1" x14ac:dyDescent="0.25">
      <c r="A12" s="8" t="s">
        <v>60</v>
      </c>
      <c r="B12" s="8"/>
      <c r="C12" s="61" t="s">
        <v>61</v>
      </c>
      <c r="D12" s="61"/>
      <c r="E12" s="61"/>
    </row>
    <row r="13" spans="1:5" ht="5.0999999999999996" customHeight="1" x14ac:dyDescent="0.25">
      <c r="B13" s="6"/>
      <c r="C13" s="9"/>
      <c r="D13" s="9"/>
      <c r="E13" s="9"/>
    </row>
    <row r="14" spans="1:5" ht="39" customHeight="1" x14ac:dyDescent="0.25">
      <c r="A14" s="59" t="s">
        <v>62</v>
      </c>
      <c r="B14" s="59"/>
      <c r="C14" s="39" t="s">
        <v>63</v>
      </c>
      <c r="D14" s="7"/>
      <c r="E14" s="7"/>
    </row>
    <row r="15" spans="1:5" ht="25.5" customHeight="1" x14ac:dyDescent="0.25">
      <c r="A15" s="59" t="s">
        <v>64</v>
      </c>
      <c r="B15" s="59"/>
      <c r="C15" s="7"/>
      <c r="D15" s="7"/>
      <c r="E15" s="7"/>
    </row>
    <row r="16" spans="1:5" ht="5.0999999999999996" customHeight="1" x14ac:dyDescent="0.25">
      <c r="B16" s="6"/>
      <c r="C16" s="7"/>
      <c r="D16" s="7"/>
      <c r="E16" s="7"/>
    </row>
    <row r="17" spans="1:6" ht="27" customHeight="1" x14ac:dyDescent="0.25">
      <c r="A17" s="62" t="s">
        <v>65</v>
      </c>
      <c r="B17" s="62"/>
      <c r="C17" s="62"/>
      <c r="D17" s="62"/>
      <c r="E17" s="62"/>
    </row>
    <row r="18" spans="1:6" ht="15" customHeight="1" x14ac:dyDescent="0.25">
      <c r="A18" s="63" t="s">
        <v>66</v>
      </c>
      <c r="B18" s="63"/>
      <c r="C18" s="63"/>
      <c r="D18" s="7"/>
      <c r="E18" s="7"/>
      <c r="F18" s="14"/>
    </row>
    <row r="19" spans="1:6" ht="15" customHeight="1" x14ac:dyDescent="0.25">
      <c r="A19" s="10" t="s">
        <v>67</v>
      </c>
      <c r="B19" s="10"/>
      <c r="C19" s="10"/>
      <c r="D19" s="10"/>
      <c r="E19" s="11"/>
    </row>
    <row r="20" spans="1:6" ht="15" customHeight="1" x14ac:dyDescent="0.25">
      <c r="A20" s="64" t="s">
        <v>41</v>
      </c>
      <c r="B20" s="64"/>
      <c r="C20" s="64"/>
      <c r="D20" s="2"/>
      <c r="E20" s="2"/>
    </row>
    <row r="21" spans="1:6" ht="45" customHeight="1" x14ac:dyDescent="0.25">
      <c r="A21" s="17" t="s">
        <v>69</v>
      </c>
      <c r="B21" s="18" t="s">
        <v>5</v>
      </c>
      <c r="C21" s="18" t="s">
        <v>47</v>
      </c>
      <c r="D21" s="18" t="s">
        <v>48</v>
      </c>
      <c r="E21" s="18" t="s">
        <v>49</v>
      </c>
    </row>
    <row r="22" spans="1:6" ht="15" customHeight="1" x14ac:dyDescent="0.25">
      <c r="A22" s="19"/>
      <c r="B22" s="73" t="s">
        <v>50</v>
      </c>
      <c r="C22" s="73"/>
      <c r="D22" s="20"/>
      <c r="E22" s="21">
        <f>E23+E102+E115</f>
        <v>441996144.94</v>
      </c>
    </row>
    <row r="23" spans="1:6" x14ac:dyDescent="0.25">
      <c r="A23" s="19"/>
      <c r="B23" s="22"/>
      <c r="C23" s="43" t="s">
        <v>0</v>
      </c>
      <c r="D23" s="22"/>
      <c r="E23" s="23">
        <f>SUM(E24:E100)</f>
        <v>123635347.51000002</v>
      </c>
      <c r="F23" s="14"/>
    </row>
    <row r="24" spans="1:6" ht="15" customHeight="1" x14ac:dyDescent="0.25">
      <c r="A24" s="24">
        <v>1</v>
      </c>
      <c r="B24" s="25">
        <v>35625</v>
      </c>
      <c r="C24" s="22" t="s">
        <v>25</v>
      </c>
      <c r="D24" s="26" t="s">
        <v>16</v>
      </c>
      <c r="E24" s="27">
        <v>31831930.82</v>
      </c>
    </row>
    <row r="25" spans="1:6" ht="15" customHeight="1" x14ac:dyDescent="0.25">
      <c r="A25" s="24">
        <f>A24+1</f>
        <v>2</v>
      </c>
      <c r="B25" s="25">
        <v>39700</v>
      </c>
      <c r="C25" s="22" t="s">
        <v>25</v>
      </c>
      <c r="D25" s="26" t="s">
        <v>16</v>
      </c>
      <c r="E25" s="27">
        <v>3647549.78</v>
      </c>
    </row>
    <row r="26" spans="1:6" ht="15" customHeight="1" x14ac:dyDescent="0.25">
      <c r="A26" s="24">
        <f t="shared" ref="A26:A89" si="0">A25+1</f>
        <v>3</v>
      </c>
      <c r="B26" s="25">
        <v>38790</v>
      </c>
      <c r="C26" s="22" t="s">
        <v>51</v>
      </c>
      <c r="D26" s="26" t="s">
        <v>16</v>
      </c>
      <c r="E26" s="29">
        <v>2878076.09</v>
      </c>
    </row>
    <row r="27" spans="1:6" ht="15" customHeight="1" x14ac:dyDescent="0.25">
      <c r="A27" s="24">
        <f t="shared" si="0"/>
        <v>4</v>
      </c>
      <c r="B27" s="25">
        <v>39398</v>
      </c>
      <c r="C27" s="22" t="s">
        <v>25</v>
      </c>
      <c r="D27" s="26" t="s">
        <v>19</v>
      </c>
      <c r="E27" s="27">
        <v>792480.94</v>
      </c>
    </row>
    <row r="28" spans="1:6" ht="15" customHeight="1" x14ac:dyDescent="0.25">
      <c r="A28" s="24">
        <f t="shared" si="0"/>
        <v>5</v>
      </c>
      <c r="B28" s="25">
        <v>39766</v>
      </c>
      <c r="C28" s="22" t="s">
        <v>25</v>
      </c>
      <c r="D28" s="26" t="s">
        <v>19</v>
      </c>
      <c r="E28" s="27">
        <v>610750.39</v>
      </c>
    </row>
    <row r="29" spans="1:6" ht="15" customHeight="1" x14ac:dyDescent="0.25">
      <c r="A29" s="24">
        <f t="shared" si="0"/>
        <v>6</v>
      </c>
      <c r="B29" s="25">
        <v>39660</v>
      </c>
      <c r="C29" s="22" t="s">
        <v>25</v>
      </c>
      <c r="D29" s="26" t="s">
        <v>24</v>
      </c>
      <c r="E29" s="27">
        <v>42180</v>
      </c>
    </row>
    <row r="30" spans="1:6" ht="15" customHeight="1" x14ac:dyDescent="0.25">
      <c r="A30" s="24">
        <f t="shared" si="0"/>
        <v>7</v>
      </c>
      <c r="B30" s="25">
        <v>39829</v>
      </c>
      <c r="C30" s="22" t="s">
        <v>25</v>
      </c>
      <c r="D30" s="26" t="s">
        <v>19</v>
      </c>
      <c r="E30" s="27">
        <v>1252702.8</v>
      </c>
    </row>
    <row r="31" spans="1:6" ht="15" customHeight="1" x14ac:dyDescent="0.25">
      <c r="A31" s="24">
        <f t="shared" si="0"/>
        <v>8</v>
      </c>
      <c r="B31" s="25">
        <v>43637</v>
      </c>
      <c r="C31" s="22" t="s">
        <v>25</v>
      </c>
      <c r="D31" s="26" t="s">
        <v>23</v>
      </c>
      <c r="E31" s="27">
        <v>134107</v>
      </c>
    </row>
    <row r="32" spans="1:6" ht="15" customHeight="1" x14ac:dyDescent="0.25">
      <c r="A32" s="24">
        <f t="shared" si="0"/>
        <v>9</v>
      </c>
      <c r="B32" s="25">
        <v>41234</v>
      </c>
      <c r="C32" s="22" t="s">
        <v>25</v>
      </c>
      <c r="D32" s="26" t="s">
        <v>19</v>
      </c>
      <c r="E32" s="27">
        <v>1119752</v>
      </c>
    </row>
    <row r="33" spans="1:5" ht="15" customHeight="1" x14ac:dyDescent="0.25">
      <c r="A33" s="24">
        <f t="shared" si="0"/>
        <v>10</v>
      </c>
      <c r="B33" s="25">
        <v>41186</v>
      </c>
      <c r="C33" s="22" t="s">
        <v>25</v>
      </c>
      <c r="D33" s="26" t="s">
        <v>19</v>
      </c>
      <c r="E33" s="27">
        <v>293750</v>
      </c>
    </row>
    <row r="34" spans="1:5" ht="25.5" customHeight="1" x14ac:dyDescent="0.25">
      <c r="A34" s="24">
        <f t="shared" si="0"/>
        <v>11</v>
      </c>
      <c r="B34" s="25">
        <v>41701</v>
      </c>
      <c r="C34" s="26" t="s">
        <v>25</v>
      </c>
      <c r="D34" s="26" t="s">
        <v>108</v>
      </c>
      <c r="E34" s="27">
        <v>300000</v>
      </c>
    </row>
    <row r="35" spans="1:5" ht="15" customHeight="1" x14ac:dyDescent="0.25">
      <c r="A35" s="24">
        <f t="shared" si="0"/>
        <v>12</v>
      </c>
      <c r="B35" s="25">
        <v>42487</v>
      </c>
      <c r="C35" s="22" t="s">
        <v>25</v>
      </c>
      <c r="D35" s="26" t="s">
        <v>19</v>
      </c>
      <c r="E35" s="27">
        <v>331815.32</v>
      </c>
    </row>
    <row r="36" spans="1:5" ht="15" customHeight="1" x14ac:dyDescent="0.25">
      <c r="A36" s="24">
        <f t="shared" si="0"/>
        <v>13</v>
      </c>
      <c r="B36" s="25">
        <v>42502</v>
      </c>
      <c r="C36" s="22" t="s">
        <v>25</v>
      </c>
      <c r="D36" s="26" t="s">
        <v>19</v>
      </c>
      <c r="E36" s="27">
        <v>167783</v>
      </c>
    </row>
    <row r="37" spans="1:5" ht="15" customHeight="1" x14ac:dyDescent="0.25">
      <c r="A37" s="24">
        <f t="shared" si="0"/>
        <v>14</v>
      </c>
      <c r="B37" s="30" t="s">
        <v>6</v>
      </c>
      <c r="C37" s="22" t="s">
        <v>25</v>
      </c>
      <c r="D37" s="26" t="s">
        <v>80</v>
      </c>
      <c r="E37" s="27">
        <v>350000</v>
      </c>
    </row>
    <row r="38" spans="1:5" ht="15" customHeight="1" x14ac:dyDescent="0.25">
      <c r="A38" s="24">
        <f t="shared" si="0"/>
        <v>15</v>
      </c>
      <c r="B38" s="25">
        <v>41787</v>
      </c>
      <c r="C38" s="22" t="s">
        <v>26</v>
      </c>
      <c r="D38" s="26" t="s">
        <v>19</v>
      </c>
      <c r="E38" s="27">
        <v>351120.6</v>
      </c>
    </row>
    <row r="39" spans="1:5" ht="15" customHeight="1" x14ac:dyDescent="0.25">
      <c r="A39" s="24">
        <f t="shared" si="0"/>
        <v>16</v>
      </c>
      <c r="B39" s="25">
        <v>41283</v>
      </c>
      <c r="C39" s="22" t="s">
        <v>26</v>
      </c>
      <c r="D39" s="26" t="s">
        <v>81</v>
      </c>
      <c r="E39" s="27">
        <v>312392</v>
      </c>
    </row>
    <row r="40" spans="1:5" ht="15" customHeight="1" x14ac:dyDescent="0.25">
      <c r="A40" s="24">
        <f t="shared" si="0"/>
        <v>17</v>
      </c>
      <c r="B40" s="25">
        <v>39747</v>
      </c>
      <c r="C40" s="22" t="s">
        <v>26</v>
      </c>
      <c r="D40" s="26" t="s">
        <v>81</v>
      </c>
      <c r="E40" s="27">
        <v>15700</v>
      </c>
    </row>
    <row r="41" spans="1:5" ht="15" customHeight="1" x14ac:dyDescent="0.25">
      <c r="A41" s="24">
        <f t="shared" si="0"/>
        <v>18</v>
      </c>
      <c r="B41" s="25">
        <v>40557</v>
      </c>
      <c r="C41" s="26" t="s">
        <v>26</v>
      </c>
      <c r="D41" s="26" t="s">
        <v>22</v>
      </c>
      <c r="E41" s="27">
        <v>1750000</v>
      </c>
    </row>
    <row r="42" spans="1:5" ht="15" customHeight="1" x14ac:dyDescent="0.25">
      <c r="A42" s="24">
        <f t="shared" si="0"/>
        <v>19</v>
      </c>
      <c r="B42" s="25">
        <v>39462</v>
      </c>
      <c r="C42" s="26" t="s">
        <v>26</v>
      </c>
      <c r="D42" s="26" t="s">
        <v>19</v>
      </c>
      <c r="E42" s="27">
        <v>600000</v>
      </c>
    </row>
    <row r="43" spans="1:5" ht="15" customHeight="1" x14ac:dyDescent="0.25">
      <c r="A43" s="24">
        <f t="shared" si="0"/>
        <v>20</v>
      </c>
      <c r="B43" s="25">
        <v>39660</v>
      </c>
      <c r="C43" s="26" t="s">
        <v>25</v>
      </c>
      <c r="D43" s="26" t="s">
        <v>19</v>
      </c>
      <c r="E43" s="27">
        <v>2564414</v>
      </c>
    </row>
    <row r="44" spans="1:5" ht="15" customHeight="1" x14ac:dyDescent="0.25">
      <c r="A44" s="24">
        <f t="shared" si="0"/>
        <v>21</v>
      </c>
      <c r="B44" s="25">
        <v>40625</v>
      </c>
      <c r="C44" s="22" t="s">
        <v>26</v>
      </c>
      <c r="D44" s="26" t="s">
        <v>80</v>
      </c>
      <c r="E44" s="27">
        <v>833396.38</v>
      </c>
    </row>
    <row r="45" spans="1:5" ht="30" customHeight="1" x14ac:dyDescent="0.25">
      <c r="A45" s="24">
        <f t="shared" si="0"/>
        <v>22</v>
      </c>
      <c r="B45" s="25">
        <v>39747</v>
      </c>
      <c r="C45" s="26" t="s">
        <v>26</v>
      </c>
      <c r="D45" s="26" t="s">
        <v>82</v>
      </c>
      <c r="E45" s="27">
        <v>330000</v>
      </c>
    </row>
    <row r="46" spans="1:5" ht="15" customHeight="1" x14ac:dyDescent="0.25">
      <c r="A46" s="24">
        <f t="shared" si="0"/>
        <v>23</v>
      </c>
      <c r="B46" s="25">
        <v>40960</v>
      </c>
      <c r="C46" s="26" t="s">
        <v>26</v>
      </c>
      <c r="D46" s="26" t="s">
        <v>21</v>
      </c>
      <c r="E46" s="27">
        <v>1500000</v>
      </c>
    </row>
    <row r="47" spans="1:5" ht="15" customHeight="1" x14ac:dyDescent="0.25">
      <c r="A47" s="24">
        <f t="shared" si="0"/>
        <v>24</v>
      </c>
      <c r="B47" s="25">
        <v>39276</v>
      </c>
      <c r="C47" s="26" t="s">
        <v>26</v>
      </c>
      <c r="D47" s="26" t="s">
        <v>19</v>
      </c>
      <c r="E47" s="27">
        <v>1153420.7</v>
      </c>
    </row>
    <row r="48" spans="1:5" ht="15.75" customHeight="1" x14ac:dyDescent="0.25">
      <c r="A48" s="24">
        <f t="shared" si="0"/>
        <v>25</v>
      </c>
      <c r="B48" s="25">
        <v>40031</v>
      </c>
      <c r="C48" s="26" t="s">
        <v>26</v>
      </c>
      <c r="D48" s="26" t="s">
        <v>19</v>
      </c>
      <c r="E48" s="27">
        <v>5672871.9900000002</v>
      </c>
    </row>
    <row r="49" spans="1:5" ht="17.25" customHeight="1" x14ac:dyDescent="0.25">
      <c r="A49" s="24">
        <f t="shared" si="0"/>
        <v>26</v>
      </c>
      <c r="B49" s="25">
        <v>40892</v>
      </c>
      <c r="C49" s="26" t="s">
        <v>26</v>
      </c>
      <c r="D49" s="26" t="s">
        <v>19</v>
      </c>
      <c r="E49" s="27">
        <v>2752331.28</v>
      </c>
    </row>
    <row r="50" spans="1:5" ht="15" customHeight="1" x14ac:dyDescent="0.25">
      <c r="A50" s="24">
        <f t="shared" si="0"/>
        <v>27</v>
      </c>
      <c r="B50" s="25">
        <v>42741</v>
      </c>
      <c r="C50" s="26" t="s">
        <v>26</v>
      </c>
      <c r="D50" s="26" t="s">
        <v>19</v>
      </c>
      <c r="E50" s="27">
        <v>300000</v>
      </c>
    </row>
    <row r="51" spans="1:5" ht="15" customHeight="1" x14ac:dyDescent="0.25">
      <c r="A51" s="24">
        <f t="shared" si="0"/>
        <v>28</v>
      </c>
      <c r="B51" s="25">
        <v>40588</v>
      </c>
      <c r="C51" s="22" t="s">
        <v>26</v>
      </c>
      <c r="D51" s="26" t="s">
        <v>80</v>
      </c>
      <c r="E51" s="27">
        <v>270112.62</v>
      </c>
    </row>
    <row r="52" spans="1:5" ht="16.5" customHeight="1" x14ac:dyDescent="0.25">
      <c r="A52" s="24">
        <f t="shared" si="0"/>
        <v>29</v>
      </c>
      <c r="B52" s="25">
        <v>43314</v>
      </c>
      <c r="C52" s="22" t="s">
        <v>26</v>
      </c>
      <c r="D52" s="26" t="s">
        <v>19</v>
      </c>
      <c r="E52" s="27">
        <v>105000</v>
      </c>
    </row>
    <row r="53" spans="1:5" ht="14.25" customHeight="1" x14ac:dyDescent="0.25">
      <c r="A53" s="24">
        <f t="shared" si="0"/>
        <v>30</v>
      </c>
      <c r="B53" s="25">
        <v>42325</v>
      </c>
      <c r="C53" s="22" t="s">
        <v>26</v>
      </c>
      <c r="D53" s="26" t="s">
        <v>19</v>
      </c>
      <c r="E53" s="27">
        <v>135000</v>
      </c>
    </row>
    <row r="54" spans="1:5" ht="16.5" customHeight="1" x14ac:dyDescent="0.25">
      <c r="A54" s="24">
        <f t="shared" si="0"/>
        <v>31</v>
      </c>
      <c r="B54" s="25">
        <v>42709</v>
      </c>
      <c r="C54" s="22" t="s">
        <v>26</v>
      </c>
      <c r="D54" s="26" t="s">
        <v>19</v>
      </c>
      <c r="E54" s="27">
        <v>200000</v>
      </c>
    </row>
    <row r="55" spans="1:5" ht="27" customHeight="1" x14ac:dyDescent="0.25">
      <c r="A55" s="24">
        <f t="shared" si="0"/>
        <v>32</v>
      </c>
      <c r="B55" s="25">
        <v>42742</v>
      </c>
      <c r="C55" s="26" t="s">
        <v>26</v>
      </c>
      <c r="D55" s="26" t="s">
        <v>83</v>
      </c>
      <c r="E55" s="27">
        <v>1157942.04</v>
      </c>
    </row>
    <row r="56" spans="1:5" ht="15" customHeight="1" x14ac:dyDescent="0.25">
      <c r="A56" s="24">
        <f t="shared" si="0"/>
        <v>33</v>
      </c>
      <c r="B56" s="25">
        <v>40869</v>
      </c>
      <c r="C56" s="26" t="s">
        <v>26</v>
      </c>
      <c r="D56" s="26" t="s">
        <v>84</v>
      </c>
      <c r="E56" s="27">
        <v>1100000</v>
      </c>
    </row>
    <row r="57" spans="1:5" ht="15" customHeight="1" x14ac:dyDescent="0.25">
      <c r="A57" s="24">
        <f t="shared" si="0"/>
        <v>34</v>
      </c>
      <c r="B57" s="25">
        <v>42336</v>
      </c>
      <c r="C57" s="26" t="s">
        <v>109</v>
      </c>
      <c r="D57" s="31" t="s">
        <v>85</v>
      </c>
      <c r="E57" s="29">
        <v>105000</v>
      </c>
    </row>
    <row r="58" spans="1:5" x14ac:dyDescent="0.25">
      <c r="A58" s="24">
        <f t="shared" si="0"/>
        <v>35</v>
      </c>
      <c r="B58" s="25">
        <v>40876</v>
      </c>
      <c r="C58" s="22" t="s">
        <v>109</v>
      </c>
      <c r="D58" s="31" t="s">
        <v>19</v>
      </c>
      <c r="E58" s="27">
        <v>300000</v>
      </c>
    </row>
    <row r="59" spans="1:5" ht="27.75" customHeight="1" x14ac:dyDescent="0.25">
      <c r="A59" s="24">
        <f t="shared" si="0"/>
        <v>36</v>
      </c>
      <c r="B59" s="25">
        <v>40441</v>
      </c>
      <c r="C59" s="26" t="s">
        <v>109</v>
      </c>
      <c r="D59" s="26" t="s">
        <v>82</v>
      </c>
      <c r="E59" s="27">
        <v>179000</v>
      </c>
    </row>
    <row r="60" spans="1:5" ht="15" customHeight="1" x14ac:dyDescent="0.25">
      <c r="A60" s="24">
        <f t="shared" si="0"/>
        <v>37</v>
      </c>
      <c r="B60" s="25">
        <v>42013</v>
      </c>
      <c r="C60" s="26" t="s">
        <v>26</v>
      </c>
      <c r="D60" s="26" t="s">
        <v>20</v>
      </c>
      <c r="E60" s="27">
        <v>140000</v>
      </c>
    </row>
    <row r="61" spans="1:5" ht="15" customHeight="1" x14ac:dyDescent="0.25">
      <c r="A61" s="24">
        <f t="shared" si="0"/>
        <v>38</v>
      </c>
      <c r="B61" s="25">
        <v>43229</v>
      </c>
      <c r="C61" s="22" t="s">
        <v>25</v>
      </c>
      <c r="D61" s="26" t="s">
        <v>19</v>
      </c>
      <c r="E61" s="27">
        <v>95000</v>
      </c>
    </row>
    <row r="62" spans="1:5" ht="15" customHeight="1" x14ac:dyDescent="0.25">
      <c r="A62" s="24">
        <f t="shared" si="0"/>
        <v>39</v>
      </c>
      <c r="B62" s="25">
        <v>43173</v>
      </c>
      <c r="C62" s="26" t="s">
        <v>25</v>
      </c>
      <c r="D62" s="26" t="s">
        <v>19</v>
      </c>
      <c r="E62" s="27">
        <v>130000</v>
      </c>
    </row>
    <row r="63" spans="1:5" ht="15" customHeight="1" x14ac:dyDescent="0.25">
      <c r="A63" s="24">
        <f t="shared" si="0"/>
        <v>40</v>
      </c>
      <c r="B63" s="25">
        <v>42898</v>
      </c>
      <c r="C63" s="26" t="s">
        <v>26</v>
      </c>
      <c r="D63" s="26" t="s">
        <v>19</v>
      </c>
      <c r="E63" s="27">
        <v>1098300</v>
      </c>
    </row>
    <row r="64" spans="1:5" ht="27" customHeight="1" x14ac:dyDescent="0.25">
      <c r="A64" s="24">
        <f t="shared" si="0"/>
        <v>41</v>
      </c>
      <c r="B64" s="25">
        <v>43368</v>
      </c>
      <c r="C64" s="26" t="s">
        <v>26</v>
      </c>
      <c r="D64" s="26" t="s">
        <v>87</v>
      </c>
      <c r="E64" s="29">
        <v>100000</v>
      </c>
    </row>
    <row r="65" spans="1:5" ht="27" customHeight="1" x14ac:dyDescent="0.25">
      <c r="A65" s="24">
        <f t="shared" si="0"/>
        <v>42</v>
      </c>
      <c r="B65" s="25">
        <v>43439</v>
      </c>
      <c r="C65" s="26" t="s">
        <v>26</v>
      </c>
      <c r="D65" s="22" t="s">
        <v>86</v>
      </c>
      <c r="E65" s="29">
        <v>500000</v>
      </c>
    </row>
    <row r="66" spans="1:5" ht="27" customHeight="1" x14ac:dyDescent="0.25">
      <c r="A66" s="24">
        <f t="shared" si="0"/>
        <v>43</v>
      </c>
      <c r="B66" s="25">
        <v>43388</v>
      </c>
      <c r="C66" s="26" t="s">
        <v>26</v>
      </c>
      <c r="D66" s="26" t="s">
        <v>87</v>
      </c>
      <c r="E66" s="29">
        <v>138000</v>
      </c>
    </row>
    <row r="67" spans="1:5" ht="15.75" customHeight="1" x14ac:dyDescent="0.25">
      <c r="A67" s="24">
        <f t="shared" si="0"/>
        <v>44</v>
      </c>
      <c r="B67" s="25">
        <v>43475</v>
      </c>
      <c r="C67" s="26" t="s">
        <v>26</v>
      </c>
      <c r="D67" s="26" t="s">
        <v>18</v>
      </c>
      <c r="E67" s="29">
        <v>203667.4</v>
      </c>
    </row>
    <row r="68" spans="1:5" ht="27" customHeight="1" x14ac:dyDescent="0.25">
      <c r="A68" s="24">
        <f t="shared" si="0"/>
        <v>45</v>
      </c>
      <c r="B68" s="25">
        <v>43448</v>
      </c>
      <c r="C68" s="26" t="s">
        <v>3</v>
      </c>
      <c r="D68" s="26" t="s">
        <v>87</v>
      </c>
      <c r="E68" s="29">
        <v>441203</v>
      </c>
    </row>
    <row r="69" spans="1:5" ht="30" customHeight="1" x14ac:dyDescent="0.25">
      <c r="A69" s="24">
        <f t="shared" si="0"/>
        <v>46</v>
      </c>
      <c r="B69" s="25">
        <v>43381</v>
      </c>
      <c r="C69" s="26" t="s">
        <v>26</v>
      </c>
      <c r="D69" s="26" t="s">
        <v>18</v>
      </c>
      <c r="E69" s="27">
        <v>1200000</v>
      </c>
    </row>
    <row r="70" spans="1:5" ht="30" customHeight="1" x14ac:dyDescent="0.25">
      <c r="A70" s="24">
        <f t="shared" si="0"/>
        <v>47</v>
      </c>
      <c r="B70" s="25">
        <v>43525</v>
      </c>
      <c r="C70" s="26" t="s">
        <v>25</v>
      </c>
      <c r="D70" s="26" t="s">
        <v>18</v>
      </c>
      <c r="E70" s="27">
        <v>251961.31</v>
      </c>
    </row>
    <row r="71" spans="1:5" ht="30" customHeight="1" x14ac:dyDescent="0.25">
      <c r="A71" s="24">
        <f t="shared" si="0"/>
        <v>48</v>
      </c>
      <c r="B71" s="25">
        <v>43528</v>
      </c>
      <c r="C71" s="26" t="s">
        <v>25</v>
      </c>
      <c r="D71" s="26" t="s">
        <v>18</v>
      </c>
      <c r="E71" s="27">
        <v>335360.28999999998</v>
      </c>
    </row>
    <row r="72" spans="1:5" ht="30" customHeight="1" x14ac:dyDescent="0.25">
      <c r="A72" s="24">
        <f t="shared" si="0"/>
        <v>49</v>
      </c>
      <c r="B72" s="25">
        <v>43527</v>
      </c>
      <c r="C72" s="26" t="s">
        <v>25</v>
      </c>
      <c r="D72" s="26" t="s">
        <v>18</v>
      </c>
      <c r="E72" s="27">
        <v>173346.05</v>
      </c>
    </row>
    <row r="73" spans="1:5" ht="30" customHeight="1" x14ac:dyDescent="0.25">
      <c r="A73" s="24">
        <f t="shared" si="0"/>
        <v>50</v>
      </c>
      <c r="B73" s="25">
        <v>43529</v>
      </c>
      <c r="C73" s="26" t="s">
        <v>25</v>
      </c>
      <c r="D73" s="22" t="s">
        <v>89</v>
      </c>
      <c r="E73" s="27">
        <v>138206.70000000001</v>
      </c>
    </row>
    <row r="74" spans="1:5" ht="15" customHeight="1" x14ac:dyDescent="0.25">
      <c r="A74" s="24">
        <f t="shared" si="0"/>
        <v>51</v>
      </c>
      <c r="B74" s="25">
        <v>43561</v>
      </c>
      <c r="C74" s="26" t="s">
        <v>25</v>
      </c>
      <c r="D74" s="31" t="s">
        <v>19</v>
      </c>
      <c r="E74" s="27">
        <v>134953.35999999999</v>
      </c>
    </row>
    <row r="75" spans="1:5" ht="30" customHeight="1" x14ac:dyDescent="0.25">
      <c r="A75" s="24">
        <f t="shared" si="0"/>
        <v>52</v>
      </c>
      <c r="B75" s="25">
        <v>43590</v>
      </c>
      <c r="C75" s="26" t="s">
        <v>25</v>
      </c>
      <c r="D75" s="26" t="s">
        <v>18</v>
      </c>
      <c r="E75" s="27">
        <v>180000</v>
      </c>
    </row>
    <row r="76" spans="1:5" ht="15" customHeight="1" x14ac:dyDescent="0.25">
      <c r="A76" s="24">
        <f t="shared" si="0"/>
        <v>53</v>
      </c>
      <c r="B76" s="25">
        <v>39412</v>
      </c>
      <c r="C76" s="22" t="s">
        <v>26</v>
      </c>
      <c r="D76" s="26" t="s">
        <v>90</v>
      </c>
      <c r="E76" s="27">
        <v>3200991.79</v>
      </c>
    </row>
    <row r="77" spans="1:5" ht="15" customHeight="1" x14ac:dyDescent="0.25">
      <c r="A77" s="24">
        <f t="shared" si="0"/>
        <v>54</v>
      </c>
      <c r="B77" s="25">
        <v>37099</v>
      </c>
      <c r="C77" s="22" t="s">
        <v>25</v>
      </c>
      <c r="D77" s="26" t="s">
        <v>17</v>
      </c>
      <c r="E77" s="27">
        <v>12798397.25</v>
      </c>
    </row>
    <row r="78" spans="1:5" ht="15" customHeight="1" x14ac:dyDescent="0.25">
      <c r="A78" s="24">
        <f t="shared" si="0"/>
        <v>55</v>
      </c>
      <c r="B78" s="25">
        <v>39596</v>
      </c>
      <c r="C78" s="22" t="s">
        <v>25</v>
      </c>
      <c r="D78" s="26" t="s">
        <v>16</v>
      </c>
      <c r="E78" s="27">
        <v>19863229.030000001</v>
      </c>
    </row>
    <row r="79" spans="1:5" ht="15" customHeight="1" x14ac:dyDescent="0.25">
      <c r="A79" s="24">
        <f t="shared" si="0"/>
        <v>56</v>
      </c>
      <c r="B79" s="25">
        <v>40465</v>
      </c>
      <c r="C79" s="22" t="s">
        <v>25</v>
      </c>
      <c r="D79" s="26" t="s">
        <v>91</v>
      </c>
      <c r="E79" s="27">
        <v>460000</v>
      </c>
    </row>
    <row r="80" spans="1:5" ht="15" customHeight="1" x14ac:dyDescent="0.25">
      <c r="A80" s="24">
        <f t="shared" si="0"/>
        <v>57</v>
      </c>
      <c r="B80" s="25">
        <v>41143</v>
      </c>
      <c r="C80" s="22" t="s">
        <v>26</v>
      </c>
      <c r="D80" s="26" t="s">
        <v>19</v>
      </c>
      <c r="E80" s="27">
        <v>432338</v>
      </c>
    </row>
    <row r="81" spans="1:5" ht="39" customHeight="1" x14ac:dyDescent="0.25">
      <c r="A81" s="24">
        <f t="shared" si="0"/>
        <v>58</v>
      </c>
      <c r="B81" s="25">
        <v>43439</v>
      </c>
      <c r="C81" s="26" t="s">
        <v>25</v>
      </c>
      <c r="D81" s="26" t="s">
        <v>88</v>
      </c>
      <c r="E81" s="27">
        <v>446506.58</v>
      </c>
    </row>
    <row r="82" spans="1:5" ht="30" customHeight="1" x14ac:dyDescent="0.25">
      <c r="A82" s="24">
        <f t="shared" si="0"/>
        <v>59</v>
      </c>
      <c r="B82" s="25">
        <v>43507</v>
      </c>
      <c r="C82" s="26" t="s">
        <v>25</v>
      </c>
      <c r="D82" s="22" t="s">
        <v>38</v>
      </c>
      <c r="E82" s="29">
        <v>500000</v>
      </c>
    </row>
    <row r="83" spans="1:5" ht="30" customHeight="1" x14ac:dyDescent="0.25">
      <c r="A83" s="24">
        <f t="shared" si="0"/>
        <v>60</v>
      </c>
      <c r="B83" s="25">
        <v>43444</v>
      </c>
      <c r="C83" s="26" t="s">
        <v>26</v>
      </c>
      <c r="D83" s="26" t="s">
        <v>15</v>
      </c>
      <c r="E83" s="27">
        <v>1583237.25</v>
      </c>
    </row>
    <row r="84" spans="1:5" ht="30" customHeight="1" x14ac:dyDescent="0.25">
      <c r="A84" s="24">
        <f t="shared" si="0"/>
        <v>61</v>
      </c>
      <c r="B84" s="25">
        <v>43448</v>
      </c>
      <c r="C84" s="26" t="s">
        <v>4</v>
      </c>
      <c r="D84" s="26" t="s">
        <v>15</v>
      </c>
      <c r="E84" s="27">
        <v>527707.4</v>
      </c>
    </row>
    <row r="85" spans="1:5" x14ac:dyDescent="0.25">
      <c r="A85" s="24">
        <f t="shared" si="0"/>
        <v>62</v>
      </c>
      <c r="B85" s="25">
        <v>43509</v>
      </c>
      <c r="C85" s="26" t="s">
        <v>42</v>
      </c>
      <c r="D85" s="26" t="s">
        <v>14</v>
      </c>
      <c r="E85" s="27">
        <v>712343.56</v>
      </c>
    </row>
    <row r="86" spans="1:5" ht="30" customHeight="1" x14ac:dyDescent="0.25">
      <c r="A86" s="24">
        <f t="shared" si="0"/>
        <v>63</v>
      </c>
      <c r="B86" s="25">
        <v>42086</v>
      </c>
      <c r="C86" s="26" t="s">
        <v>25</v>
      </c>
      <c r="D86" s="26" t="s">
        <v>13</v>
      </c>
      <c r="E86" s="27">
        <v>155568.6</v>
      </c>
    </row>
    <row r="87" spans="1:5" ht="30" customHeight="1" x14ac:dyDescent="0.25">
      <c r="A87" s="24">
        <f t="shared" si="0"/>
        <v>64</v>
      </c>
      <c r="B87" s="25">
        <v>44498</v>
      </c>
      <c r="C87" s="26" t="s">
        <v>4</v>
      </c>
      <c r="D87" s="26" t="s">
        <v>78</v>
      </c>
      <c r="E87" s="27">
        <v>140205.79999999999</v>
      </c>
    </row>
    <row r="88" spans="1:5" x14ac:dyDescent="0.25">
      <c r="A88" s="24">
        <f t="shared" si="0"/>
        <v>65</v>
      </c>
      <c r="B88" s="25">
        <v>44505</v>
      </c>
      <c r="C88" s="26" t="s">
        <v>42</v>
      </c>
      <c r="D88" s="26" t="s">
        <v>77</v>
      </c>
      <c r="E88" s="27">
        <v>189628.79999999999</v>
      </c>
    </row>
    <row r="89" spans="1:5" ht="25.5" customHeight="1" x14ac:dyDescent="0.25">
      <c r="A89" s="24">
        <f t="shared" si="0"/>
        <v>66</v>
      </c>
      <c r="B89" s="25">
        <v>44244</v>
      </c>
      <c r="C89" s="26" t="s">
        <v>25</v>
      </c>
      <c r="D89" s="26" t="s">
        <v>92</v>
      </c>
      <c r="E89" s="27">
        <v>195279.16</v>
      </c>
    </row>
    <row r="90" spans="1:5" ht="18" customHeight="1" x14ac:dyDescent="0.25">
      <c r="A90" s="24">
        <f t="shared" ref="A90:A100" si="1">A89+1</f>
        <v>67</v>
      </c>
      <c r="B90" s="25">
        <v>44593</v>
      </c>
      <c r="C90" s="26" t="s">
        <v>94</v>
      </c>
      <c r="D90" s="26" t="s">
        <v>93</v>
      </c>
      <c r="E90" s="27">
        <v>339417.43</v>
      </c>
    </row>
    <row r="91" spans="1:5" ht="24.75" customHeight="1" x14ac:dyDescent="0.25">
      <c r="A91" s="24">
        <f t="shared" si="1"/>
        <v>68</v>
      </c>
      <c r="B91" s="25">
        <v>44608</v>
      </c>
      <c r="C91" s="26" t="s">
        <v>25</v>
      </c>
      <c r="D91" s="26" t="s">
        <v>70</v>
      </c>
      <c r="E91" s="27">
        <v>730047.28</v>
      </c>
    </row>
    <row r="92" spans="1:5" ht="30" customHeight="1" x14ac:dyDescent="0.25">
      <c r="A92" s="24">
        <f t="shared" si="1"/>
        <v>69</v>
      </c>
      <c r="B92" s="25">
        <v>44635</v>
      </c>
      <c r="C92" s="26" t="s">
        <v>26</v>
      </c>
      <c r="D92" s="26" t="s">
        <v>92</v>
      </c>
      <c r="E92" s="27">
        <v>3891407.08</v>
      </c>
    </row>
    <row r="93" spans="1:5" ht="18" customHeight="1" x14ac:dyDescent="0.25">
      <c r="A93" s="24">
        <f t="shared" si="1"/>
        <v>70</v>
      </c>
      <c r="B93" s="25">
        <v>44636</v>
      </c>
      <c r="C93" s="26" t="s">
        <v>94</v>
      </c>
      <c r="D93" s="26" t="s">
        <v>95</v>
      </c>
      <c r="E93" s="27">
        <v>3355277.1</v>
      </c>
    </row>
    <row r="94" spans="1:5" ht="30.75" customHeight="1" x14ac:dyDescent="0.25">
      <c r="A94" s="24">
        <f t="shared" si="1"/>
        <v>71</v>
      </c>
      <c r="B94" s="25">
        <v>44638</v>
      </c>
      <c r="C94" s="26" t="s">
        <v>94</v>
      </c>
      <c r="D94" s="26" t="s">
        <v>96</v>
      </c>
      <c r="E94" s="27">
        <v>893749.75</v>
      </c>
    </row>
    <row r="95" spans="1:5" ht="30" customHeight="1" x14ac:dyDescent="0.25">
      <c r="A95" s="24">
        <f t="shared" si="1"/>
        <v>72</v>
      </c>
      <c r="B95" s="25">
        <v>44644</v>
      </c>
      <c r="C95" s="26" t="s">
        <v>25</v>
      </c>
      <c r="D95" s="26" t="s">
        <v>96</v>
      </c>
      <c r="E95" s="27">
        <v>153419.14000000001</v>
      </c>
    </row>
    <row r="96" spans="1:5" ht="15" customHeight="1" x14ac:dyDescent="0.25">
      <c r="A96" s="24">
        <f t="shared" si="1"/>
        <v>73</v>
      </c>
      <c r="B96" s="25">
        <v>44625</v>
      </c>
      <c r="C96" s="26" t="s">
        <v>25</v>
      </c>
      <c r="D96" s="26" t="s">
        <v>92</v>
      </c>
      <c r="E96" s="27">
        <v>555577.07999999996</v>
      </c>
    </row>
    <row r="97" spans="1:8" ht="30" customHeight="1" x14ac:dyDescent="0.25">
      <c r="A97" s="24">
        <f t="shared" si="1"/>
        <v>74</v>
      </c>
      <c r="B97" s="25">
        <v>44775</v>
      </c>
      <c r="C97" s="26" t="s">
        <v>25</v>
      </c>
      <c r="D97" s="26" t="s">
        <v>110</v>
      </c>
      <c r="E97" s="27">
        <v>544746.12</v>
      </c>
    </row>
    <row r="98" spans="1:8" ht="30" customHeight="1" x14ac:dyDescent="0.25">
      <c r="A98" s="24">
        <f t="shared" si="1"/>
        <v>75</v>
      </c>
      <c r="B98" s="25">
        <v>44816</v>
      </c>
      <c r="C98" s="26" t="s">
        <v>25</v>
      </c>
      <c r="D98" s="26" t="s">
        <v>110</v>
      </c>
      <c r="E98" s="27">
        <v>794423.37</v>
      </c>
    </row>
    <row r="99" spans="1:8" ht="15" customHeight="1" x14ac:dyDescent="0.25">
      <c r="A99" s="24">
        <f t="shared" si="1"/>
        <v>76</v>
      </c>
      <c r="B99" s="25">
        <v>44817</v>
      </c>
      <c r="C99" s="26" t="s">
        <v>25</v>
      </c>
      <c r="D99" s="26" t="s">
        <v>70</v>
      </c>
      <c r="E99" s="27">
        <v>140142.5</v>
      </c>
    </row>
    <row r="100" spans="1:8" ht="30" customHeight="1" x14ac:dyDescent="0.25">
      <c r="A100" s="24">
        <f t="shared" si="1"/>
        <v>77</v>
      </c>
      <c r="B100" s="25">
        <v>44818</v>
      </c>
      <c r="C100" s="26" t="s">
        <v>25</v>
      </c>
      <c r="D100" s="27" t="s">
        <v>111</v>
      </c>
      <c r="E100" s="27">
        <v>331129.58</v>
      </c>
    </row>
    <row r="101" spans="1:8" ht="5.0999999999999996" customHeight="1" x14ac:dyDescent="0.25">
      <c r="A101" s="19"/>
      <c r="B101" s="32"/>
      <c r="C101" s="22"/>
      <c r="D101" s="22"/>
      <c r="E101" s="29"/>
    </row>
    <row r="102" spans="1:8" ht="22.5" customHeight="1" x14ac:dyDescent="0.25">
      <c r="A102" s="19"/>
      <c r="B102" s="22"/>
      <c r="C102" s="43" t="s">
        <v>1</v>
      </c>
      <c r="D102" s="33"/>
      <c r="E102" s="23">
        <f>SUM(E103:E113)</f>
        <v>261910720.48999998</v>
      </c>
    </row>
    <row r="103" spans="1:8" ht="15.75" customHeight="1" x14ac:dyDescent="0.25">
      <c r="A103" s="24">
        <v>1</v>
      </c>
      <c r="B103" s="25">
        <v>42828</v>
      </c>
      <c r="C103" s="26" t="s">
        <v>27</v>
      </c>
      <c r="D103" s="26" t="s">
        <v>11</v>
      </c>
      <c r="E103" s="27">
        <v>1962665.81</v>
      </c>
      <c r="F103" s="14"/>
    </row>
    <row r="104" spans="1:8" ht="15" customHeight="1" x14ac:dyDescent="0.25">
      <c r="A104" s="24">
        <f>A103+1</f>
        <v>2</v>
      </c>
      <c r="B104" s="28">
        <v>40101</v>
      </c>
      <c r="C104" s="22" t="s">
        <v>27</v>
      </c>
      <c r="D104" s="22" t="s">
        <v>11</v>
      </c>
      <c r="E104" s="29">
        <v>26717778.989999998</v>
      </c>
      <c r="F104" s="40"/>
      <c r="G104" s="16"/>
      <c r="H104" s="14"/>
    </row>
    <row r="105" spans="1:8" ht="16.5" customHeight="1" x14ac:dyDescent="0.25">
      <c r="A105" s="24">
        <f>A104+1</f>
        <v>3</v>
      </c>
      <c r="B105" s="25">
        <v>42888</v>
      </c>
      <c r="C105" s="26" t="s">
        <v>28</v>
      </c>
      <c r="D105" s="26" t="s">
        <v>12</v>
      </c>
      <c r="E105" s="27">
        <v>4001462.35</v>
      </c>
      <c r="F105" s="40"/>
      <c r="G105" s="16"/>
      <c r="H105" s="14"/>
    </row>
    <row r="106" spans="1:8" ht="15.75" customHeight="1" x14ac:dyDescent="0.25">
      <c r="A106" s="24">
        <f t="shared" ref="A106:A111" si="2">A105+1</f>
        <v>4</v>
      </c>
      <c r="B106" s="25">
        <v>43340</v>
      </c>
      <c r="C106" s="26" t="s">
        <v>29</v>
      </c>
      <c r="D106" s="26" t="s">
        <v>97</v>
      </c>
      <c r="E106" s="27">
        <v>1929282.44</v>
      </c>
      <c r="F106" s="40"/>
      <c r="G106" s="16"/>
      <c r="H106" s="14"/>
    </row>
    <row r="107" spans="1:8" ht="15" customHeight="1" x14ac:dyDescent="0.25">
      <c r="A107" s="24">
        <f t="shared" si="2"/>
        <v>5</v>
      </c>
      <c r="B107" s="25">
        <v>43364</v>
      </c>
      <c r="C107" s="26" t="s">
        <v>30</v>
      </c>
      <c r="D107" s="26" t="s">
        <v>11</v>
      </c>
      <c r="E107" s="27">
        <v>630003.57999999996</v>
      </c>
      <c r="F107" s="40"/>
      <c r="G107" s="16"/>
      <c r="H107" s="14"/>
    </row>
    <row r="108" spans="1:8" ht="14.25" customHeight="1" x14ac:dyDescent="0.25">
      <c r="A108" s="24">
        <f t="shared" si="2"/>
        <v>6</v>
      </c>
      <c r="B108" s="25">
        <v>43004</v>
      </c>
      <c r="C108" s="26" t="s">
        <v>27</v>
      </c>
      <c r="D108" s="26" t="s">
        <v>97</v>
      </c>
      <c r="E108" s="27">
        <v>3516722.35</v>
      </c>
      <c r="F108" s="40"/>
      <c r="G108" s="16"/>
      <c r="H108" s="14"/>
    </row>
    <row r="109" spans="1:8" ht="15" customHeight="1" x14ac:dyDescent="0.25">
      <c r="A109" s="24">
        <f t="shared" si="2"/>
        <v>7</v>
      </c>
      <c r="B109" s="28">
        <v>42724</v>
      </c>
      <c r="C109" s="22" t="s">
        <v>28</v>
      </c>
      <c r="D109" s="22" t="s">
        <v>11</v>
      </c>
      <c r="E109" s="29">
        <v>138085191.49000001</v>
      </c>
      <c r="F109" s="40"/>
      <c r="G109" s="16"/>
      <c r="H109" s="14"/>
    </row>
    <row r="110" spans="1:8" ht="15" customHeight="1" x14ac:dyDescent="0.25">
      <c r="A110" s="34">
        <f t="shared" si="2"/>
        <v>8</v>
      </c>
      <c r="B110" s="28">
        <v>42724</v>
      </c>
      <c r="C110" s="22" t="s">
        <v>30</v>
      </c>
      <c r="D110" s="22" t="s">
        <v>11</v>
      </c>
      <c r="E110" s="29">
        <v>83464274.900000006</v>
      </c>
      <c r="F110" s="40"/>
      <c r="G110" s="16"/>
      <c r="H110" s="14"/>
    </row>
    <row r="111" spans="1:8" ht="15" customHeight="1" x14ac:dyDescent="0.25">
      <c r="A111" s="24">
        <f t="shared" si="2"/>
        <v>9</v>
      </c>
      <c r="B111" s="25">
        <v>43471</v>
      </c>
      <c r="C111" s="26" t="s">
        <v>37</v>
      </c>
      <c r="D111" s="26" t="s">
        <v>11</v>
      </c>
      <c r="E111" s="27">
        <v>828938.7</v>
      </c>
      <c r="F111" s="40"/>
      <c r="G111" s="16"/>
      <c r="H111" s="14"/>
    </row>
    <row r="112" spans="1:8" ht="15" customHeight="1" x14ac:dyDescent="0.25">
      <c r="A112" s="24">
        <v>10</v>
      </c>
      <c r="B112" s="25">
        <v>43471</v>
      </c>
      <c r="C112" s="26" t="s">
        <v>37</v>
      </c>
      <c r="D112" s="26" t="s">
        <v>11</v>
      </c>
      <c r="E112" s="27">
        <v>188676</v>
      </c>
      <c r="F112" s="40"/>
      <c r="G112" s="16"/>
      <c r="H112" s="14"/>
    </row>
    <row r="113" spans="1:6" ht="30" customHeight="1" x14ac:dyDescent="0.25">
      <c r="A113" s="24">
        <v>12</v>
      </c>
      <c r="B113" s="25">
        <v>44812</v>
      </c>
      <c r="C113" s="42" t="s">
        <v>116</v>
      </c>
      <c r="D113" s="26" t="s">
        <v>11</v>
      </c>
      <c r="E113" s="19">
        <v>585723.88</v>
      </c>
    </row>
    <row r="114" spans="1:6" ht="5.0999999999999996" customHeight="1" x14ac:dyDescent="0.25">
      <c r="A114" s="19"/>
      <c r="B114" s="28"/>
      <c r="C114" s="22"/>
      <c r="D114" s="22"/>
      <c r="E114" s="29"/>
    </row>
    <row r="115" spans="1:6" ht="20.25" customHeight="1" x14ac:dyDescent="0.25">
      <c r="A115" s="19"/>
      <c r="B115" s="33"/>
      <c r="C115" s="43" t="s">
        <v>2</v>
      </c>
      <c r="D115" s="22"/>
      <c r="E115" s="23">
        <f>SUM(E116:E169)</f>
        <v>56450076.93999999</v>
      </c>
      <c r="F115" s="14"/>
    </row>
    <row r="116" spans="1:6" ht="15" customHeight="1" x14ac:dyDescent="0.25">
      <c r="A116" s="35">
        <v>1</v>
      </c>
      <c r="B116" s="25">
        <v>43543</v>
      </c>
      <c r="C116" s="26" t="s">
        <v>32</v>
      </c>
      <c r="D116" s="26" t="s">
        <v>71</v>
      </c>
      <c r="E116" s="27">
        <v>104561.48</v>
      </c>
      <c r="F116" s="14"/>
    </row>
    <row r="117" spans="1:6" ht="15" customHeight="1" x14ac:dyDescent="0.25">
      <c r="A117" s="35">
        <f>A116+1</f>
        <v>2</v>
      </c>
      <c r="B117" s="36">
        <v>43537</v>
      </c>
      <c r="C117" s="26" t="s">
        <v>34</v>
      </c>
      <c r="D117" s="26" t="s">
        <v>99</v>
      </c>
      <c r="E117" s="27">
        <v>23463.29</v>
      </c>
    </row>
    <row r="118" spans="1:6" ht="15" customHeight="1" x14ac:dyDescent="0.25">
      <c r="A118" s="35">
        <f t="shared" ref="A118:A169" si="3">A117+1</f>
        <v>3</v>
      </c>
      <c r="B118" s="25">
        <v>43277</v>
      </c>
      <c r="C118" s="26" t="s">
        <v>31</v>
      </c>
      <c r="D118" s="26" t="s">
        <v>71</v>
      </c>
      <c r="E118" s="27">
        <v>15622.46</v>
      </c>
    </row>
    <row r="119" spans="1:6" ht="15" customHeight="1" x14ac:dyDescent="0.25">
      <c r="A119" s="35">
        <f t="shared" si="3"/>
        <v>4</v>
      </c>
      <c r="B119" s="25">
        <v>43545</v>
      </c>
      <c r="C119" s="26" t="s">
        <v>35</v>
      </c>
      <c r="D119" s="26" t="s">
        <v>71</v>
      </c>
      <c r="E119" s="27">
        <v>5156</v>
      </c>
    </row>
    <row r="120" spans="1:6" ht="15" customHeight="1" x14ac:dyDescent="0.25">
      <c r="A120" s="35">
        <f t="shared" si="3"/>
        <v>5</v>
      </c>
      <c r="B120" s="25">
        <v>43641</v>
      </c>
      <c r="C120" s="31" t="s">
        <v>33</v>
      </c>
      <c r="D120" s="26" t="s">
        <v>72</v>
      </c>
      <c r="E120" s="27">
        <v>85875.28</v>
      </c>
    </row>
    <row r="121" spans="1:6" ht="15" customHeight="1" x14ac:dyDescent="0.25">
      <c r="A121" s="35">
        <f t="shared" si="3"/>
        <v>6</v>
      </c>
      <c r="B121" s="25">
        <v>43712</v>
      </c>
      <c r="C121" s="26" t="s">
        <v>31</v>
      </c>
      <c r="D121" s="26" t="s">
        <v>71</v>
      </c>
      <c r="E121" s="27">
        <v>46841.05</v>
      </c>
    </row>
    <row r="122" spans="1:6" ht="15" customHeight="1" x14ac:dyDescent="0.25">
      <c r="A122" s="37">
        <f t="shared" si="3"/>
        <v>7</v>
      </c>
      <c r="B122" s="25">
        <v>43739</v>
      </c>
      <c r="C122" s="26" t="s">
        <v>36</v>
      </c>
      <c r="D122" s="26" t="s">
        <v>71</v>
      </c>
      <c r="E122" s="27">
        <v>62454.75</v>
      </c>
    </row>
    <row r="123" spans="1:6" ht="15" customHeight="1" x14ac:dyDescent="0.25">
      <c r="A123" s="35">
        <f t="shared" si="3"/>
        <v>8</v>
      </c>
      <c r="B123" s="25">
        <v>43088</v>
      </c>
      <c r="C123" s="26" t="s">
        <v>36</v>
      </c>
      <c r="D123" s="26" t="s">
        <v>71</v>
      </c>
      <c r="E123" s="27">
        <v>218071.14</v>
      </c>
    </row>
    <row r="124" spans="1:6" ht="15" customHeight="1" x14ac:dyDescent="0.25">
      <c r="A124" s="35">
        <f t="shared" si="3"/>
        <v>9</v>
      </c>
      <c r="B124" s="25">
        <v>44451</v>
      </c>
      <c r="C124" s="26" t="s">
        <v>32</v>
      </c>
      <c r="D124" s="26" t="s">
        <v>100</v>
      </c>
      <c r="E124" s="27">
        <v>76360.53</v>
      </c>
    </row>
    <row r="125" spans="1:6" ht="15" customHeight="1" x14ac:dyDescent="0.25">
      <c r="A125" s="35">
        <f t="shared" si="3"/>
        <v>10</v>
      </c>
      <c r="B125" s="25">
        <v>43749</v>
      </c>
      <c r="C125" s="26" t="s">
        <v>33</v>
      </c>
      <c r="D125" s="26" t="s">
        <v>71</v>
      </c>
      <c r="E125" s="27">
        <v>54747.02</v>
      </c>
    </row>
    <row r="126" spans="1:6" ht="15" customHeight="1" x14ac:dyDescent="0.25">
      <c r="A126" s="37">
        <f t="shared" si="3"/>
        <v>11</v>
      </c>
      <c r="B126" s="25">
        <v>44096</v>
      </c>
      <c r="C126" s="26" t="s">
        <v>35</v>
      </c>
      <c r="D126" s="26" t="s">
        <v>102</v>
      </c>
      <c r="E126" s="27">
        <v>40155.33</v>
      </c>
    </row>
    <row r="127" spans="1:6" ht="15" customHeight="1" x14ac:dyDescent="0.25">
      <c r="A127" s="37">
        <f t="shared" si="3"/>
        <v>12</v>
      </c>
      <c r="B127" s="25">
        <v>44102</v>
      </c>
      <c r="C127" s="26" t="s">
        <v>32</v>
      </c>
      <c r="D127" s="26" t="s">
        <v>71</v>
      </c>
      <c r="E127" s="27">
        <v>42057</v>
      </c>
    </row>
    <row r="128" spans="1:6" ht="15" customHeight="1" x14ac:dyDescent="0.25">
      <c r="A128" s="35">
        <f t="shared" si="3"/>
        <v>13</v>
      </c>
      <c r="B128" s="38">
        <v>44375</v>
      </c>
      <c r="C128" s="26" t="s">
        <v>33</v>
      </c>
      <c r="D128" s="26" t="s">
        <v>102</v>
      </c>
      <c r="E128" s="27">
        <v>481864</v>
      </c>
    </row>
    <row r="129" spans="1:5" ht="15" customHeight="1" x14ac:dyDescent="0.25">
      <c r="A129" s="35">
        <f t="shared" si="3"/>
        <v>14</v>
      </c>
      <c r="B129" s="25">
        <v>44425</v>
      </c>
      <c r="C129" s="26" t="s">
        <v>34</v>
      </c>
      <c r="D129" s="26" t="s">
        <v>117</v>
      </c>
      <c r="E129" s="27">
        <v>61088.42</v>
      </c>
    </row>
    <row r="130" spans="1:5" ht="30" customHeight="1" x14ac:dyDescent="0.25">
      <c r="A130" s="35">
        <f t="shared" si="3"/>
        <v>15</v>
      </c>
      <c r="B130" s="25">
        <v>44463</v>
      </c>
      <c r="C130" s="26" t="s">
        <v>31</v>
      </c>
      <c r="D130" s="26" t="s">
        <v>74</v>
      </c>
      <c r="E130" s="27">
        <v>54405</v>
      </c>
    </row>
    <row r="131" spans="1:5" ht="15" customHeight="1" x14ac:dyDescent="0.25">
      <c r="A131" s="35">
        <f t="shared" si="3"/>
        <v>16</v>
      </c>
      <c r="B131" s="25">
        <v>44375</v>
      </c>
      <c r="C131" s="26" t="s">
        <v>31</v>
      </c>
      <c r="D131" s="26" t="s">
        <v>73</v>
      </c>
      <c r="E131" s="27">
        <v>89713</v>
      </c>
    </row>
    <row r="132" spans="1:5" ht="30" customHeight="1" x14ac:dyDescent="0.25">
      <c r="A132" s="35">
        <f t="shared" si="3"/>
        <v>17</v>
      </c>
      <c r="B132" s="25">
        <v>44463</v>
      </c>
      <c r="C132" s="26" t="s">
        <v>31</v>
      </c>
      <c r="D132" s="26" t="s">
        <v>75</v>
      </c>
      <c r="E132" s="27">
        <v>56783</v>
      </c>
    </row>
    <row r="133" spans="1:5" ht="30" customHeight="1" x14ac:dyDescent="0.25">
      <c r="A133" s="35">
        <f t="shared" si="3"/>
        <v>18</v>
      </c>
      <c r="B133" s="25">
        <v>43621</v>
      </c>
      <c r="C133" s="26" t="s">
        <v>104</v>
      </c>
      <c r="D133" s="26" t="s">
        <v>75</v>
      </c>
      <c r="E133" s="27">
        <v>202977.92000000001</v>
      </c>
    </row>
    <row r="134" spans="1:5" ht="30" customHeight="1" x14ac:dyDescent="0.25">
      <c r="A134" s="35">
        <f t="shared" si="3"/>
        <v>19</v>
      </c>
      <c r="B134" s="25">
        <v>43712</v>
      </c>
      <c r="C134" s="26" t="s">
        <v>104</v>
      </c>
      <c r="D134" s="26" t="s">
        <v>75</v>
      </c>
      <c r="E134" s="27">
        <v>167944.34</v>
      </c>
    </row>
    <row r="135" spans="1:5" ht="15" customHeight="1" x14ac:dyDescent="0.25">
      <c r="A135" s="35">
        <f t="shared" si="3"/>
        <v>20</v>
      </c>
      <c r="B135" s="25">
        <v>44556</v>
      </c>
      <c r="C135" s="26" t="s">
        <v>104</v>
      </c>
      <c r="D135" s="26" t="s">
        <v>118</v>
      </c>
      <c r="E135" s="27">
        <v>175646.58</v>
      </c>
    </row>
    <row r="136" spans="1:5" ht="30" customHeight="1" x14ac:dyDescent="0.25">
      <c r="A136" s="35">
        <f t="shared" si="3"/>
        <v>21</v>
      </c>
      <c r="B136" s="25">
        <v>44481</v>
      </c>
      <c r="C136" s="26" t="s">
        <v>104</v>
      </c>
      <c r="D136" s="26" t="s">
        <v>119</v>
      </c>
      <c r="E136" s="27">
        <v>18995</v>
      </c>
    </row>
    <row r="137" spans="1:5" ht="15" customHeight="1" x14ac:dyDescent="0.25">
      <c r="A137" s="35">
        <f t="shared" si="3"/>
        <v>22</v>
      </c>
      <c r="B137" s="25">
        <v>41803</v>
      </c>
      <c r="C137" s="26" t="s">
        <v>104</v>
      </c>
      <c r="D137" s="26" t="s">
        <v>76</v>
      </c>
      <c r="E137" s="27">
        <v>10000</v>
      </c>
    </row>
    <row r="138" spans="1:5" ht="30" customHeight="1" x14ac:dyDescent="0.25">
      <c r="A138" s="35">
        <f t="shared" si="3"/>
        <v>23</v>
      </c>
      <c r="B138" s="38">
        <v>44216</v>
      </c>
      <c r="C138" s="26" t="s">
        <v>104</v>
      </c>
      <c r="D138" s="26" t="s">
        <v>120</v>
      </c>
      <c r="E138" s="27">
        <v>1602.2</v>
      </c>
    </row>
    <row r="139" spans="1:5" ht="15" customHeight="1" x14ac:dyDescent="0.25">
      <c r="A139" s="35">
        <f t="shared" si="3"/>
        <v>24</v>
      </c>
      <c r="B139" s="38">
        <v>43890</v>
      </c>
      <c r="C139" s="26" t="s">
        <v>36</v>
      </c>
      <c r="D139" s="26" t="s">
        <v>71</v>
      </c>
      <c r="E139" s="27">
        <v>60059.31</v>
      </c>
    </row>
    <row r="140" spans="1:5" ht="15" customHeight="1" x14ac:dyDescent="0.25">
      <c r="A140" s="35">
        <f t="shared" si="3"/>
        <v>25</v>
      </c>
      <c r="B140" s="38"/>
      <c r="C140" s="26" t="s">
        <v>35</v>
      </c>
      <c r="D140" s="26" t="s">
        <v>100</v>
      </c>
      <c r="E140" s="27">
        <v>15622.2</v>
      </c>
    </row>
    <row r="141" spans="1:5" ht="15" customHeight="1" x14ac:dyDescent="0.25">
      <c r="A141" s="35">
        <f t="shared" si="3"/>
        <v>26</v>
      </c>
      <c r="B141" s="38">
        <v>44100</v>
      </c>
      <c r="C141" s="26" t="s">
        <v>32</v>
      </c>
      <c r="D141" s="26" t="s">
        <v>71</v>
      </c>
      <c r="E141" s="27">
        <v>4046</v>
      </c>
    </row>
    <row r="142" spans="1:5" ht="15" customHeight="1" x14ac:dyDescent="0.25">
      <c r="A142" s="35">
        <f t="shared" si="3"/>
        <v>27</v>
      </c>
      <c r="B142" s="38"/>
      <c r="C142" s="26" t="s">
        <v>33</v>
      </c>
      <c r="D142" s="26" t="s">
        <v>101</v>
      </c>
      <c r="E142" s="27">
        <v>66732.62</v>
      </c>
    </row>
    <row r="143" spans="1:5" ht="15" customHeight="1" x14ac:dyDescent="0.25">
      <c r="A143" s="35">
        <f t="shared" si="3"/>
        <v>28</v>
      </c>
      <c r="B143" s="38"/>
      <c r="C143" s="26" t="s">
        <v>32</v>
      </c>
      <c r="D143" s="26" t="s">
        <v>71</v>
      </c>
      <c r="E143" s="27">
        <v>55771.13</v>
      </c>
    </row>
    <row r="144" spans="1:5" ht="15" customHeight="1" x14ac:dyDescent="0.25">
      <c r="A144" s="35">
        <f t="shared" si="3"/>
        <v>29</v>
      </c>
      <c r="B144" s="38"/>
      <c r="C144" s="26" t="s">
        <v>33</v>
      </c>
      <c r="D144" s="26" t="s">
        <v>102</v>
      </c>
      <c r="E144" s="27">
        <v>195162</v>
      </c>
    </row>
    <row r="145" spans="1:5" ht="15" customHeight="1" x14ac:dyDescent="0.25">
      <c r="A145" s="35">
        <f t="shared" si="3"/>
        <v>30</v>
      </c>
      <c r="B145" s="38">
        <v>42259</v>
      </c>
      <c r="C145" s="26" t="s">
        <v>104</v>
      </c>
      <c r="D145" s="26" t="s">
        <v>103</v>
      </c>
      <c r="E145" s="27">
        <v>1542</v>
      </c>
    </row>
    <row r="146" spans="1:5" ht="15" customHeight="1" x14ac:dyDescent="0.25">
      <c r="A146" s="35">
        <f t="shared" si="3"/>
        <v>31</v>
      </c>
      <c r="B146" s="38">
        <v>43629</v>
      </c>
      <c r="C146" s="26" t="s">
        <v>104</v>
      </c>
      <c r="D146" s="26" t="s">
        <v>105</v>
      </c>
      <c r="E146" s="27">
        <v>199888.1</v>
      </c>
    </row>
    <row r="147" spans="1:5" ht="15" customHeight="1" x14ac:dyDescent="0.25">
      <c r="A147" s="35">
        <f t="shared" si="3"/>
        <v>32</v>
      </c>
      <c r="B147" s="38"/>
      <c r="C147" s="26" t="s">
        <v>104</v>
      </c>
      <c r="D147" s="26" t="s">
        <v>115</v>
      </c>
      <c r="E147" s="27">
        <v>45659652.719999999</v>
      </c>
    </row>
    <row r="148" spans="1:5" ht="25.5" customHeight="1" x14ac:dyDescent="0.25">
      <c r="A148" s="35">
        <f t="shared" si="3"/>
        <v>33</v>
      </c>
      <c r="B148" s="38">
        <v>43629</v>
      </c>
      <c r="C148" s="26" t="s">
        <v>104</v>
      </c>
      <c r="D148" s="26" t="s">
        <v>107</v>
      </c>
      <c r="E148" s="27">
        <v>59385.21</v>
      </c>
    </row>
    <row r="149" spans="1:5" ht="15" customHeight="1" x14ac:dyDescent="0.25">
      <c r="A149" s="35">
        <f t="shared" si="3"/>
        <v>34</v>
      </c>
      <c r="B149" s="38">
        <v>41469</v>
      </c>
      <c r="C149" s="26" t="s">
        <v>104</v>
      </c>
      <c r="D149" s="26" t="s">
        <v>112</v>
      </c>
      <c r="E149" s="27">
        <v>100842.26</v>
      </c>
    </row>
    <row r="150" spans="1:5" ht="15" customHeight="1" x14ac:dyDescent="0.25">
      <c r="A150" s="35">
        <f t="shared" si="3"/>
        <v>35</v>
      </c>
      <c r="B150" s="38">
        <v>44459</v>
      </c>
      <c r="C150" s="26" t="s">
        <v>104</v>
      </c>
      <c r="D150" s="26" t="s">
        <v>113</v>
      </c>
      <c r="E150" s="27">
        <v>28000</v>
      </c>
    </row>
    <row r="151" spans="1:5" ht="15" customHeight="1" x14ac:dyDescent="0.25">
      <c r="A151" s="35">
        <f t="shared" si="3"/>
        <v>36</v>
      </c>
      <c r="B151" s="38">
        <v>44757</v>
      </c>
      <c r="C151" s="26" t="s">
        <v>104</v>
      </c>
      <c r="D151" s="26" t="s">
        <v>114</v>
      </c>
      <c r="E151" s="27">
        <v>120000</v>
      </c>
    </row>
    <row r="152" spans="1:5" ht="15" customHeight="1" x14ac:dyDescent="0.25">
      <c r="A152" s="35">
        <f t="shared" si="3"/>
        <v>37</v>
      </c>
      <c r="B152" s="38">
        <v>44256</v>
      </c>
      <c r="C152" s="26" t="s">
        <v>104</v>
      </c>
      <c r="D152" s="26" t="s">
        <v>115</v>
      </c>
      <c r="E152" s="27">
        <v>169416</v>
      </c>
    </row>
    <row r="153" spans="1:5" ht="15" customHeight="1" x14ac:dyDescent="0.25">
      <c r="A153" s="35">
        <f t="shared" si="3"/>
        <v>38</v>
      </c>
      <c r="B153" s="38">
        <v>44215</v>
      </c>
      <c r="C153" s="26" t="s">
        <v>104</v>
      </c>
      <c r="D153" s="26" t="s">
        <v>71</v>
      </c>
      <c r="E153" s="27">
        <v>135532.79999999999</v>
      </c>
    </row>
    <row r="154" spans="1:5" ht="15" customHeight="1" x14ac:dyDescent="0.25">
      <c r="A154" s="35">
        <f t="shared" si="3"/>
        <v>39</v>
      </c>
      <c r="B154" s="38">
        <v>44216</v>
      </c>
      <c r="C154" s="26" t="s">
        <v>104</v>
      </c>
      <c r="D154" s="26" t="s">
        <v>115</v>
      </c>
      <c r="E154" s="27">
        <v>169416</v>
      </c>
    </row>
    <row r="155" spans="1:5" ht="15" customHeight="1" x14ac:dyDescent="0.25">
      <c r="A155" s="35">
        <f t="shared" si="3"/>
        <v>40</v>
      </c>
      <c r="B155" s="38">
        <v>44357</v>
      </c>
      <c r="C155" s="26" t="s">
        <v>104</v>
      </c>
      <c r="D155" s="26" t="s">
        <v>115</v>
      </c>
      <c r="E155" s="27">
        <v>135532.79999999999</v>
      </c>
    </row>
    <row r="156" spans="1:5" ht="15" customHeight="1" x14ac:dyDescent="0.25">
      <c r="A156" s="35">
        <f t="shared" si="3"/>
        <v>41</v>
      </c>
      <c r="B156" s="38">
        <v>44210</v>
      </c>
      <c r="C156" s="26" t="s">
        <v>104</v>
      </c>
      <c r="D156" s="26" t="s">
        <v>115</v>
      </c>
      <c r="E156" s="27">
        <v>169416</v>
      </c>
    </row>
    <row r="157" spans="1:5" ht="15" customHeight="1" x14ac:dyDescent="0.25">
      <c r="A157" s="35">
        <f t="shared" si="3"/>
        <v>42</v>
      </c>
      <c r="B157" s="38">
        <v>44248</v>
      </c>
      <c r="C157" s="26" t="s">
        <v>104</v>
      </c>
      <c r="D157" s="26" t="s">
        <v>71</v>
      </c>
      <c r="E157" s="27">
        <v>5647200</v>
      </c>
    </row>
    <row r="158" spans="1:5" ht="15" customHeight="1" x14ac:dyDescent="0.25">
      <c r="A158" s="35">
        <f t="shared" si="3"/>
        <v>43</v>
      </c>
      <c r="B158" s="38">
        <v>44606</v>
      </c>
      <c r="C158" s="26" t="s">
        <v>104</v>
      </c>
      <c r="D158" s="26" t="s">
        <v>106</v>
      </c>
      <c r="E158" s="27">
        <v>187629</v>
      </c>
    </row>
    <row r="159" spans="1:5" ht="15" customHeight="1" x14ac:dyDescent="0.25">
      <c r="A159" s="35">
        <f t="shared" si="3"/>
        <v>44</v>
      </c>
      <c r="B159" s="38">
        <v>44671</v>
      </c>
      <c r="C159" s="26" t="s">
        <v>104</v>
      </c>
      <c r="D159" s="26" t="s">
        <v>98</v>
      </c>
      <c r="E159" s="27">
        <v>6000</v>
      </c>
    </row>
    <row r="160" spans="1:5" ht="15" customHeight="1" x14ac:dyDescent="0.25">
      <c r="A160" s="35">
        <f t="shared" si="3"/>
        <v>45</v>
      </c>
      <c r="B160" s="38">
        <v>44707</v>
      </c>
      <c r="C160" s="26" t="s">
        <v>104</v>
      </c>
      <c r="D160" s="26" t="s">
        <v>98</v>
      </c>
      <c r="E160" s="27">
        <v>2000</v>
      </c>
    </row>
    <row r="161" spans="1:6" ht="15" customHeight="1" x14ac:dyDescent="0.25">
      <c r="A161" s="35">
        <f t="shared" si="3"/>
        <v>46</v>
      </c>
      <c r="B161" s="38">
        <v>44676</v>
      </c>
      <c r="C161" s="26" t="s">
        <v>104</v>
      </c>
      <c r="D161" s="26" t="s">
        <v>98</v>
      </c>
      <c r="E161" s="27">
        <v>375258</v>
      </c>
    </row>
    <row r="162" spans="1:6" ht="15" customHeight="1" x14ac:dyDescent="0.25">
      <c r="A162" s="35">
        <f t="shared" si="3"/>
        <v>47</v>
      </c>
      <c r="B162" s="38">
        <v>44179</v>
      </c>
      <c r="C162" s="26" t="s">
        <v>104</v>
      </c>
      <c r="D162" s="26" t="s">
        <v>121</v>
      </c>
      <c r="E162" s="27">
        <v>169416</v>
      </c>
    </row>
    <row r="163" spans="1:6" ht="15" customHeight="1" x14ac:dyDescent="0.25">
      <c r="A163" s="35">
        <f t="shared" si="3"/>
        <v>48</v>
      </c>
      <c r="B163" s="38">
        <v>44179</v>
      </c>
      <c r="C163" s="26" t="s">
        <v>104</v>
      </c>
      <c r="D163" s="26" t="s">
        <v>98</v>
      </c>
      <c r="E163" s="27">
        <v>135533</v>
      </c>
    </row>
    <row r="164" spans="1:6" ht="15" customHeight="1" x14ac:dyDescent="0.25">
      <c r="A164" s="35">
        <f t="shared" si="3"/>
        <v>49</v>
      </c>
      <c r="B164" s="38">
        <v>44179</v>
      </c>
      <c r="C164" s="26" t="s">
        <v>104</v>
      </c>
      <c r="D164" s="26" t="s">
        <v>98</v>
      </c>
      <c r="E164" s="27">
        <v>169416</v>
      </c>
    </row>
    <row r="165" spans="1:6" ht="15" customHeight="1" x14ac:dyDescent="0.25">
      <c r="A165" s="35">
        <f t="shared" si="3"/>
        <v>50</v>
      </c>
      <c r="B165" s="38">
        <v>44540</v>
      </c>
      <c r="C165" s="26" t="s">
        <v>104</v>
      </c>
      <c r="D165" s="26" t="s">
        <v>98</v>
      </c>
      <c r="E165" s="27">
        <v>139807</v>
      </c>
    </row>
    <row r="166" spans="1:6" ht="15" customHeight="1" x14ac:dyDescent="0.25">
      <c r="A166" s="35">
        <f t="shared" si="3"/>
        <v>51</v>
      </c>
      <c r="B166" s="38">
        <v>44740</v>
      </c>
      <c r="C166" s="26" t="s">
        <v>104</v>
      </c>
      <c r="D166" s="26" t="s">
        <v>98</v>
      </c>
      <c r="E166" s="27">
        <v>1000</v>
      </c>
    </row>
    <row r="167" spans="1:6" ht="15" customHeight="1" x14ac:dyDescent="0.25">
      <c r="A167" s="35">
        <f t="shared" si="3"/>
        <v>52</v>
      </c>
      <c r="B167" s="38">
        <v>44179</v>
      </c>
      <c r="C167" s="26" t="s">
        <v>104</v>
      </c>
      <c r="D167" s="26" t="s">
        <v>98</v>
      </c>
      <c r="E167" s="27">
        <v>169416</v>
      </c>
    </row>
    <row r="168" spans="1:6" ht="15" customHeight="1" x14ac:dyDescent="0.25">
      <c r="A168" s="35">
        <f t="shared" si="3"/>
        <v>53</v>
      </c>
      <c r="B168" s="38">
        <v>44749</v>
      </c>
      <c r="C168" s="26" t="s">
        <v>104</v>
      </c>
      <c r="D168" s="26" t="s">
        <v>98</v>
      </c>
      <c r="E168" s="27">
        <v>3000</v>
      </c>
    </row>
    <row r="169" spans="1:6" ht="15" customHeight="1" x14ac:dyDescent="0.25">
      <c r="A169" s="35">
        <f t="shared" si="3"/>
        <v>54</v>
      </c>
      <c r="B169" s="38"/>
      <c r="C169" s="26" t="s">
        <v>104</v>
      </c>
      <c r="D169" s="26" t="s">
        <v>98</v>
      </c>
      <c r="E169" s="27">
        <v>2000</v>
      </c>
      <c r="F169" s="14"/>
    </row>
    <row r="170" spans="1:6" ht="24" customHeight="1" x14ac:dyDescent="0.25">
      <c r="A170" s="59" t="s">
        <v>10</v>
      </c>
      <c r="B170" s="59"/>
      <c r="C170" s="59"/>
      <c r="D170" s="59"/>
      <c r="E170" s="59"/>
    </row>
    <row r="171" spans="1:6" x14ac:dyDescent="0.25">
      <c r="E171" s="41"/>
    </row>
    <row r="172" spans="1:6" x14ac:dyDescent="0.25">
      <c r="B172" s="1"/>
      <c r="C172" s="1"/>
      <c r="D172" s="1"/>
      <c r="E172" s="69" t="s">
        <v>7</v>
      </c>
      <c r="F172" s="69"/>
    </row>
    <row r="173" spans="1:6" x14ac:dyDescent="0.25">
      <c r="A173" s="70" t="s">
        <v>8</v>
      </c>
      <c r="B173" s="70"/>
      <c r="C173" s="70"/>
      <c r="D173" s="70"/>
      <c r="E173" s="70"/>
      <c r="F173" s="70"/>
    </row>
    <row r="174" spans="1:6" x14ac:dyDescent="0.25">
      <c r="A174" s="71" t="s">
        <v>9</v>
      </c>
      <c r="B174" s="71"/>
      <c r="C174" s="71"/>
      <c r="D174" s="71"/>
      <c r="E174" s="71"/>
      <c r="F174" s="71"/>
    </row>
    <row r="175" spans="1:6" x14ac:dyDescent="0.25">
      <c r="A175" s="70" t="s">
        <v>39</v>
      </c>
      <c r="B175" s="70"/>
      <c r="C175" s="70"/>
      <c r="D175" s="70"/>
      <c r="E175" s="70"/>
      <c r="F175" s="70"/>
    </row>
    <row r="176" spans="1:6" x14ac:dyDescent="0.25">
      <c r="A176" s="70" t="s">
        <v>126</v>
      </c>
      <c r="B176" s="70"/>
      <c r="C176" s="70"/>
      <c r="D176" s="70"/>
      <c r="E176" s="70"/>
      <c r="F176" s="70"/>
    </row>
    <row r="177" spans="1:6" x14ac:dyDescent="0.25">
      <c r="A177" s="65" t="s">
        <v>79</v>
      </c>
      <c r="B177" s="65"/>
      <c r="C177" s="65"/>
      <c r="D177" s="65"/>
      <c r="E177" s="65"/>
      <c r="F177" s="65"/>
    </row>
    <row r="178" spans="1:6" x14ac:dyDescent="0.25">
      <c r="B178" s="4"/>
      <c r="C178" s="4"/>
      <c r="D178" s="4"/>
      <c r="E178" s="4"/>
      <c r="F178" s="5"/>
    </row>
    <row r="179" spans="1:6" x14ac:dyDescent="0.25">
      <c r="A179" s="66" t="s">
        <v>53</v>
      </c>
      <c r="B179" s="66"/>
      <c r="C179" s="15"/>
      <c r="D179" s="6"/>
      <c r="E179" s="6"/>
      <c r="F179" s="7"/>
    </row>
    <row r="180" spans="1:6" ht="25.5" x14ac:dyDescent="0.25">
      <c r="A180" s="53" t="s">
        <v>54</v>
      </c>
      <c r="B180" s="53"/>
      <c r="C180" s="67" t="s">
        <v>55</v>
      </c>
      <c r="D180" s="67"/>
      <c r="E180" s="67"/>
      <c r="F180" s="67"/>
    </row>
    <row r="181" spans="1:6" x14ac:dyDescent="0.25">
      <c r="A181" s="8" t="s">
        <v>56</v>
      </c>
      <c r="B181" s="8"/>
      <c r="C181" s="68" t="s">
        <v>57</v>
      </c>
      <c r="D181" s="68"/>
      <c r="E181" s="68"/>
      <c r="F181" s="54"/>
    </row>
    <row r="182" spans="1:6" x14ac:dyDescent="0.25">
      <c r="A182" s="8" t="s">
        <v>58</v>
      </c>
      <c r="B182" s="8"/>
      <c r="C182" s="61" t="s">
        <v>59</v>
      </c>
      <c r="D182" s="61"/>
      <c r="E182" s="61"/>
      <c r="F182" s="61"/>
    </row>
    <row r="183" spans="1:6" x14ac:dyDescent="0.25">
      <c r="A183" s="8" t="s">
        <v>60</v>
      </c>
      <c r="B183" s="8"/>
      <c r="C183" s="61" t="s">
        <v>61</v>
      </c>
      <c r="D183" s="61"/>
      <c r="E183" s="61"/>
      <c r="F183" s="61"/>
    </row>
    <row r="184" spans="1:6" x14ac:dyDescent="0.25">
      <c r="B184" s="6"/>
      <c r="C184" s="9"/>
      <c r="D184" s="9"/>
      <c r="E184" s="9"/>
      <c r="F184" s="9"/>
    </row>
    <row r="185" spans="1:6" x14ac:dyDescent="0.25">
      <c r="A185" s="59" t="s">
        <v>62</v>
      </c>
      <c r="B185" s="59"/>
      <c r="C185" s="8" t="s">
        <v>63</v>
      </c>
      <c r="D185" s="7"/>
      <c r="E185" s="7"/>
      <c r="F185" s="7"/>
    </row>
    <row r="186" spans="1:6" ht="37.5" customHeight="1" x14ac:dyDescent="0.25">
      <c r="A186" s="60" t="s">
        <v>64</v>
      </c>
      <c r="B186" s="60"/>
      <c r="C186" s="7"/>
      <c r="D186" s="7"/>
      <c r="E186" s="7"/>
      <c r="F186" s="7"/>
    </row>
    <row r="187" spans="1:6" x14ac:dyDescent="0.25">
      <c r="B187" s="6"/>
      <c r="C187" s="7"/>
      <c r="D187" s="7"/>
      <c r="E187" s="7"/>
      <c r="F187" s="7"/>
    </row>
    <row r="188" spans="1:6" x14ac:dyDescent="0.25">
      <c r="A188" s="62" t="s">
        <v>65</v>
      </c>
      <c r="B188" s="62"/>
      <c r="C188" s="62"/>
      <c r="D188" s="62"/>
      <c r="E188" s="62"/>
      <c r="F188" s="62"/>
    </row>
    <row r="189" spans="1:6" x14ac:dyDescent="0.25">
      <c r="B189" s="63" t="s">
        <v>66</v>
      </c>
      <c r="C189" s="63"/>
      <c r="D189" s="7"/>
      <c r="E189" s="7"/>
      <c r="F189" s="7"/>
    </row>
    <row r="190" spans="1:6" x14ac:dyDescent="0.25">
      <c r="A190" s="64" t="s">
        <v>40</v>
      </c>
      <c r="B190" s="64"/>
      <c r="C190" s="64"/>
      <c r="D190" s="64"/>
      <c r="E190" s="55"/>
      <c r="F190" s="55"/>
    </row>
    <row r="191" spans="1:6" ht="31.5" x14ac:dyDescent="0.25">
      <c r="A191" s="44" t="s">
        <v>69</v>
      </c>
      <c r="B191" s="56" t="s">
        <v>43</v>
      </c>
      <c r="C191" s="57"/>
      <c r="D191" s="3" t="s">
        <v>44</v>
      </c>
      <c r="E191" s="3" t="s">
        <v>45</v>
      </c>
      <c r="F191" s="3" t="s">
        <v>46</v>
      </c>
    </row>
    <row r="192" spans="1:6" x14ac:dyDescent="0.25">
      <c r="A192" s="19"/>
      <c r="B192" s="58" t="s">
        <v>52</v>
      </c>
      <c r="C192" s="58"/>
      <c r="D192" s="58"/>
      <c r="E192" s="58"/>
      <c r="F192" s="45">
        <f>SUM(F193:F204)</f>
        <v>587365.52</v>
      </c>
    </row>
    <row r="193" spans="1:6" x14ac:dyDescent="0.25">
      <c r="A193" s="52">
        <v>1</v>
      </c>
      <c r="B193" s="28">
        <v>44927</v>
      </c>
      <c r="C193" s="28">
        <v>45291</v>
      </c>
      <c r="D193" s="46" t="s">
        <v>122</v>
      </c>
      <c r="E193" s="46" t="s">
        <v>125</v>
      </c>
      <c r="F193" s="47">
        <v>265900</v>
      </c>
    </row>
    <row r="194" spans="1:6" ht="26.25" x14ac:dyDescent="0.25">
      <c r="A194" s="52">
        <v>2</v>
      </c>
      <c r="B194" s="28">
        <v>44927</v>
      </c>
      <c r="C194" s="28">
        <v>45291</v>
      </c>
      <c r="D194" s="46" t="s">
        <v>123</v>
      </c>
      <c r="E194" s="51" t="s">
        <v>124</v>
      </c>
      <c r="F194" s="47">
        <v>321465.52</v>
      </c>
    </row>
    <row r="195" spans="1:6" x14ac:dyDescent="0.25">
      <c r="A195" s="19"/>
      <c r="B195" s="25"/>
      <c r="C195" s="19"/>
      <c r="D195" s="19"/>
      <c r="E195" s="48"/>
      <c r="F195" s="49"/>
    </row>
    <row r="196" spans="1:6" x14ac:dyDescent="0.25">
      <c r="A196" s="19"/>
      <c r="B196" s="25"/>
      <c r="C196" s="19"/>
      <c r="D196" s="19"/>
      <c r="E196" s="48"/>
      <c r="F196" s="49"/>
    </row>
    <row r="197" spans="1:6" x14ac:dyDescent="0.25">
      <c r="A197" s="19"/>
      <c r="B197" s="25"/>
      <c r="C197" s="50"/>
      <c r="D197" s="50"/>
      <c r="E197" s="48"/>
      <c r="F197" s="49"/>
    </row>
    <row r="198" spans="1:6" x14ac:dyDescent="0.25">
      <c r="A198" s="19"/>
      <c r="B198" s="25"/>
      <c r="C198" s="50"/>
      <c r="D198" s="50"/>
      <c r="E198" s="48"/>
      <c r="F198" s="49"/>
    </row>
    <row r="199" spans="1:6" x14ac:dyDescent="0.25">
      <c r="A199" s="19"/>
      <c r="B199" s="25"/>
      <c r="C199" s="50"/>
      <c r="D199" s="50"/>
      <c r="E199" s="48"/>
      <c r="F199" s="49"/>
    </row>
    <row r="200" spans="1:6" x14ac:dyDescent="0.25">
      <c r="A200" s="19"/>
      <c r="B200" s="25"/>
      <c r="C200" s="50"/>
      <c r="D200" s="50"/>
      <c r="E200" s="50"/>
      <c r="F200" s="49"/>
    </row>
    <row r="201" spans="1:6" x14ac:dyDescent="0.25">
      <c r="A201" s="19"/>
      <c r="B201" s="25"/>
      <c r="C201" s="25"/>
      <c r="D201" s="25"/>
      <c r="E201" s="46"/>
      <c r="F201" s="49"/>
    </row>
    <row r="202" spans="1:6" x14ac:dyDescent="0.25">
      <c r="A202" s="19"/>
      <c r="B202" s="25"/>
      <c r="C202" s="25"/>
      <c r="D202" s="46"/>
      <c r="E202" s="26"/>
      <c r="F202" s="49"/>
    </row>
    <row r="203" spans="1:6" x14ac:dyDescent="0.25">
      <c r="A203" s="19"/>
      <c r="B203" s="25"/>
      <c r="C203" s="25"/>
      <c r="D203" s="46"/>
      <c r="E203" s="26"/>
      <c r="F203" s="49"/>
    </row>
    <row r="204" spans="1:6" x14ac:dyDescent="0.25">
      <c r="A204" s="19"/>
      <c r="B204" s="25"/>
      <c r="C204" s="25"/>
      <c r="D204" s="46"/>
      <c r="E204" s="26"/>
      <c r="F204" s="49"/>
    </row>
    <row r="205" spans="1:6" x14ac:dyDescent="0.25">
      <c r="B205" s="59" t="s">
        <v>10</v>
      </c>
      <c r="C205" s="59"/>
      <c r="D205" s="59"/>
      <c r="E205" s="59"/>
      <c r="F205" s="59"/>
    </row>
    <row r="206" spans="1:6" x14ac:dyDescent="0.25">
      <c r="B206" s="1"/>
      <c r="C206" s="1"/>
    </row>
    <row r="207" spans="1:6" x14ac:dyDescent="0.25">
      <c r="B207" s="1"/>
      <c r="C207" s="1"/>
    </row>
    <row r="208" spans="1:6" x14ac:dyDescent="0.25">
      <c r="B208" s="1"/>
      <c r="C208" s="1"/>
    </row>
    <row r="209" spans="1:5" ht="15.75" thickBot="1" x14ac:dyDescent="0.3">
      <c r="A209" s="74"/>
      <c r="B209" s="74"/>
      <c r="C209" s="74"/>
      <c r="D209" s="75" t="s">
        <v>127</v>
      </c>
      <c r="E209" s="75"/>
    </row>
    <row r="210" spans="1:5" x14ac:dyDescent="0.25">
      <c r="A210" s="76" t="s">
        <v>128</v>
      </c>
      <c r="B210" s="77"/>
      <c r="C210" s="77"/>
      <c r="D210" s="77"/>
      <c r="E210" s="78"/>
    </row>
    <row r="211" spans="1:5" x14ac:dyDescent="0.25">
      <c r="A211" s="79" t="s">
        <v>129</v>
      </c>
      <c r="B211" s="80"/>
      <c r="C211" s="80"/>
      <c r="D211" s="80"/>
      <c r="E211" s="81"/>
    </row>
    <row r="212" spans="1:5" x14ac:dyDescent="0.25">
      <c r="A212" s="82" t="s">
        <v>130</v>
      </c>
      <c r="B212" s="83"/>
      <c r="C212" s="83"/>
      <c r="D212" s="83"/>
      <c r="E212" s="84"/>
    </row>
    <row r="213" spans="1:5" ht="15.75" thickBot="1" x14ac:dyDescent="0.3">
      <c r="A213" s="85" t="s">
        <v>131</v>
      </c>
      <c r="B213" s="86"/>
      <c r="C213" s="86"/>
      <c r="D213" s="86"/>
      <c r="E213" s="87"/>
    </row>
    <row r="214" spans="1:5" ht="15.75" thickBot="1" x14ac:dyDescent="0.3">
      <c r="A214" s="88" t="s">
        <v>132</v>
      </c>
      <c r="B214" s="89" t="s">
        <v>133</v>
      </c>
      <c r="C214" s="90" t="s">
        <v>134</v>
      </c>
      <c r="D214" s="91" t="s">
        <v>135</v>
      </c>
      <c r="E214" s="92" t="s">
        <v>136</v>
      </c>
    </row>
    <row r="215" spans="1:5" ht="24" x14ac:dyDescent="0.25">
      <c r="A215" s="110" t="s">
        <v>137</v>
      </c>
      <c r="B215" s="111" t="s">
        <v>138</v>
      </c>
      <c r="C215" s="116">
        <v>0</v>
      </c>
      <c r="D215" s="98">
        <v>226390398.81</v>
      </c>
      <c r="E215" s="99">
        <f>D215-C215</f>
        <v>226390398.81</v>
      </c>
    </row>
    <row r="216" spans="1:5" ht="24" x14ac:dyDescent="0.25">
      <c r="A216" s="112" t="s">
        <v>139</v>
      </c>
      <c r="B216" s="113" t="s">
        <v>140</v>
      </c>
      <c r="C216" s="117">
        <v>0</v>
      </c>
      <c r="D216" s="100">
        <v>8510377.3399999999</v>
      </c>
      <c r="E216" s="101">
        <f>D216-C216</f>
        <v>8510377.3399999999</v>
      </c>
    </row>
    <row r="217" spans="1:5" ht="24" x14ac:dyDescent="0.25">
      <c r="A217" s="112" t="s">
        <v>141</v>
      </c>
      <c r="B217" s="113" t="s">
        <v>142</v>
      </c>
      <c r="C217" s="117">
        <v>0</v>
      </c>
      <c r="D217" s="102" t="s">
        <v>143</v>
      </c>
      <c r="E217" s="103">
        <f>D217-C217</f>
        <v>0</v>
      </c>
    </row>
    <row r="218" spans="1:5" ht="24" x14ac:dyDescent="0.25">
      <c r="A218" s="112" t="s">
        <v>144</v>
      </c>
      <c r="B218" s="113" t="s">
        <v>145</v>
      </c>
      <c r="C218" s="117">
        <v>0</v>
      </c>
      <c r="D218" s="102" t="s">
        <v>143</v>
      </c>
      <c r="E218" s="104" t="s">
        <v>143</v>
      </c>
    </row>
    <row r="219" spans="1:5" ht="24" x14ac:dyDescent="0.25">
      <c r="A219" s="112" t="s">
        <v>146</v>
      </c>
      <c r="B219" s="113" t="s">
        <v>147</v>
      </c>
      <c r="C219" s="117">
        <v>0</v>
      </c>
      <c r="D219" s="100">
        <v>217880021.47</v>
      </c>
      <c r="E219" s="101">
        <f>D219-C219</f>
        <v>217880021.47</v>
      </c>
    </row>
    <row r="220" spans="1:5" ht="36" x14ac:dyDescent="0.25">
      <c r="A220" s="112" t="s">
        <v>148</v>
      </c>
      <c r="B220" s="113" t="s">
        <v>149</v>
      </c>
      <c r="C220" s="117">
        <v>0</v>
      </c>
      <c r="D220" s="100">
        <v>226390398.81</v>
      </c>
      <c r="E220" s="101">
        <f t="shared" ref="E220:E226" si="4">D220-C220</f>
        <v>226390398.81</v>
      </c>
    </row>
    <row r="221" spans="1:5" ht="36" x14ac:dyDescent="0.25">
      <c r="A221" s="112" t="s">
        <v>150</v>
      </c>
      <c r="B221" s="113" t="s">
        <v>151</v>
      </c>
      <c r="C221" s="117">
        <v>0</v>
      </c>
      <c r="D221" s="105">
        <v>0</v>
      </c>
      <c r="E221" s="106">
        <f t="shared" si="4"/>
        <v>0</v>
      </c>
    </row>
    <row r="222" spans="1:5" ht="36" x14ac:dyDescent="0.25">
      <c r="A222" s="112" t="s">
        <v>152</v>
      </c>
      <c r="B222" s="113" t="s">
        <v>153</v>
      </c>
      <c r="C222" s="117">
        <v>0</v>
      </c>
      <c r="D222" s="100">
        <v>24709604.41</v>
      </c>
      <c r="E222" s="101">
        <f t="shared" si="4"/>
        <v>24709604.41</v>
      </c>
    </row>
    <row r="223" spans="1:5" ht="36" x14ac:dyDescent="0.25">
      <c r="A223" s="112" t="s">
        <v>154</v>
      </c>
      <c r="B223" s="113" t="s">
        <v>155</v>
      </c>
      <c r="C223" s="117">
        <v>0</v>
      </c>
      <c r="D223" s="107">
        <v>0</v>
      </c>
      <c r="E223" s="103">
        <f t="shared" si="4"/>
        <v>0</v>
      </c>
    </row>
    <row r="224" spans="1:5" ht="36" x14ac:dyDescent="0.25">
      <c r="A224" s="112" t="s">
        <v>156</v>
      </c>
      <c r="B224" s="113" t="s">
        <v>157</v>
      </c>
      <c r="C224" s="117">
        <v>0</v>
      </c>
      <c r="D224" s="107">
        <v>0</v>
      </c>
      <c r="E224" s="103">
        <f t="shared" si="4"/>
        <v>0</v>
      </c>
    </row>
    <row r="225" spans="1:5" ht="36" x14ac:dyDescent="0.25">
      <c r="A225" s="112" t="s">
        <v>158</v>
      </c>
      <c r="B225" s="113" t="s">
        <v>159</v>
      </c>
      <c r="C225" s="117">
        <v>0</v>
      </c>
      <c r="D225" s="100">
        <v>57014560.82</v>
      </c>
      <c r="E225" s="101">
        <f t="shared" si="4"/>
        <v>57014560.82</v>
      </c>
    </row>
    <row r="226" spans="1:5" ht="24.75" thickBot="1" x14ac:dyDescent="0.3">
      <c r="A226" s="114" t="s">
        <v>160</v>
      </c>
      <c r="B226" s="115" t="s">
        <v>161</v>
      </c>
      <c r="C226" s="118">
        <v>0</v>
      </c>
      <c r="D226" s="108">
        <v>144666233.58000001</v>
      </c>
      <c r="E226" s="109">
        <f t="shared" si="4"/>
        <v>144666233.58000001</v>
      </c>
    </row>
    <row r="227" spans="1:5" ht="15.75" thickBot="1" x14ac:dyDescent="0.3">
      <c r="A227" s="93" t="s">
        <v>162</v>
      </c>
      <c r="B227" s="94"/>
      <c r="C227" s="119">
        <f>SUM(C215:C226)</f>
        <v>0</v>
      </c>
      <c r="D227" s="95">
        <f>SUM(D215:D226)</f>
        <v>905561595.24000013</v>
      </c>
      <c r="E227" s="96">
        <f>SUM(E215:E226)</f>
        <v>905561595.24000013</v>
      </c>
    </row>
    <row r="228" spans="1:5" x14ac:dyDescent="0.25">
      <c r="A228" s="97" t="s">
        <v>163</v>
      </c>
      <c r="B228" s="97"/>
      <c r="C228" s="97"/>
      <c r="D228" s="97"/>
      <c r="E228" s="97"/>
    </row>
    <row r="229" spans="1:5" x14ac:dyDescent="0.25">
      <c r="A229" s="97"/>
      <c r="B229" s="97"/>
      <c r="C229" s="97"/>
      <c r="D229" s="97"/>
      <c r="E229" s="97"/>
    </row>
  </sheetData>
  <mergeCells count="44">
    <mergeCell ref="A227:B227"/>
    <mergeCell ref="A228:E229"/>
    <mergeCell ref="D209:E209"/>
    <mergeCell ref="A210:E210"/>
    <mergeCell ref="A211:E211"/>
    <mergeCell ref="A212:E212"/>
    <mergeCell ref="A213:E213"/>
    <mergeCell ref="A6:E6"/>
    <mergeCell ref="C11:E11"/>
    <mergeCell ref="C12:E12"/>
    <mergeCell ref="B22:C22"/>
    <mergeCell ref="A14:B14"/>
    <mergeCell ref="A17:E17"/>
    <mergeCell ref="A20:C20"/>
    <mergeCell ref="A18:C18"/>
    <mergeCell ref="D1:E1"/>
    <mergeCell ref="A2:E2"/>
    <mergeCell ref="A3:E3"/>
    <mergeCell ref="A4:E4"/>
    <mergeCell ref="A5:E5"/>
    <mergeCell ref="A170:E170"/>
    <mergeCell ref="A15:B15"/>
    <mergeCell ref="B8:C8"/>
    <mergeCell ref="C9:E9"/>
    <mergeCell ref="C10:D10"/>
    <mergeCell ref="E172:F172"/>
    <mergeCell ref="A173:F173"/>
    <mergeCell ref="A174:F174"/>
    <mergeCell ref="A175:F175"/>
    <mergeCell ref="A176:F176"/>
    <mergeCell ref="A177:F177"/>
    <mergeCell ref="A179:B179"/>
    <mergeCell ref="C180:F180"/>
    <mergeCell ref="C181:E181"/>
    <mergeCell ref="C182:F182"/>
    <mergeCell ref="B191:C191"/>
    <mergeCell ref="B192:E192"/>
    <mergeCell ref="B205:F205"/>
    <mergeCell ref="A186:B186"/>
    <mergeCell ref="C183:F183"/>
    <mergeCell ref="A185:B185"/>
    <mergeCell ref="A188:F188"/>
    <mergeCell ref="B189:C189"/>
    <mergeCell ref="A190:D190"/>
  </mergeCells>
  <printOptions horizontalCentered="1"/>
  <pageMargins left="0.15748031496062992" right="0.15748031496062992" top="0.39370078740157483" bottom="0.59055118110236227" header="0.11811023622047245" footer="0.39370078740157483"/>
  <pageSetup scale="75" orientation="portrait" r:id="rId1"/>
  <headerFooter>
    <oddFooter>&amp;CPágina &amp;P de 6</oddFooter>
  </headerFooter>
  <ignoredErrors>
    <ignoredError sqref="D217:E2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Notas de Memoria</vt:lpstr>
      <vt:lpstr>'Notas de Memoria'!Área_de_impresión</vt:lpstr>
      <vt:lpstr>'Notas de Memoria'!Títulos_a_imprimir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2023-04-11T15:01:45Z</cp:lastPrinted>
  <dcterms:created xsi:type="dcterms:W3CDTF">2021-11-16T20:54:07Z</dcterms:created>
  <dcterms:modified xsi:type="dcterms:W3CDTF">2023-05-02T15:44:59Z</dcterms:modified>
</cp:coreProperties>
</file>