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3.26\apache\capama\publico\archivos\informacioncontable\2023\primertrimestre\"/>
    </mc:Choice>
  </mc:AlternateContent>
  <bookViews>
    <workbookView xWindow="0" yWindow="0" windowWidth="14760" windowHeight="11805" tabRatio="809" firstSheet="2" activeTab="22"/>
  </bookViews>
  <sheets>
    <sheet name="ESF-01 " sheetId="234" r:id="rId1"/>
    <sheet name="ESF-02" sheetId="239" r:id="rId2"/>
    <sheet name="ESF-03" sheetId="204" r:id="rId3"/>
    <sheet name="ESF-04" sheetId="205" r:id="rId4"/>
    <sheet name="ESF-05" sheetId="206" r:id="rId5"/>
    <sheet name="ESF-06" sheetId="207" r:id="rId6"/>
    <sheet name="ESF-07" sheetId="208" r:id="rId7"/>
    <sheet name="ESF-08" sheetId="209" r:id="rId8"/>
    <sheet name="ESF-09" sheetId="210" r:id="rId9"/>
    <sheet name="ESF-10" sheetId="211" r:id="rId10"/>
    <sheet name="ESF-11 " sheetId="212" r:id="rId11"/>
    <sheet name="ESF-12" sheetId="246" r:id="rId12"/>
    <sheet name="ESF-13" sheetId="231" r:id="rId13"/>
    <sheet name="ESF-14" sheetId="215" r:id="rId14"/>
    <sheet name="EA-01" sheetId="241" r:id="rId15"/>
    <sheet name="EA-02" sheetId="248" r:id="rId16"/>
    <sheet name="EA-03" sheetId="242" r:id="rId17"/>
    <sheet name="EA-04" sheetId="243" r:id="rId18"/>
    <sheet name="EVHP-01" sheetId="244" r:id="rId19"/>
    <sheet name="EVHP-02" sheetId="245" r:id="rId20"/>
    <sheet name="EFE-01" sheetId="224" r:id="rId21"/>
    <sheet name="EFE-02" sheetId="251" r:id="rId22"/>
    <sheet name="EFE-03" sheetId="250" r:id="rId23"/>
  </sheets>
  <definedNames>
    <definedName name="_xlnm.Print_Area" localSheetId="14">'EA-01'!$B$1:$I$36</definedName>
    <definedName name="_xlnm.Print_Area" localSheetId="15">'EA-02'!$B$1:$I$46</definedName>
    <definedName name="_xlnm.Print_Area" localSheetId="16">'EA-03'!$B$1:$H$52</definedName>
    <definedName name="_xlnm.Print_Area" localSheetId="17">'EA-04'!$B$1:$F$89</definedName>
    <definedName name="_xlnm.Print_Area" localSheetId="20">'EFE-01'!$C$1:$F$56</definedName>
    <definedName name="_xlnm.Print_Area" localSheetId="21">'EFE-02'!$B$1:$E$50</definedName>
    <definedName name="_xlnm.Print_Area" localSheetId="22">'EFE-03'!$C$1:$E$33</definedName>
    <definedName name="_xlnm.Print_Area" localSheetId="0">'ESF-01 '!$A$1:$G$38</definedName>
    <definedName name="_xlnm.Print_Area" localSheetId="1">'ESF-02'!$A$1:$G$47</definedName>
    <definedName name="_xlnm.Print_Area" localSheetId="2">'ESF-03'!$A$1:$I$40</definedName>
    <definedName name="_xlnm.Print_Area" localSheetId="3">'ESF-04'!$B$1:$G$40</definedName>
    <definedName name="_xlnm.Print_Area" localSheetId="4">'ESF-05'!$B$1:$G$39</definedName>
    <definedName name="_xlnm.Print_Area" localSheetId="5">'ESF-06'!$A$1:$G$28</definedName>
    <definedName name="_xlnm.Print_Area" localSheetId="7">'ESF-08'!$B$1:$I$45</definedName>
    <definedName name="_xlnm.Print_Area" localSheetId="8">'ESF-09'!$B$1:$H$55</definedName>
    <definedName name="_xlnm.Print_Area" localSheetId="9">'ESF-10'!$A$1:$B$37</definedName>
    <definedName name="_xlnm.Print_Area" localSheetId="10">'ESF-11 '!$B$1:$F$55</definedName>
    <definedName name="_xlnm.Print_Area" localSheetId="11">'ESF-12'!$B$1:$H$50</definedName>
    <definedName name="_xlnm.Print_Area" localSheetId="12">'ESF-13'!$B$1:$G$63</definedName>
    <definedName name="_xlnm.Print_Area" localSheetId="13">'ESF-14'!$B$1:$F$44</definedName>
    <definedName name="_xlnm.Print_Area" localSheetId="18">'EVHP-01'!$C$1:$I$28</definedName>
    <definedName name="_xlnm.Print_Area" localSheetId="19">'EVHP-02'!$B$1:$H$49</definedName>
    <definedName name="OLE_LINK1" localSheetId="1">'ESF-02'!#REF!</definedName>
    <definedName name="_xlnm.Print_Titles" localSheetId="16">'EA-03'!$2:$20</definedName>
    <definedName name="_xlnm.Print_Titles" localSheetId="17">'EA-04'!$1:$29</definedName>
    <definedName name="_xlnm.Print_Titles" localSheetId="1">'ESF-02'!$1:$7</definedName>
    <definedName name="_xlnm.Print_Titles" localSheetId="12">'ESF-13'!$2:$7</definedName>
    <definedName name="_xlnm.Print_Titles" localSheetId="13">'ESF-14'!$2:$15</definedName>
  </definedNames>
  <calcPr calcId="162913"/>
</workbook>
</file>

<file path=xl/calcChain.xml><?xml version="1.0" encoding="utf-8"?>
<calcChain xmlns="http://schemas.openxmlformats.org/spreadsheetml/2006/main">
  <c r="F29" i="246" l="1"/>
  <c r="D27" i="205" l="1"/>
  <c r="D58" i="243" l="1"/>
  <c r="D57" i="243"/>
  <c r="D18" i="215" l="1"/>
  <c r="D22" i="215"/>
  <c r="D26" i="215"/>
  <c r="D47" i="243" l="1"/>
  <c r="D9" i="250" l="1"/>
  <c r="E9" i="250"/>
  <c r="E17" i="250" s="1"/>
  <c r="D38" i="242"/>
  <c r="E36" i="209" l="1"/>
  <c r="E28" i="251" l="1"/>
  <c r="D28" i="251"/>
  <c r="E18" i="251"/>
  <c r="D18" i="251"/>
  <c r="E10" i="251" l="1"/>
  <c r="E34" i="251" s="1"/>
  <c r="D10" i="251"/>
  <c r="D34" i="251" s="1"/>
  <c r="D67" i="243" l="1"/>
  <c r="C33" i="239" l="1"/>
  <c r="G26" i="204" l="1"/>
  <c r="C23" i="204"/>
  <c r="D26" i="204"/>
  <c r="D17" i="250" l="1"/>
  <c r="D23" i="204" l="1"/>
  <c r="D75" i="243" l="1"/>
  <c r="C20" i="239" l="1"/>
  <c r="D22" i="206" l="1"/>
  <c r="F14" i="245" l="1"/>
  <c r="D38" i="243" l="1"/>
  <c r="F36" i="209" l="1"/>
  <c r="D31" i="243" l="1"/>
  <c r="F43" i="224" l="1"/>
  <c r="E20" i="239" l="1"/>
  <c r="H37" i="246" l="1"/>
  <c r="G37" i="246"/>
  <c r="F37" i="246"/>
  <c r="E37" i="246"/>
  <c r="D64" i="243" l="1"/>
  <c r="D62" i="243"/>
  <c r="D61" i="243" l="1"/>
  <c r="D26" i="212"/>
  <c r="F20" i="204" l="1"/>
  <c r="E20" i="204"/>
  <c r="C26" i="204" l="1"/>
  <c r="D19" i="241" l="1"/>
  <c r="D37" i="246" l="1"/>
  <c r="D36" i="248"/>
  <c r="E43" i="224" l="1"/>
  <c r="D33" i="239" l="1"/>
  <c r="E16" i="245" l="1"/>
  <c r="E29" i="245"/>
  <c r="D27" i="239" l="1"/>
  <c r="E27" i="239"/>
  <c r="C27" i="239"/>
  <c r="E19" i="234"/>
  <c r="D19" i="234"/>
  <c r="F26" i="204" l="1"/>
  <c r="F27" i="204" s="1"/>
  <c r="E26" i="204"/>
  <c r="E27" i="204" s="1"/>
  <c r="E36" i="245" l="1"/>
  <c r="E38" i="245" s="1"/>
  <c r="D36" i="245"/>
  <c r="F35" i="245"/>
  <c r="F36" i="245" s="1"/>
  <c r="D29" i="245"/>
  <c r="F28" i="245"/>
  <c r="F27" i="245"/>
  <c r="F26" i="245"/>
  <c r="D16" i="245"/>
  <c r="F15" i="245"/>
  <c r="F17" i="244"/>
  <c r="E17" i="244"/>
  <c r="G14" i="244"/>
  <c r="G13" i="244"/>
  <c r="D73" i="243"/>
  <c r="G23" i="204"/>
  <c r="G20" i="204"/>
  <c r="C20" i="204"/>
  <c r="D20" i="204"/>
  <c r="D27" i="204" s="1"/>
  <c r="E33" i="239"/>
  <c r="D20" i="239"/>
  <c r="G17" i="244" l="1"/>
  <c r="C27" i="204"/>
  <c r="D30" i="243"/>
  <c r="D38" i="245"/>
  <c r="E34" i="239"/>
  <c r="G27" i="204"/>
  <c r="F16" i="245"/>
  <c r="F29" i="245"/>
  <c r="D66" i="243"/>
  <c r="C34" i="239"/>
  <c r="D34" i="239"/>
  <c r="D77" i="243" l="1"/>
  <c r="E75" i="243"/>
  <c r="E76" i="243" s="1"/>
  <c r="E67" i="243"/>
  <c r="E47" i="243"/>
  <c r="E49" i="243" s="1"/>
  <c r="E31" i="243"/>
  <c r="F38" i="245"/>
  <c r="E65" i="243" l="1"/>
  <c r="E58" i="243"/>
  <c r="E37" i="243"/>
  <c r="E63" i="243"/>
  <c r="E74" i="243"/>
  <c r="E73" i="243" s="1"/>
  <c r="E64" i="243"/>
  <c r="E60" i="243"/>
  <c r="E57" i="243"/>
  <c r="E69" i="243"/>
  <c r="E72" i="243"/>
  <c r="E68" i="243"/>
  <c r="E71" i="243"/>
  <c r="E70" i="243"/>
  <c r="E54" i="243"/>
  <c r="E50" i="243"/>
  <c r="E53" i="243"/>
  <c r="E56" i="243"/>
  <c r="E52" i="243"/>
  <c r="E48" i="243"/>
  <c r="E55" i="243"/>
  <c r="E51" i="243"/>
  <c r="E35" i="243"/>
  <c r="E34" i="243"/>
  <c r="E33" i="243"/>
  <c r="E36" i="243"/>
  <c r="E32" i="243"/>
  <c r="E62" i="243"/>
  <c r="E61" i="243" l="1"/>
  <c r="D28" i="234"/>
  <c r="D42" i="210" l="1"/>
  <c r="F29" i="210"/>
  <c r="F42" i="210" s="1"/>
  <c r="E29" i="210"/>
  <c r="E42" i="210" s="1"/>
  <c r="D29" i="210"/>
  <c r="D36" i="209" l="1"/>
  <c r="F25" i="209"/>
  <c r="E25" i="209"/>
  <c r="D25" i="209"/>
  <c r="D16" i="208" l="1"/>
  <c r="C15" i="207" l="1"/>
  <c r="E38" i="243" l="1"/>
  <c r="E45" i="243" l="1"/>
  <c r="E41" i="243"/>
  <c r="E44" i="243"/>
  <c r="E40" i="243"/>
  <c r="E43" i="243"/>
  <c r="E39" i="243"/>
  <c r="E46" i="243"/>
  <c r="E42" i="243"/>
</calcChain>
</file>

<file path=xl/sharedStrings.xml><?xml version="1.0" encoding="utf-8"?>
<sst xmlns="http://schemas.openxmlformats.org/spreadsheetml/2006/main" count="1022" uniqueCount="656">
  <si>
    <t>Total</t>
  </si>
  <si>
    <t>Monto</t>
  </si>
  <si>
    <t>Efectivo y Equivalentes</t>
  </si>
  <si>
    <t>Notas a los Estados Financieros / Notas de Desglose</t>
  </si>
  <si>
    <t>Notas al Estado de Situación Financiera</t>
  </si>
  <si>
    <t>Activo</t>
  </si>
  <si>
    <t>Cuenta</t>
  </si>
  <si>
    <t>Nombre de la cuenta</t>
  </si>
  <si>
    <t>Tipo</t>
  </si>
  <si>
    <t>11140-00000-000-000-000</t>
  </si>
  <si>
    <t>mayor a 12 meses</t>
  </si>
  <si>
    <t>De 3 a 12 meses</t>
  </si>
  <si>
    <t>Menor a 3 meses</t>
  </si>
  <si>
    <t>Clasificación a corto y largo plazo</t>
  </si>
  <si>
    <t>Inversiones Temporales (Hasta 3 Meses)</t>
  </si>
  <si>
    <t>Pagare bancario rendimiento liquidable al vencimiento</t>
  </si>
  <si>
    <t>Inversiones Financieras</t>
  </si>
  <si>
    <t>11141-51013-005-000-000</t>
  </si>
  <si>
    <t xml:space="preserve"> FORMATO ESF-01</t>
  </si>
  <si>
    <t>11150-00000-000-000-000</t>
  </si>
  <si>
    <t>Factibilidad de Cobro</t>
  </si>
  <si>
    <t>11220-00000-000-000-000</t>
  </si>
  <si>
    <t>Cuentas por cobrar por ventas de servicios</t>
  </si>
  <si>
    <t>Poca probabilidad de cobro</t>
  </si>
  <si>
    <t>90 Dias</t>
  </si>
  <si>
    <t>365 y Mas</t>
  </si>
  <si>
    <t>11230-00000-000-000-000</t>
  </si>
  <si>
    <t xml:space="preserve">Deudores Diversos por Cobrar a Corto Plazo </t>
  </si>
  <si>
    <t>Sub-Total (2)</t>
  </si>
  <si>
    <t>Sub-Total (3)</t>
  </si>
  <si>
    <t>11290-0000-000-000-000</t>
  </si>
  <si>
    <t>Otros Derechos a Recibir Efectivo</t>
  </si>
  <si>
    <t xml:space="preserve">Total </t>
  </si>
  <si>
    <t xml:space="preserve"> FORMATO ESF-03</t>
  </si>
  <si>
    <t>Montos Sujetos algun tipo de juicio</t>
  </si>
  <si>
    <t>11310-00000-000-000-000</t>
  </si>
  <si>
    <t>Anticipo por Adquisiciones de Bienes y Prestacion de Servicios a Corto Plazo</t>
  </si>
  <si>
    <t>11340-00000-000-000-000</t>
  </si>
  <si>
    <t>Anticipo a Contratistas por Obras Publicas a Corto Plazo</t>
  </si>
  <si>
    <t>Juicio Mercantil</t>
  </si>
  <si>
    <t>11350-00000-000-000-000</t>
  </si>
  <si>
    <t>Sub-Total (1)</t>
  </si>
  <si>
    <t xml:space="preserve"> FORMATO ESF-04</t>
  </si>
  <si>
    <t>11410-00000-000-000-000</t>
  </si>
  <si>
    <t>11420-00000-000-000-000</t>
  </si>
  <si>
    <t>11430-00000-000-000-000</t>
  </si>
  <si>
    <t>11440-00000-000-000-000</t>
  </si>
  <si>
    <t xml:space="preserve"> FORMATO ESF-05</t>
  </si>
  <si>
    <t>11500-0000-0000-000-000</t>
  </si>
  <si>
    <t>Almacenes</t>
  </si>
  <si>
    <t>11511-00000-000-000-000</t>
  </si>
  <si>
    <t>11513-00000-000-000-000</t>
  </si>
  <si>
    <t>11514-00000-000-000-000</t>
  </si>
  <si>
    <t>11515-00000-000-000-000</t>
  </si>
  <si>
    <t>11516-00000-000-000-000</t>
  </si>
  <si>
    <t>11518-00000-000-000-000</t>
  </si>
  <si>
    <t>Herramientas, Refacciones y Accesorios</t>
  </si>
  <si>
    <t>11519-00000-000-000-000</t>
  </si>
  <si>
    <t>Materias Primas y Materiales</t>
  </si>
  <si>
    <t>Total:</t>
  </si>
  <si>
    <t>Objeto del Fideicomiso</t>
  </si>
  <si>
    <t>Nombre del Fideicomiso</t>
  </si>
  <si>
    <t>Características</t>
  </si>
  <si>
    <t>Fideicomisos, Mandatos y Contratos Análogos</t>
  </si>
  <si>
    <t xml:space="preserve"> FORMATO ESF-06</t>
  </si>
  <si>
    <t xml:space="preserve"> FORMATO ESF-07</t>
  </si>
  <si>
    <t>Inversiones Financieras (Fideicomisos)</t>
  </si>
  <si>
    <t>Ente público</t>
  </si>
  <si>
    <t xml:space="preserve"> FORMATO ESF-08</t>
  </si>
  <si>
    <t>Bienes Muebles e Inmuebles e Intangibles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</si>
  <si>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</si>
  <si>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Tasa</t>
  </si>
  <si>
    <t>12310-00000-000-000-000</t>
  </si>
  <si>
    <t>Terrenos</t>
  </si>
  <si>
    <t>12320-00000-000-000-000</t>
  </si>
  <si>
    <t>Viviendas</t>
  </si>
  <si>
    <t>12330-00000-000-000-000</t>
  </si>
  <si>
    <t>Edificios no Habitacionales</t>
  </si>
  <si>
    <t>12340-00000-000-000-000</t>
  </si>
  <si>
    <t>Infraestructura</t>
  </si>
  <si>
    <t>12350-00000-000-000-000</t>
  </si>
  <si>
    <t>Bienes Muebles</t>
  </si>
  <si>
    <t>12410-00000-000-000-000</t>
  </si>
  <si>
    <t>12420-00000-000-000-000</t>
  </si>
  <si>
    <t>Mobiliario y Eqpo Educacional y Recreativo</t>
  </si>
  <si>
    <t>12440-00000-000-000-000</t>
  </si>
  <si>
    <t>12430-00000-000-000-000</t>
  </si>
  <si>
    <t>12460-00000-000-000-000</t>
  </si>
  <si>
    <t>Maquinaria y otros Eqpos y Herramientas</t>
  </si>
  <si>
    <t xml:space="preserve"> FORMATO ESF-09</t>
  </si>
  <si>
    <t>Intangibles y Diferidos</t>
  </si>
  <si>
    <t>Activos Diferidos</t>
  </si>
  <si>
    <t>12500-00000-000-000-000</t>
  </si>
  <si>
    <t>Intangibles</t>
  </si>
  <si>
    <t>12510-00000-000-000-000</t>
  </si>
  <si>
    <t>Sofware</t>
  </si>
  <si>
    <t>12520-00000-000-000-000</t>
  </si>
  <si>
    <t>Patentes, Marcas y derechos</t>
  </si>
  <si>
    <t>12530-00000-000-000-000</t>
  </si>
  <si>
    <t>Concesiones y franquicias</t>
  </si>
  <si>
    <t>12540-00000-000-000-000</t>
  </si>
  <si>
    <t>Licencias</t>
  </si>
  <si>
    <t>12590-00000-000-000-000</t>
  </si>
  <si>
    <t>Otros Intangibles</t>
  </si>
  <si>
    <t>12700-00000-000-000-000</t>
  </si>
  <si>
    <t>Activo Diferido</t>
  </si>
  <si>
    <t>12710-00000-000-000-000</t>
  </si>
  <si>
    <t>Estudios y Evaluaciones de proyectos</t>
  </si>
  <si>
    <t>12720-00000-000-000-000</t>
  </si>
  <si>
    <t>12730-00000-000-000-000</t>
  </si>
  <si>
    <t>Gastos pagados x adelantado a largo plazo</t>
  </si>
  <si>
    <t>12740-00000-000-000-000</t>
  </si>
  <si>
    <t>Anticipo a largo plazo</t>
  </si>
  <si>
    <t>12750-00000-000-000-000</t>
  </si>
  <si>
    <t>Beneficios al retiro de empleados pagados x anticipado</t>
  </si>
  <si>
    <t>Otros Activos Diferidos</t>
  </si>
  <si>
    <t xml:space="preserve"> FORMATO ESF-10</t>
  </si>
  <si>
    <t>Estimaciones y Deterioros</t>
  </si>
  <si>
    <t>Criterios para la Determinación de las Estimaciones</t>
  </si>
  <si>
    <t>(especificar otras)</t>
  </si>
  <si>
    <t xml:space="preserve"> FORMATO ESF-11</t>
  </si>
  <si>
    <t>Otros Activos</t>
  </si>
  <si>
    <t>Naturaleza</t>
  </si>
  <si>
    <t>Caracteristicas</t>
  </si>
  <si>
    <t>12920-00000-000-000-000</t>
  </si>
  <si>
    <t>Bienes en Arrendamiento Financiero.</t>
  </si>
  <si>
    <t>12930-00000-000-000-000</t>
  </si>
  <si>
    <t>Bienes en Comodato</t>
  </si>
  <si>
    <t xml:space="preserve"> FORMATO ESF-12</t>
  </si>
  <si>
    <t>Pasivo</t>
  </si>
  <si>
    <t>21110-00000-000-000-000</t>
  </si>
  <si>
    <t>21120-00000-000-000-000</t>
  </si>
  <si>
    <t>21130-00000-000-000-000</t>
  </si>
  <si>
    <t>21140-00000-000-000-000</t>
  </si>
  <si>
    <t>21150-00000-000-000-000</t>
  </si>
  <si>
    <t>21160-00000-000-000-000</t>
  </si>
  <si>
    <t>21170-00000-000-000-000</t>
  </si>
  <si>
    <t>Retenciones y Contribuciones por Pagar a Corto Plazo</t>
  </si>
  <si>
    <t>21180-00000-000-000-000</t>
  </si>
  <si>
    <t>21190-00000-000-000-000</t>
  </si>
  <si>
    <t xml:space="preserve"> FORMATO ESF-13</t>
  </si>
  <si>
    <t>21610-00000-000-000-000</t>
  </si>
  <si>
    <t>21620-00000-000-000-000</t>
  </si>
  <si>
    <t>Fondos en administarción a corto plazo</t>
  </si>
  <si>
    <t>21630-00000-000-000-000</t>
  </si>
  <si>
    <t>Fondos Contingentes a corto plazo</t>
  </si>
  <si>
    <t>21640-00000-000-000-000</t>
  </si>
  <si>
    <t>21650-00000-000-000-000</t>
  </si>
  <si>
    <t>Otros fondos de terceros a corto plazo</t>
  </si>
  <si>
    <t>22510-00000-000-000-000</t>
  </si>
  <si>
    <t>22520-00000-000-000-000</t>
  </si>
  <si>
    <t>22530-00000-000-000-000</t>
  </si>
  <si>
    <t>Fondos contingentes a Largo Plazo</t>
  </si>
  <si>
    <t>22540-00000-000-000-000</t>
  </si>
  <si>
    <t xml:space="preserve"> FORMATO ESF-14</t>
  </si>
  <si>
    <t>21510-00000-000-000-000</t>
  </si>
  <si>
    <t>Ingresos Cobrados por Adelantado a corto plazo</t>
  </si>
  <si>
    <t>21520-00000-000-000-000</t>
  </si>
  <si>
    <t>Intereses Cobrados por Adelantado a corto plazo</t>
  </si>
  <si>
    <t>21590-00000-000-000-000</t>
  </si>
  <si>
    <t>Otros pasivos diferidos a corto plazo</t>
  </si>
  <si>
    <t xml:space="preserve"> FORMATO EVHP-01</t>
  </si>
  <si>
    <t>Saldo Inicial</t>
  </si>
  <si>
    <t>Saldo Final</t>
  </si>
  <si>
    <t>Modificación</t>
  </si>
  <si>
    <t>31100-00000-000-000-000</t>
  </si>
  <si>
    <t>Aportaciones</t>
  </si>
  <si>
    <t>31200-00000-000-000-000</t>
  </si>
  <si>
    <t>Estatal, Privada</t>
  </si>
  <si>
    <t xml:space="preserve"> FORMATO EVHP-02</t>
  </si>
  <si>
    <t>Modificaciones al Patrimonio  Generado</t>
  </si>
  <si>
    <t>32100-00000-000-000-000</t>
  </si>
  <si>
    <t>Resultado Del Ejercicio ( Ahorro/ Desahorro )</t>
  </si>
  <si>
    <t>32200-00000-000-000-000</t>
  </si>
  <si>
    <t>Resultado Del Ejercicios Anteriores</t>
  </si>
  <si>
    <t>32310-00000-000-000-000</t>
  </si>
  <si>
    <t>Revaluos de Bienes e Inmuebles</t>
  </si>
  <si>
    <t>32320-00000-000-000-000</t>
  </si>
  <si>
    <t>Revaluos de Bienes Muebles</t>
  </si>
  <si>
    <t>32390-00000-000-000-000</t>
  </si>
  <si>
    <t>Otros Revaluos</t>
  </si>
  <si>
    <t>32520-00000-000-000-000</t>
  </si>
  <si>
    <t>Cambio por Errores Contables</t>
  </si>
  <si>
    <t xml:space="preserve"> FORMATO EA-01</t>
  </si>
  <si>
    <t>Notas al Estado de Actividades</t>
  </si>
  <si>
    <t>Ingresos de Gestión</t>
  </si>
  <si>
    <t>Producto</t>
  </si>
  <si>
    <t>Ingresos por Ventas de Bienes y Prestación de Servicios</t>
  </si>
  <si>
    <t xml:space="preserve"> FORMATO EA-02</t>
  </si>
  <si>
    <t xml:space="preserve"> FORMATO EA-03</t>
  </si>
  <si>
    <t>Otros Ingresos y Beneficios</t>
  </si>
  <si>
    <t>Gastos y Otras Perdidas</t>
  </si>
  <si>
    <t>% Gasto</t>
  </si>
  <si>
    <t>Explicación</t>
  </si>
  <si>
    <t>51000-00000-000-000-000</t>
  </si>
  <si>
    <t>51100-00000-000-000-000</t>
  </si>
  <si>
    <t>Servicios Personales</t>
  </si>
  <si>
    <t>51110-00000-000-000-000</t>
  </si>
  <si>
    <t>Remuneraciones al Personal Permanente</t>
  </si>
  <si>
    <t>51130-00000-000-000-000</t>
  </si>
  <si>
    <t>Remuneraciones Adicionales y Especiales</t>
  </si>
  <si>
    <t>51140-00000-000-000-000</t>
  </si>
  <si>
    <t>Seguridad Social</t>
  </si>
  <si>
    <t>51150-00000-000-000-000</t>
  </si>
  <si>
    <t>Otras Prestaciones Sociales y Economicas</t>
  </si>
  <si>
    <t>51200-00000-000-000-000</t>
  </si>
  <si>
    <t>51210-00000-000-000-000</t>
  </si>
  <si>
    <t>51220-00000-000-000-000</t>
  </si>
  <si>
    <t>Alimentos y Utensilios</t>
  </si>
  <si>
    <t>51230-00000-000-000-000</t>
  </si>
  <si>
    <t>51240-00000-000-000-000</t>
  </si>
  <si>
    <t>51250-00000-000-000-000</t>
  </si>
  <si>
    <t>51260-00000-000-000-000</t>
  </si>
  <si>
    <t>Combustibles, Lubricantes y Aditivos</t>
  </si>
  <si>
    <t>51270-00000-000-000-000</t>
  </si>
  <si>
    <t>51290-00000-000-000-000</t>
  </si>
  <si>
    <t>51300-00000-000-000-000</t>
  </si>
  <si>
    <t>Servicios Generales</t>
  </si>
  <si>
    <t>51310-00000-000-000-000</t>
  </si>
  <si>
    <t>Servicios Básicos</t>
  </si>
  <si>
    <t>51320-00000-000-000-000</t>
  </si>
  <si>
    <t>Servicios de Arrendamientos</t>
  </si>
  <si>
    <t>51330-00000-000-000-000</t>
  </si>
  <si>
    <t>Servicios Profesionales, Cientificos, Técnicos y Otros</t>
  </si>
  <si>
    <t>51340-00000-000-000-000</t>
  </si>
  <si>
    <t>Servicios Financieros Bancarios y Comerciales</t>
  </si>
  <si>
    <t>51350-00000-000-000-000</t>
  </si>
  <si>
    <t>51360-00000-000-000-000</t>
  </si>
  <si>
    <t>51370-00000-000-000-000</t>
  </si>
  <si>
    <t>Servicios de Traslados Y Viaticos</t>
  </si>
  <si>
    <t>51380-00000-000-000-000</t>
  </si>
  <si>
    <t>Servicios Oficiales</t>
  </si>
  <si>
    <t>51390-00000-000-000-000</t>
  </si>
  <si>
    <t>Otros Servicios Generales</t>
  </si>
  <si>
    <t>52000-00000-000-000-000</t>
  </si>
  <si>
    <t>Transferencias, Asignaciones, Subsidios y Otras Ayudas</t>
  </si>
  <si>
    <t>52440-00000-000-000-000</t>
  </si>
  <si>
    <t>Ayudas Sociales</t>
  </si>
  <si>
    <t>52460-00000-000-000-000</t>
  </si>
  <si>
    <t>Donativos</t>
  </si>
  <si>
    <t>54000-00000-000-000-000</t>
  </si>
  <si>
    <t>54110-00000-000-000-000</t>
  </si>
  <si>
    <t>Intereses de la deuda Publica</t>
  </si>
  <si>
    <t>54310-00000-000-000-000</t>
  </si>
  <si>
    <t>Otros gastos de la Deuda Pública</t>
  </si>
  <si>
    <t>55000-00000-000-000-000</t>
  </si>
  <si>
    <t>Otros Gasto Y Perdidas Extraordinarias</t>
  </si>
  <si>
    <t>55100-00000-000-000-000</t>
  </si>
  <si>
    <t>Estimacion, Depreciaciones Deter. Obsolescencia</t>
  </si>
  <si>
    <t>55130-00000-000-000-000</t>
  </si>
  <si>
    <t>55140-00000-000-000-000</t>
  </si>
  <si>
    <t>55150-00000-000-000-000</t>
  </si>
  <si>
    <t>55180-00000-000-000-000</t>
  </si>
  <si>
    <t>55400-00000-000-000-000</t>
  </si>
  <si>
    <t>Aumento por Insuficiencia de Estimaciones</t>
  </si>
  <si>
    <t>55410-00000-000-000-000</t>
  </si>
  <si>
    <t>55900-00000-000-000-000</t>
  </si>
  <si>
    <t>Otros Gastos</t>
  </si>
  <si>
    <t>55910-00000-000-000-000</t>
  </si>
  <si>
    <t>Gastos de Ejercicios Anteriores</t>
  </si>
  <si>
    <t>5000</t>
  </si>
  <si>
    <t>GASTOS Y OTRAS PERDIDAS</t>
  </si>
  <si>
    <t>Notas al Estado de Flujos de Efectivo</t>
  </si>
  <si>
    <t>12100,12300,12400 Y 12500 Bienes Muebles e Inmuebles</t>
  </si>
  <si>
    <t>Concepto</t>
  </si>
  <si>
    <t>12300-00000-000-000-000</t>
  </si>
  <si>
    <t>Bienes Inmuebles, Infraestructura y Construccion</t>
  </si>
  <si>
    <t>Construcciones en Proceso de Dom Publico</t>
  </si>
  <si>
    <t>12400-00000-000-000-000</t>
  </si>
  <si>
    <t>Mobiliario y Equipo de Administracion</t>
  </si>
  <si>
    <t>Equipo de Transporte</t>
  </si>
  <si>
    <t>Maquinaria y Otros Eqpo y herramientas</t>
  </si>
  <si>
    <t>Activos Intangibles</t>
  </si>
  <si>
    <t>Comisión de Agua Potable y Alcantarillado del Municipio de Acapulco</t>
  </si>
  <si>
    <t>Efectivo en bancos - Tesorería</t>
  </si>
  <si>
    <t>Efectivo</t>
  </si>
  <si>
    <t>11120-00000-000-000-000</t>
  </si>
  <si>
    <t>Bancos/tesoreria</t>
  </si>
  <si>
    <t>Efectivo en bancos - Dependencias</t>
  </si>
  <si>
    <t>Inversiones Temporales (hasta 3 meses)</t>
  </si>
  <si>
    <t xml:space="preserve">Inversiones temporales </t>
  </si>
  <si>
    <t>Fondos con  afecación específica</t>
  </si>
  <si>
    <t>Depósitos de Fondos de Terceros y otros</t>
  </si>
  <si>
    <t>Total efectivo y equivalente</t>
  </si>
  <si>
    <t xml:space="preserve"> FORMATO EA-04</t>
  </si>
  <si>
    <t>Movimientos de partidas (o rubros) que no afectan al efectivo</t>
  </si>
  <si>
    <t>Depreciación</t>
  </si>
  <si>
    <t>Amortización</t>
  </si>
  <si>
    <t>Incremento en provisiones</t>
  </si>
  <si>
    <t>Incremento en Inversiones producido por revaluación</t>
  </si>
  <si>
    <t>Pasivos Diferidos y Otros</t>
  </si>
  <si>
    <t>41510-00000-000-000-000</t>
  </si>
  <si>
    <t>41730-00000-000-000-000</t>
  </si>
  <si>
    <t>Usuarios y Bancos</t>
  </si>
  <si>
    <t>42110-00000-000-000-000</t>
  </si>
  <si>
    <t>Participaciones</t>
  </si>
  <si>
    <t>42120-00000-000-000-000</t>
  </si>
  <si>
    <t>42130-00000-000-000-000</t>
  </si>
  <si>
    <t>Convenios</t>
  </si>
  <si>
    <t>42210-00000-000-000-000</t>
  </si>
  <si>
    <t>Subsidiosy subvenciones</t>
  </si>
  <si>
    <t>42230-00000-000-000-000</t>
  </si>
  <si>
    <t>11110-00000-000-000-000</t>
  </si>
  <si>
    <t>Fondos con efectaciones especificas</t>
  </si>
  <si>
    <t>11160-00000-000-000-000</t>
  </si>
  <si>
    <t>11130-00000-000-000-000</t>
  </si>
  <si>
    <t>Bancos/Dependencias y otros</t>
  </si>
  <si>
    <t>Ganacia/pérdida en venta de propiedad, planta y equipo</t>
  </si>
  <si>
    <t>“Bajo protesta de decir verdad declaramos que los Estados Financieros y sus Notas son razonablemente correctos y son responsabilidad del emisor”</t>
  </si>
  <si>
    <t>Derechos de Recibir Efectivos y Equivalentes y Bienes o Servicios a Recibir</t>
  </si>
  <si>
    <t>“Bajo protesta de decir verdad declaramos que los Estados Financieros y sus Notas son razonablemente correctos y son  responsabilidad del emisor”</t>
  </si>
  <si>
    <t>Ingresos</t>
  </si>
  <si>
    <t>"Bajo protesta de decir verdad declaramos que los Estados Financieros y sus Notas son razonablemente correctos y son responsabilidad del emisor"</t>
  </si>
  <si>
    <t>"Bajo protesta de decir verdad declaramos que los Estados Financieros y sus Notas son razonablemente correctos y  son responsabilidad del emisor"</t>
  </si>
  <si>
    <t xml:space="preserve">Partcipaciones y aportaciones por pagar a corto plazo </t>
  </si>
  <si>
    <t>Materiales de Administración</t>
  </si>
  <si>
    <t>Materiales y Arts de Construcción</t>
  </si>
  <si>
    <t>Vestuarios, Blancos y Prendas de protección</t>
  </si>
  <si>
    <t>Método</t>
  </si>
  <si>
    <t>Inventarios de Mercancías para Venta</t>
  </si>
  <si>
    <t>Inventarios de Mercancías Terminadas</t>
  </si>
  <si>
    <t>Inventarios de Materias Primas , materiales y suministros para su producción</t>
  </si>
  <si>
    <t>Inventarios de Mercancías en proceso de Elaboración</t>
  </si>
  <si>
    <t>Mobiliario y Eqpo de Administración</t>
  </si>
  <si>
    <t>Depreciación Acumulada</t>
  </si>
  <si>
    <t>Amortización Acumulada</t>
  </si>
  <si>
    <t>Derechos sobre bienes en régimen de arrendamiento financiero</t>
  </si>
  <si>
    <t>Clasificación</t>
  </si>
  <si>
    <t>Corto Plazo</t>
  </si>
  <si>
    <t>Largo Plazo</t>
  </si>
  <si>
    <t>Fondos y Bienes de Terceros en Garantía y/o Administación</t>
  </si>
  <si>
    <t>Particulares</t>
  </si>
  <si>
    <t>Intereses, Comisiones y Otros Gastos de la Deuda Pública</t>
  </si>
  <si>
    <t>Material de Construcción y Reparación</t>
  </si>
  <si>
    <t>Materiales de Admón y Emisión de Doctos</t>
  </si>
  <si>
    <t>Servicios de Instalación, Reparacion, Mantto y Conservación</t>
  </si>
  <si>
    <t>Disminución de Bienes x perdida</t>
  </si>
  <si>
    <t>Depreciación de Bienes Muebles</t>
  </si>
  <si>
    <t>Depreciación de Infraestructura</t>
  </si>
  <si>
    <t>Depreciación de Bienes Inmuebles</t>
  </si>
  <si>
    <t>Vestuarios, blancos, Prendas de Protección</t>
  </si>
  <si>
    <t>Materias Primas y Materiales de Producción</t>
  </si>
  <si>
    <t>Productos Químico y Farmacéuticos</t>
  </si>
  <si>
    <t>Gastos de Funcionamiento</t>
  </si>
  <si>
    <t>Servicio de comunicación Social y Publicidad</t>
  </si>
  <si>
    <t>Donación de Capital</t>
  </si>
  <si>
    <t>Comisión de Agua Potable y Alcantarillado de Acapulco</t>
  </si>
  <si>
    <t>Comisión de Agua Potable y Alcantarillado del Municipo de Acapulco</t>
  </si>
  <si>
    <t>Comisión de Agua Potable y Alcatarillado del Municipio de Acapulco</t>
  </si>
  <si>
    <t>Bienes Disponibles para su Transformación o Consumo (Almacenes)</t>
  </si>
  <si>
    <t>Bienes Disponibles para su Transformación o Consumo (Inventarios)</t>
  </si>
  <si>
    <t>COMISION DE AGUA POTABLE Y ALCANTARILLADO DEL MUNICIPIO DE ACAPULCO</t>
  </si>
  <si>
    <t>“Bajo protesta de decir verdad declaramos que los Estados Financieros y sus Notas son razonablemente correctos y responsabilidad del emisor”</t>
  </si>
  <si>
    <t>Recursos Propios</t>
  </si>
  <si>
    <t>Federal Estatal, Municipal y Recursos Propios</t>
  </si>
  <si>
    <t xml:space="preserve">Transferencias otorgadas para pagar a corto plazo </t>
  </si>
  <si>
    <t>"Bajo protesta de decir verdad declaramos que los Estados Financieros y sus Notas son razonablemente correctos y son responsabilidad del emisor.</t>
  </si>
  <si>
    <t xml:space="preserve"> FORMATO ESF-02</t>
  </si>
  <si>
    <t>Importe pendiente de cobro</t>
  </si>
  <si>
    <t>Montos sujetos a algún tipo de juicio</t>
  </si>
  <si>
    <t>Sin Juicio</t>
  </si>
  <si>
    <t>12130-00000-000-000-000</t>
  </si>
  <si>
    <t>12140-00000-000-000-000</t>
  </si>
  <si>
    <t>Estimación, De Activos Circulantes</t>
  </si>
  <si>
    <t>55110-00000-000-000-000</t>
  </si>
  <si>
    <t>Materiales y Suministros</t>
  </si>
  <si>
    <t>Donación</t>
  </si>
  <si>
    <t>Actualización de Hacienda</t>
  </si>
  <si>
    <t>Juicio Mercantil y Laboral</t>
  </si>
  <si>
    <t>12790-00000-000-000-000</t>
  </si>
  <si>
    <t>11141-51013-006-000-000</t>
  </si>
  <si>
    <t>Inversión Bancomer Cta 0186973663</t>
  </si>
  <si>
    <t>Inversión Banamex Cta 70137313586</t>
  </si>
  <si>
    <t>11450-00000-000-000-000</t>
  </si>
  <si>
    <t>Bienes en Transito</t>
  </si>
  <si>
    <t>Disminución del exceso de provisiones</t>
  </si>
  <si>
    <t>Pensiones y Jubilaciones</t>
  </si>
  <si>
    <t>42250-00000-000-000-000</t>
  </si>
  <si>
    <t>42270-00000-000-000-000</t>
  </si>
  <si>
    <t>Estimación Cuentas Incobrables Ingresos</t>
  </si>
  <si>
    <r>
      <rPr>
        <b/>
        <sz val="10"/>
        <rFont val="Arial"/>
        <family val="2"/>
      </rPr>
      <t>1.2.3 Bienes Inmuebles, Infraestructura y Construcciones en Proceso:</t>
    </r>
    <r>
      <rPr>
        <sz val="10"/>
        <rFont val="Arial"/>
        <family val="2"/>
      </rPr>
      <t xml:space="preserve"> Representa el monto de todo tipo de bienes inmuebles, infraestructura y construcciones; así como los gastos derivados de actos de su adquisición, adjudicación, expropiación e indemnización y los que se generen por estudios de pre inversión, cuando se realicen por causas de interés público.</t>
    </r>
  </si>
  <si>
    <r>
      <rPr>
        <b/>
        <sz val="10"/>
        <rFont val="Arial"/>
        <family val="2"/>
      </rPr>
      <t>1.2.4 Bienes Muebles:</t>
    </r>
    <r>
      <rPr>
        <sz val="10"/>
        <rFont val="Arial"/>
        <family val="2"/>
      </rPr>
      <t xml:space="preserve"> Representa el monto de los bienes muebles requeridos en el desempeño de las actividades del ente público.</t>
    </r>
  </si>
  <si>
    <r>
      <rPr>
        <b/>
        <sz val="10"/>
        <rFont val="Arial"/>
        <family val="2"/>
      </rPr>
      <t>2.1.5.1 Ingresos Cobrados por Adelantado a Corto Plazo:</t>
    </r>
    <r>
      <rPr>
        <sz val="10"/>
        <rFont val="Arial"/>
        <family val="2"/>
      </rPr>
      <t xml:space="preserve"> Representa las obligaciones por ingresos cobrados por adelantado que se reconocerán en un plazo menor o igual a doce meses.</t>
    </r>
  </si>
  <si>
    <t>21500-00000-000-000-000</t>
  </si>
  <si>
    <r>
      <t xml:space="preserve">1.2.1.3 Fideicomisos, Mandatos y Contratos Análogos: </t>
    </r>
    <r>
      <rPr>
        <sz val="10"/>
        <color theme="1"/>
        <rFont val="Arial"/>
        <family val="2"/>
      </rPr>
      <t>Representa el monto de los recursos destinados a fideicomisos, mandatos y contratos análogos para el ejercicio de las funciones encomendadas.</t>
    </r>
  </si>
  <si>
    <r>
      <t xml:space="preserve">1.2.1.4. Participaciones y Aportaciones de Capital.- </t>
    </r>
    <r>
      <rPr>
        <sz val="10"/>
        <rFont val="Arial"/>
        <family val="2"/>
      </rPr>
      <t>Representa el monto de las participaciones y aportaciones de capital directo o mediante la adquisición de acciones u otros valores representativos de capital en los sectores público, privado y externo.</t>
    </r>
  </si>
  <si>
    <t xml:space="preserve">Fideicomisos, Mandatos y Contratos Análogos: </t>
  </si>
  <si>
    <t xml:space="preserve">Almacenes. </t>
  </si>
  <si>
    <t>Inventarios.</t>
  </si>
  <si>
    <t>Inversiones Financieras.</t>
  </si>
  <si>
    <t>Fondos con Afectación Específica.</t>
  </si>
  <si>
    <t>Participaciones y Aportaciones de Capital.</t>
  </si>
  <si>
    <r>
      <t xml:space="preserve">1.1.1.2. Bancos/Tesorería: </t>
    </r>
    <r>
      <rPr>
        <sz val="10"/>
        <color theme="1"/>
        <rFont val="Arial"/>
        <family val="2"/>
      </rPr>
      <t>Representa el monto de efectivos disponibles propiedad del ente público en instituciones bancarias.</t>
    </r>
  </si>
  <si>
    <r>
      <t xml:space="preserve">1.1.1.3. Bancos/Dependencias y Otros: </t>
    </r>
    <r>
      <rPr>
        <sz val="10"/>
        <color theme="1"/>
        <rFont val="Arial"/>
        <family val="2"/>
      </rPr>
      <t xml:space="preserve">Representa el monto de efectivos disponibles propiedad de las dependencias y otros, en instituciones bancarias. </t>
    </r>
  </si>
  <si>
    <t xml:space="preserve">Efectivo </t>
  </si>
  <si>
    <t>Otros Activos No Circulantes.</t>
  </si>
  <si>
    <t>Cuentas por Pagar</t>
  </si>
  <si>
    <t>21100-00000-000-000-000</t>
  </si>
  <si>
    <t>21600-00000-000-000-000</t>
  </si>
  <si>
    <t>43000-00000-000-000-000</t>
  </si>
  <si>
    <t>Transferencias del Fondo Mexicano del Petróleo para la estabilizacion y el Desarrollo</t>
  </si>
  <si>
    <t>41000-00000-000-000-000</t>
  </si>
  <si>
    <t>Bienes Inmuebles, Infraestructura y construcciones en Proroceso</t>
  </si>
  <si>
    <t xml:space="preserve">Patrimonio Contribuido </t>
  </si>
  <si>
    <t>Poca Probabilidad de cobro</t>
  </si>
  <si>
    <t>Depositos de Fondos de terceros y otros</t>
  </si>
  <si>
    <t>Construcciones en Proceso en Bienes de Dominio Público</t>
  </si>
  <si>
    <t>Vehículos y equipo transporte</t>
  </si>
  <si>
    <t>Instrumental Médico y de Laboratorio</t>
  </si>
  <si>
    <r>
      <t xml:space="preserve">2.1.1.1 Servicios Personales por Pagar a Corto Plazo: </t>
    </r>
    <r>
      <rPr>
        <sz val="10"/>
        <rFont val="Arial"/>
        <family val="2"/>
      </rPr>
      <t>Representa los adeudos por las remuneraciones del personal al servicio del ente público, de carácter permanente o transitorio, que deberá pagar en un plazo menor o igual a doce meses.</t>
    </r>
  </si>
  <si>
    <r>
      <t xml:space="preserve">2.1.1.7 Retenciones y Contribuciones por Pagar a Corto Plazo: </t>
    </r>
    <r>
      <rPr>
        <sz val="10"/>
        <rFont val="Arial"/>
        <family val="2"/>
      </rPr>
      <t>Representa el monto de las retenciones efectuadas a contratistas y a proveedores de bienes y servicios, las retenciones sobre las remuneraciones realizadas al personal, así como las contribuciones por pagar, entre otras, cuya liquidación se prevé realizar en un plazo menor o igual a doce meses.</t>
    </r>
  </si>
  <si>
    <r>
      <t xml:space="preserve">2.1.1.6 Intereses, Comisiones y Otros Gastos de la Deuda Pública por Pagar a Corto Plazo: </t>
    </r>
    <r>
      <rPr>
        <sz val="10"/>
        <rFont val="Arial"/>
        <family val="2"/>
      </rPr>
      <t>Representa la obligación del pago de intereses, comisiones y otros gastos de la deuda pública derivados de los diversos créditos o financiamientos contratados con instituciones nacionales y extranjeras, privadas y mixtas de crédito y con otros acreedores.</t>
    </r>
  </si>
  <si>
    <t>11910-00000-000-000-000</t>
  </si>
  <si>
    <t>11920-00000-000-000-000</t>
  </si>
  <si>
    <t>11930-00000-000-000-000</t>
  </si>
  <si>
    <t>11940-00000-000-000-000</t>
  </si>
  <si>
    <t>Adquisición con Fondos de Terceros</t>
  </si>
  <si>
    <t>Notas al Estado de Variación en la Hacienda Pública</t>
  </si>
  <si>
    <t>Productos Químicos y Farmacéuticos</t>
  </si>
  <si>
    <t>Combustibles y Lubricantes</t>
  </si>
  <si>
    <t>Intereses y comisiones y otros gastos de la deuda publica a corto plazo.</t>
  </si>
  <si>
    <t xml:space="preserve">Devoluciones de la ley de ingresos por pagar a corto plazo. </t>
  </si>
  <si>
    <t>Otras Cuentas por pagar.</t>
  </si>
  <si>
    <t>Servicios Personales a Corto Plazo.</t>
  </si>
  <si>
    <t>Proveedores por Pagar a Corto Plazo.</t>
  </si>
  <si>
    <t>Contratistas por Pagar a Corto Plazo.</t>
  </si>
  <si>
    <t>Cuentas por Pagar.</t>
  </si>
  <si>
    <t>Fondo con Afectación Específica</t>
  </si>
  <si>
    <r>
      <rPr>
        <b/>
        <sz val="10"/>
        <color theme="1"/>
        <rFont val="Arial"/>
        <family val="2"/>
      </rPr>
      <t>1.1.1.4. Inversiones Temporales (Hasta 3 Meses):</t>
    </r>
    <r>
      <rPr>
        <sz val="10"/>
        <color theme="1"/>
        <rFont val="Arial"/>
        <family val="2"/>
      </rPr>
      <t xml:space="preserve"> Representa el monto excedente de efectivos invertido por el ente público cuya recuperación se efectuara en plazo inferior a tres meses.</t>
    </r>
  </si>
  <si>
    <r>
      <rPr>
        <b/>
        <sz val="10"/>
        <color theme="1"/>
        <rFont val="Arial"/>
        <family val="2"/>
      </rPr>
      <t>1.1.1.5. Fondos con Afectación Especificas:</t>
    </r>
    <r>
      <rPr>
        <sz val="10"/>
        <color theme="1"/>
        <rFont val="Arial"/>
        <family val="2"/>
      </rPr>
      <t xml:space="preserve"> Representa el monto de los fondos con afectación específica que deben financiar determinados gastos o actividades..</t>
    </r>
  </si>
  <si>
    <t>Transferencias, Asignaciones, Subsidios y Subvenciones, Pensiones y Jubilaciones.</t>
  </si>
  <si>
    <t>Fondos en garantía a corto plazo</t>
  </si>
  <si>
    <t>Fondos de fideicomisos, mandatos y análogos a corto plazo</t>
  </si>
  <si>
    <t>Fondos en garantía a Largo Plazo</t>
  </si>
  <si>
    <t>Fondos en administarción a Largo Plazo</t>
  </si>
  <si>
    <t>Fondos de fideicomisos, mandatos y contratos análogos a largo Plazo</t>
  </si>
  <si>
    <t>Derechos a Recibir Efectivo y Equivalentes.</t>
  </si>
  <si>
    <t>Derechos a Recibir  Bienes o Servicios a Recibir.</t>
  </si>
  <si>
    <r>
      <t xml:space="preserve">1.1.3.1 Anticipo a Proveedores por Adquisición de Bienes y Prestación de Servicios a Corto Plazo: </t>
    </r>
    <r>
      <rPr>
        <sz val="10"/>
        <rFont val="Arial"/>
        <family val="2"/>
      </rPr>
      <t>Representa los anticipos entregados a proveedores por adquisición de bienes y prestación de servicios, previo a la recepción parcial o total, que serán exigibles en un plazo menor o igual a doce meses</t>
    </r>
  </si>
  <si>
    <r>
      <t xml:space="preserve">1.1.3.4 Anticipo a Contratistas por Obras Públicas a Corto Plazo: </t>
    </r>
    <r>
      <rPr>
        <sz val="10"/>
        <rFont val="Arial"/>
        <family val="2"/>
      </rPr>
      <t>Representa los anticipos entregados a contratistas por obras públicas, previo a la recepción parcial o total, que serán exigibles en un plazo menor o igual a doce meses.</t>
    </r>
  </si>
  <si>
    <r>
      <t xml:space="preserve">1.1.4.1 Inventario de Mercancías para Venta: </t>
    </r>
    <r>
      <rPr>
        <sz val="10"/>
        <rFont val="Arial"/>
        <family val="2"/>
      </rPr>
      <t>Representa el valor de artículos o bienes no duraderos que adquiere el ente público para destinarlos a la comercialización.</t>
    </r>
  </si>
  <si>
    <r>
      <t xml:space="preserve">1.1.4.2 Inventario de Mercancías Terminadas: </t>
    </r>
    <r>
      <rPr>
        <sz val="10"/>
        <rFont val="Arial"/>
        <family val="2"/>
      </rPr>
      <t>Representa el valor de las existencias de mercancía, una vez concluido el proceso de producción y está lista para su uso o comercialización.</t>
    </r>
  </si>
  <si>
    <r>
      <t>1.1.4.4 Inventario de Materias Primas, Materiales y Suministros para Producción:</t>
    </r>
    <r>
      <rPr>
        <sz val="10"/>
        <rFont val="Arial"/>
        <family val="2"/>
      </rPr>
      <t xml:space="preserve"> Representa el valor de las existencias de toda clase de materias primas en estado natural, transformadas o semi-transformadas de naturaleza vegetal, animal y mineral, materiales y suministros que se utilizan en los procesos productivos.</t>
    </r>
  </si>
  <si>
    <r>
      <t xml:space="preserve">1.1.4.5 Bienes en Tránsito: </t>
    </r>
    <r>
      <rPr>
        <sz val="10"/>
        <rFont val="Arial"/>
        <family val="2"/>
      </rPr>
      <t>Representa el valor de las mercancías para venta, materias primas, materiales y suministros propiedad del ente público, las cuales se trasladan por cuenta y riesgo del mismo.</t>
    </r>
  </si>
  <si>
    <r>
      <t xml:space="preserve">1.1.5.1 Almacén de Materiales y Suministros de Consumo: </t>
    </r>
    <r>
      <rPr>
        <sz val="10"/>
        <rFont val="Arial"/>
        <family val="2"/>
      </rPr>
      <t>Representa el valor de la existencia de toda clase de materiales y suministros de consumo, requeridos para la prestación de bienes y servicios y para el desempeño de las actividades administrativas del ente público.</t>
    </r>
  </si>
  <si>
    <r>
      <t xml:space="preserve">1.2.5.1 Software: </t>
    </r>
    <r>
      <rPr>
        <sz val="10"/>
        <rFont val="Arial"/>
        <family val="2"/>
      </rPr>
      <t>Representa el monto</t>
    </r>
    <r>
      <rPr>
        <b/>
        <sz val="10"/>
        <rFont val="Arial"/>
        <family val="2"/>
      </rPr>
      <t xml:space="preserve"> </t>
    </r>
    <r>
      <rPr>
        <sz val="10"/>
        <rFont val="Arial"/>
        <family val="2"/>
      </rPr>
      <t>de paquetes y programas de informática, para ser aplicados en los sistemas administrativos y operativos computarizados del ente público</t>
    </r>
  </si>
  <si>
    <r>
      <t xml:space="preserve">1.2.5.2 Patentes, Marcas y Derechos: </t>
    </r>
    <r>
      <rPr>
        <sz val="10"/>
        <rFont val="Arial"/>
        <family val="2"/>
      </rPr>
      <t>Representa el monto de patentes, marcas y derechos, para el desarrollo de las funciones del ente público.</t>
    </r>
  </si>
  <si>
    <r>
      <t xml:space="preserve">1.2.5.3 Concesiones y Franquicias: </t>
    </r>
    <r>
      <rPr>
        <sz val="10"/>
        <rFont val="Arial"/>
        <family val="2"/>
      </rPr>
      <t>Representa el monto de derechos de explotación y franquicias para el uso del ente público.</t>
    </r>
  </si>
  <si>
    <r>
      <t xml:space="preserve">1.2.5.4 Licencias: </t>
    </r>
    <r>
      <rPr>
        <sz val="10"/>
        <rFont val="Arial"/>
        <family val="2"/>
      </rPr>
      <t>Representa el monto de permisos informáticos e intelectuales así como permisos relacionados con negocios.</t>
    </r>
  </si>
  <si>
    <r>
      <t xml:space="preserve">1.2.5.9 Otros Activos Intangibles: </t>
    </r>
    <r>
      <rPr>
        <sz val="10"/>
        <rFont val="Arial"/>
        <family val="2"/>
      </rPr>
      <t>Representa el monto de derechos por el uso de activos de la propiedad industrial, comercial, intelectual y otros, no incluidos en las cuentas anteriores.</t>
    </r>
  </si>
  <si>
    <t>Ingresos Gestion</t>
  </si>
  <si>
    <t>Otros Activos Circulantes.</t>
  </si>
  <si>
    <r>
      <t xml:space="preserve">1.2.7.9 Otros Activos Diferidos: </t>
    </r>
    <r>
      <rPr>
        <sz val="10"/>
        <rFont val="Arial"/>
        <family val="2"/>
      </rPr>
      <t>Representa el monto de otros bienes y derechos; a favor del ente público, cuyo beneficio se recibirá, en un período mayor a doce meses, no incluidos en las cuentas anteriores.</t>
    </r>
  </si>
  <si>
    <r>
      <t xml:space="preserve">1.1.9.1 Valores en Garantía: </t>
    </r>
    <r>
      <rPr>
        <sz val="10"/>
        <rFont val="Arial"/>
        <family val="2"/>
      </rPr>
      <t>Representa el monto de los valores y títulos de crédito que reflejan derechos parciales para afianzar o asegurar el cobro, en un plazo menor o igual doce meses.</t>
    </r>
  </si>
  <si>
    <r>
      <t xml:space="preserve">1.1.9.3 Bienes Derivados de Embargos, Decomisos, Aseguramientos y Dación en Pago: </t>
    </r>
    <r>
      <rPr>
        <sz val="10"/>
        <rFont val="Arial"/>
        <family val="2"/>
      </rPr>
      <t>Representa el monto de los bienes derivados de embargos, decomisos, aseguramientos y dación en pago obtenidos para liquidar créditos fiscales o deudas de terceros.</t>
    </r>
  </si>
  <si>
    <r>
      <t xml:space="preserve">1.2.9.1 Bienes en Concesión: </t>
    </r>
    <r>
      <rPr>
        <sz val="10"/>
        <rFont val="Arial"/>
        <family val="2"/>
      </rPr>
      <t>Representa los bienes propiedad del ente público, otorgados en concesión.</t>
    </r>
  </si>
  <si>
    <r>
      <t xml:space="preserve">2.1.6.1 Fondos en Garantía a Corto Plazo: </t>
    </r>
    <r>
      <rPr>
        <sz val="10"/>
        <rFont val="Arial"/>
        <family val="2"/>
      </rPr>
      <t>Representa los fondos en garantía del cumplimiento de obligaciones contractuales o legales que, eventualmente, se tendrán que devolver a su titular en un plazo menor o igual a doce meses</t>
    </r>
  </si>
  <si>
    <r>
      <t xml:space="preserve">2.1.6.2 Fondos en Administración a Corto Plazo: </t>
    </r>
    <r>
      <rPr>
        <sz val="10"/>
        <rFont val="Arial"/>
        <family val="2"/>
      </rPr>
      <t>Representa los fondos de terceros, recibidos para su administración que, eventualmente, se tendrán que devolver a su titular en un plazo menor o igual a doce meses.</t>
    </r>
  </si>
  <si>
    <r>
      <t xml:space="preserve">2.1.6.3 Fondos Contingentes a Corto Plazo: </t>
    </r>
    <r>
      <rPr>
        <sz val="10"/>
        <rFont val="Arial"/>
        <family val="2"/>
      </rPr>
      <t>Representa los fondos recibidos para su administración para cubrir necesidades fortuitas en un plazo menor o igual a doce meses.</t>
    </r>
  </si>
  <si>
    <t>Fondos y Bienes de Terceros en Garantía y/o Administración a Largo Plazo</t>
  </si>
  <si>
    <t>Fondos y Bienes de Terceros en Garantía y/o Administración a Corto Plazo.</t>
  </si>
  <si>
    <t>Pasivos Diferidos a Corto y Otros:</t>
  </si>
  <si>
    <r>
      <t xml:space="preserve">2.1.1.2 Proveedores por Pagar a Corto Plazo: </t>
    </r>
    <r>
      <rPr>
        <sz val="10"/>
        <rFont val="Arial"/>
        <family val="2"/>
      </rPr>
      <t>Representa los adeudos con proveedores derivados de operaciones del ente público, con vencimiento menor o igual a doce meses.</t>
    </r>
  </si>
  <si>
    <r>
      <t xml:space="preserve">2.1.1.3 Contratistas por Obras Públicas por Pagar a Corto Plazo: </t>
    </r>
    <r>
      <rPr>
        <sz val="10"/>
        <rFont val="Arial"/>
        <family val="2"/>
      </rPr>
      <t>Representa los adeudos con contratistas derivados de obras, proyectos productivos y acciones de fomento, en un plazo menor o igual a doce meses.</t>
    </r>
  </si>
  <si>
    <r>
      <t xml:space="preserve">2.1.1.5 Transferencias Otorgadas por Pagar a Corto Plazo: </t>
    </r>
    <r>
      <rPr>
        <sz val="10"/>
        <rFont val="Arial"/>
        <family val="2"/>
      </rPr>
      <t>Representa los adeudos en forma directa o indirecta a los sectores público, privado y externo.</t>
    </r>
  </si>
  <si>
    <r>
      <t xml:space="preserve">2.1.1.4 Participaciones y Aportaciones por Pagar a Corto Plazo: </t>
    </r>
    <r>
      <rPr>
        <sz val="10"/>
        <rFont val="Arial"/>
        <family val="2"/>
      </rPr>
      <t>Representa los adeudos para cubrir las participaciones y aportaciones a las Entidades Federativas y los Municipios.</t>
    </r>
  </si>
  <si>
    <r>
      <t xml:space="preserve">2.1.1.9 Otras Cuentas por Pagar a Corto Plazo: </t>
    </r>
    <r>
      <rPr>
        <sz val="10"/>
        <rFont val="Arial"/>
        <family val="2"/>
      </rPr>
      <t>Representa el monto de los adeudos del ente público, que deberá pagar en un plazo menor o igual a doce meses, no incluidas en las cuentas anteriores.</t>
    </r>
  </si>
  <si>
    <r>
      <t xml:space="preserve">2.2.5.1 Fondos en Garantía a Largo Plazo: </t>
    </r>
    <r>
      <rPr>
        <sz val="10"/>
        <rFont val="Arial"/>
        <family val="2"/>
      </rPr>
      <t>Representa los fondos en garantía del cumplimiento de obligaciones contractuales o legales que, eventualmente, se tendrán que devolver a su titular en un plazo mayor a doce meses.</t>
    </r>
  </si>
  <si>
    <r>
      <t xml:space="preserve">2.2.5.2 Fondos en Administración a Largo Plazo: </t>
    </r>
    <r>
      <rPr>
        <sz val="10"/>
        <rFont val="Arial"/>
        <family val="2"/>
      </rPr>
      <t>Representa los fondos de terceros, recibidos para su administración que, eventualmente, se tendrán que devolver a su titular en un plazo mayor a doce meses.</t>
    </r>
  </si>
  <si>
    <r>
      <t xml:space="preserve">2.1.6.4 Fondos de Fideicomisos, Mandatos y Contratos Análogos a Corto Plazo: </t>
    </r>
    <r>
      <rPr>
        <sz val="10"/>
        <rFont val="Arial"/>
        <family val="2"/>
      </rPr>
      <t>Representa los recursos por entregar a instituciones para su manejo de acuerdo a su fin con el que fue creado, en un plazo menor o igual a doce meses.</t>
    </r>
  </si>
  <si>
    <r>
      <t xml:space="preserve">2.2.5.3 Fondos Contingentes a Largo Plazo: </t>
    </r>
    <r>
      <rPr>
        <sz val="10"/>
        <rFont val="Arial"/>
        <family val="2"/>
      </rPr>
      <t>Representa los fondos recibidos para su administración para cubrir necesidades fortuitas en un plazo mayor a doce meses.</t>
    </r>
  </si>
  <si>
    <r>
      <t xml:space="preserve">2.2.5.4 Fondos de Fideicomisos, Mandatos y Contratos Análogos a Largo Plazo: </t>
    </r>
    <r>
      <rPr>
        <sz val="10"/>
        <rFont val="Arial"/>
        <family val="2"/>
      </rPr>
      <t>Representa los recursos por entregar a instituciones para su manejo de acuerdo con el fin para el que fueron creados, en un plazo mayor a doce meses.</t>
    </r>
  </si>
  <si>
    <r>
      <t xml:space="preserve">2.1.5.2 Intereses Cobrados por Adelantado a Corto Plazo: </t>
    </r>
    <r>
      <rPr>
        <sz val="10"/>
        <rFont val="Arial"/>
        <family val="2"/>
      </rPr>
      <t>Representa las obligaciones por intereses cobrados por adelantado que se reconocerán en un plazo menor o igual a doce meses.</t>
    </r>
  </si>
  <si>
    <t>Transferencias, Asignaciones, Subsidios y Subvenciones, y Pensiones y Jubilaciones.</t>
  </si>
  <si>
    <r>
      <t xml:space="preserve">4.2.1.1 Participaciones: </t>
    </r>
    <r>
      <rPr>
        <sz val="10"/>
        <rFont val="Arial"/>
        <family val="2"/>
      </rPr>
      <t>Importe de los ingresos que reciben las Entidades Federativas y Municipios que se derivan de la adhesión al Sistema Nacional de Coordinación Fiscal, así como las que correspondan a sistemas estatales de coordinación fiscal, determinados por las leyes correspondientes</t>
    </r>
  </si>
  <si>
    <r>
      <t xml:space="preserve">4.2.1.2 Aportaciones: </t>
    </r>
    <r>
      <rPr>
        <sz val="10"/>
        <rFont val="Arial"/>
        <family val="2"/>
      </rPr>
      <t>Importe de los ingresos que reciben las Entidades Federativas y Municipios previstos en la Ley de Coordinación Fiscal, cuyo gasto está condicionado a la consecución y cumplimiento de los objetivos que para cada tipo de aportación establece la legislación aplicable en la materia.</t>
    </r>
  </si>
  <si>
    <r>
      <t xml:space="preserve">4.2.1.3 Convenios: </t>
    </r>
    <r>
      <rPr>
        <sz val="10"/>
        <rFont val="Arial"/>
        <family val="2"/>
      </rPr>
      <t>Importe de los ingresos que reciben las Entidades Federativas y Municipios derivados de convenios de coordinación, colaboración, reasignación o descentralización según corresponda, los cuales se acuerdan entre la Federación, las Entidades Federativas y/o los Municipios.</t>
    </r>
  </si>
  <si>
    <r>
      <t xml:space="preserve">4.2.2.1 Transferencias y Asignaciones: </t>
    </r>
    <r>
      <rPr>
        <sz val="10"/>
        <rFont val="Arial"/>
        <family val="2"/>
      </rPr>
      <t>Importe de los ingresos que reciben los entes públicos con el objeto de sufragar gastos inherentes a sus atribuciones.</t>
    </r>
  </si>
  <si>
    <r>
      <t>4.2.2.3 Subsidios y Subvenciones</t>
    </r>
    <r>
      <rPr>
        <sz val="10"/>
        <rFont val="Arial"/>
        <family val="2"/>
      </rPr>
      <t>: Importe de los ingresos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</si>
  <si>
    <r>
      <rPr>
        <b/>
        <sz val="10"/>
        <rFont val="Arial"/>
        <family val="2"/>
      </rPr>
      <t>Otros Ingresos y Beneficios</t>
    </r>
    <r>
      <rPr>
        <sz val="10"/>
        <rFont val="Arial"/>
        <family val="2"/>
      </rPr>
      <t>.</t>
    </r>
  </si>
  <si>
    <r>
      <t xml:space="preserve">4.3.1 Ingresos Financieros: </t>
    </r>
    <r>
      <rPr>
        <sz val="10"/>
        <rFont val="Arial"/>
        <family val="2"/>
      </rPr>
      <t>Comprende el importe de los ingresos por concepto de intereses ganados por la posesión de títulos, valores y demás instrumentos financieros, entre otros.</t>
    </r>
  </si>
  <si>
    <r>
      <t xml:space="preserve">4.3.2 Incremento por Variación de Inventarios: </t>
    </r>
    <r>
      <rPr>
        <sz val="10"/>
        <rFont val="Arial"/>
        <family val="2"/>
      </rPr>
      <t>Comprende la diferencia a favor entre el resultado en libros y el real de las existencias de inventarios al fin de cada período.</t>
    </r>
  </si>
  <si>
    <r>
      <t>4.3.3 Disminución del Exceso de Estimaciones por Pérdida o Deterioro u Obsolescencia:</t>
    </r>
    <r>
      <rPr>
        <sz val="10"/>
        <rFont val="Arial"/>
        <family val="2"/>
      </rPr>
      <t xml:space="preserve"> Comprende la disminución de la estimación por pérdida o deterioro u obsolescencia que se establece anualmente por contingencia de activos.</t>
    </r>
  </si>
  <si>
    <r>
      <t xml:space="preserve">4.3.4 Disminución del Exceso de Provisiones: </t>
    </r>
    <r>
      <rPr>
        <sz val="10"/>
        <rFont val="Arial"/>
        <family val="2"/>
      </rPr>
      <t>Comprende la disminución de la provisión que se establece anualmente por contingencia de pasivos.</t>
    </r>
  </si>
  <si>
    <r>
      <t xml:space="preserve">4.3.9 Otros Ingresos y Beneficios Varios: </t>
    </r>
    <r>
      <rPr>
        <sz val="10"/>
        <rFont val="Arial"/>
        <family val="2"/>
      </rPr>
      <t>Comprende el importe</t>
    </r>
    <r>
      <rPr>
        <b/>
        <sz val="10"/>
        <rFont val="Arial"/>
        <family val="2"/>
      </rPr>
      <t xml:space="preserve"> </t>
    </r>
    <r>
      <rPr>
        <sz val="10"/>
        <rFont val="Arial"/>
        <family val="2"/>
      </rPr>
      <t>de otros ingresos y beneficios varios no incluidos en los rubros anteriores, obtenidos por los entes públicos, como es la utilidad por venta de bienes inmuebles, muebles e intangibles sobre la par, entre otros; asimismo, considera los otros ingresos propios obtenidos por los Poderes Legislativo y Judicial, los Órganos Autónomos y las entidades de la administración pública paraestatal y paramunicipal por sus actividades diversas no inherentes a su operación que generan recurso, tales como donativos en efectivo, entre otros</t>
    </r>
  </si>
  <si>
    <t>GASTOS Y OTRAS PERDIDAS.</t>
  </si>
  <si>
    <r>
      <t xml:space="preserve">5.1.2 Materiales y Suministros: </t>
    </r>
    <r>
      <rPr>
        <sz val="10"/>
        <rFont val="Arial"/>
        <family val="2"/>
      </rPr>
      <t>Comprende el importe del gasto por toda clase de insumos y suministros requeridos para la prestación de bienes y servicios y para el desempeño de las actividades administrativas.</t>
    </r>
  </si>
  <si>
    <r>
      <t xml:space="preserve">5.1.3 Servicios Generales: </t>
    </r>
    <r>
      <rPr>
        <sz val="10"/>
        <rFont val="Arial"/>
        <family val="2"/>
      </rPr>
      <t>Comprende el importe del gasto por todo tipo de servicios que se contraten con particulares o instituciones del propio sector público; así como los servicios oficiales requeridos para el desempeño de actividades vinculadas con la función pública.</t>
    </r>
  </si>
  <si>
    <r>
      <t xml:space="preserve">5.1.1 Servicios Personales: </t>
    </r>
    <r>
      <rPr>
        <sz val="10"/>
        <rFont val="Arial"/>
        <family val="2"/>
      </rPr>
      <t>Comprende el importe del gasto por remuneraciones del personal de carácter permanente y transitorio al servicio del ente público y las obligaciones que de ello se deriven.</t>
    </r>
  </si>
  <si>
    <t>52400-00000-000-000-000</t>
  </si>
  <si>
    <r>
      <t xml:space="preserve">5.2.4 Ayudas Sociales: </t>
    </r>
    <r>
      <rPr>
        <sz val="10"/>
        <rFont val="Arial"/>
        <family val="2"/>
      </rPr>
      <t>Comprende el importe del gasto por las ayudas sociales que el ente público otorga a personas, instituciones y diversos sectores de la población para propósitos sociales.</t>
    </r>
  </si>
  <si>
    <t>Gastos de Funcionamiento.</t>
  </si>
  <si>
    <r>
      <t xml:space="preserve">1.1.4.3 Inventario de Mercancías en Proceso de Elaboración: </t>
    </r>
    <r>
      <rPr>
        <sz val="10"/>
        <rFont val="Arial"/>
        <family val="2"/>
      </rPr>
      <t>Representa el valor de la existencia de la mercancía que está en proceso de elaboración o transformación.</t>
    </r>
  </si>
  <si>
    <r>
      <t xml:space="preserve">1.1.6.1 Estimaciones para Cuentas Incobrables por Derechos a Recibir Efectivo o Equivalentes: </t>
    </r>
    <r>
      <rPr>
        <sz val="10"/>
        <rFont val="Arial"/>
        <family val="2"/>
      </rPr>
      <t>Representa el monto acumulado de la estimación que se establece anualmente por concepto de pérdidas crediticias esperadas de las cuentas incobrables por derechos a recibir efectivo o equivalentes.</t>
    </r>
  </si>
  <si>
    <r>
      <t xml:space="preserve">1.1.9.2 Bienes en Garantía (excluye depósitos de fondos): </t>
    </r>
    <r>
      <rPr>
        <sz val="10"/>
        <rFont val="Arial"/>
        <family val="2"/>
      </rPr>
      <t>Representa el monto de los documentos que avalan la propiedad de los bienes que reflejan derechos parciales para afianzar o asegurar su cobro, excepto los depósitos de fondos en un plazo menor o igual a doce meses.</t>
    </r>
  </si>
  <si>
    <r>
      <t xml:space="preserve">1.1.9.4 Adquisición con Fondos de Terceros: </t>
    </r>
    <r>
      <rPr>
        <sz val="10"/>
        <rFont val="Arial"/>
        <family val="2"/>
      </rPr>
      <t>Representa el monto de las adquisiciones de bienes y/o servicios realizadas con fondos de terceros, que se tendrán que comprobar, justificar y/o entregar, según sea el caso, a su titular o beneficiario designado, de conformidad con el convenio o contrato según corresponda.</t>
    </r>
  </si>
  <si>
    <r>
      <t xml:space="preserve">2.1.6.5 Otros Fondos de Terceros en Garantía y/o Administración a Corto Plazo: </t>
    </r>
    <r>
      <rPr>
        <sz val="10"/>
        <rFont val="Arial"/>
        <family val="2"/>
      </rPr>
      <t>Representa los fondos y bienes de propiedad de terceros, en garantía del cumplimiento de obligaciones contractuales o legales, o para su administración que eventualmente, se tendrán que devolver a su titular en un plazo menor o igual a doce meses, no incluidos en las cuentas anteriores.</t>
    </r>
  </si>
  <si>
    <r>
      <t xml:space="preserve">2.1.5.9 Otros Pasivos Diferidos a Corto Plazo: </t>
    </r>
    <r>
      <rPr>
        <sz val="10"/>
        <rFont val="Arial"/>
        <family val="2"/>
      </rPr>
      <t>Representa las obligaciones del ente público cuyo beneficio se recibió por anticipado y se reconocerá en un plazo menor o igual a doce meses, no incluidos en las cuentas anteriores.</t>
    </r>
  </si>
  <si>
    <r>
      <t xml:space="preserve">4.2.2.5 Pensiones y Jubilaciones: </t>
    </r>
    <r>
      <rPr>
        <sz val="10"/>
        <rFont val="Arial"/>
        <family val="2"/>
      </rPr>
      <t>Importe de los ingresos que reciben los entes públicos de seguridad social, que cubre el Gobierno Federal, Estatal o Municipal según corresponda, por el pago de pensiones y jubilaciones.</t>
    </r>
  </si>
  <si>
    <t>54100-00000-000-000-000</t>
  </si>
  <si>
    <t>Intereses, de la Deuda Pública.</t>
  </si>
  <si>
    <t>54300-00000-000-000-000</t>
  </si>
  <si>
    <r>
      <t xml:space="preserve">5.4.2 Comisiones de la Deuda Pública: </t>
    </r>
    <r>
      <rPr>
        <sz val="10"/>
        <rFont val="Arial"/>
        <family val="2"/>
      </rPr>
      <t>Comprende el importe del gasto por comisiones derivadas de los diversos créditos o financiamientos autorizados.</t>
    </r>
  </si>
  <si>
    <r>
      <t xml:space="preserve">5.4.3 Gastos de la Deuda Pública: </t>
    </r>
    <r>
      <rPr>
        <sz val="10"/>
        <rFont val="Arial"/>
        <family val="2"/>
      </rPr>
      <t>Comprende el importe de gastos distintos de comisiones que se realizan por operaciones de deuda pública.</t>
    </r>
  </si>
  <si>
    <t>Otros Gastos y Perdidas Extraordinarias.</t>
  </si>
  <si>
    <r>
      <t xml:space="preserve">5.5.1 Estimaciones, Depreciaciones, Deterioros, Obsolescencia y Amortizaciones: </t>
    </r>
    <r>
      <rPr>
        <sz val="10"/>
        <rFont val="Arial"/>
        <family val="2"/>
      </rPr>
      <t>Comprende el importe de gastos por estimaciones, el aumento por insuficiencia de estimaciones, depreciaciones, deterioros, obsolescencias y amortizaciones.</t>
    </r>
  </si>
  <si>
    <t>Hacienda Pública/Patrimonio Contribuido.</t>
  </si>
  <si>
    <r>
      <t xml:space="preserve">3.1.1 Aportaciones: </t>
    </r>
    <r>
      <rPr>
        <sz val="10"/>
        <rFont val="Arial"/>
        <family val="2"/>
      </rPr>
      <t>Representa los recursos aportados en efectivo o en especie, con fines permanentes de incrementar la Hacienda Pública/Patrimonio del ente público.</t>
    </r>
  </si>
  <si>
    <r>
      <t xml:space="preserve">3.1.2 Donaciones de Capital: </t>
    </r>
    <r>
      <rPr>
        <sz val="10"/>
        <rFont val="Arial"/>
        <family val="2"/>
      </rPr>
      <t>Representa el monto de las donaciones en especie, recibidas con el fin de dotar al ente público de activos necesarios para su funcionamiento.</t>
    </r>
  </si>
  <si>
    <t>Hacienda Pública/Patrimonio Generado.</t>
  </si>
  <si>
    <r>
      <t xml:space="preserve">3.2.3.1 Revalúo de Bienes Inmuebles: </t>
    </r>
    <r>
      <rPr>
        <sz val="10"/>
        <rFont val="Arial"/>
        <family val="2"/>
      </rPr>
      <t>Representa el importe de la actualización acumulada de los bienes inmuebles.</t>
    </r>
  </si>
  <si>
    <t>Revaluos</t>
  </si>
  <si>
    <r>
      <t xml:space="preserve">3.2.2 Resultados de Ejercicios Anteriores: </t>
    </r>
    <r>
      <rPr>
        <sz val="10"/>
        <rFont val="Arial"/>
        <family val="2"/>
      </rPr>
      <t>Representa el monto correspondiente de resultados de la gestión acumulados provenientes de ejercicios anteriores.</t>
    </r>
  </si>
  <si>
    <r>
      <t xml:space="preserve">3.2.3.2 Revalúo de Bienes Muebles: </t>
    </r>
    <r>
      <rPr>
        <sz val="10"/>
        <rFont val="Arial"/>
        <family val="2"/>
      </rPr>
      <t>Representa el importe de la actualización acumulada de los bienes muebles.</t>
    </r>
  </si>
  <si>
    <r>
      <t xml:space="preserve">3.2.3.9 Otros Revalúos: </t>
    </r>
    <r>
      <rPr>
        <sz val="10"/>
        <rFont val="Arial"/>
        <family val="2"/>
      </rPr>
      <t>Representa el importe de la actualización acumulada de los otros activos.</t>
    </r>
  </si>
  <si>
    <t>Rectificaciones  de Resultado de Ejercicios de Anteriores</t>
  </si>
  <si>
    <r>
      <t xml:space="preserve">3.2.5.2 Cambios por Errores Contables: </t>
    </r>
    <r>
      <rPr>
        <sz val="10"/>
        <rFont val="Arial"/>
        <family val="2"/>
      </rPr>
      <t>Representa el importe correspondiente a la corrección de las omisiones, inexactitudes e imprecisiones de registros en los estados financieros de los entes públicos, o bien por los registros contables extemporáneos, por correcciones por errores aritméticos, por errores en la aplicación de políticas contables, así como la inadvertencia o mala interpretación de hechos.</t>
    </r>
  </si>
  <si>
    <t>11500-00000-000-000-000</t>
  </si>
  <si>
    <t>Inventarios</t>
  </si>
  <si>
    <t>Bienes Muebles:</t>
  </si>
  <si>
    <t>11900-00000-000-000-000</t>
  </si>
  <si>
    <t>Otros Activos Circulantes</t>
  </si>
  <si>
    <t>Otros Activos No Circulantes</t>
  </si>
  <si>
    <t>Fondos y Bienes de Terceros en Garantia y/o Administración a Corto Plazo</t>
  </si>
  <si>
    <t>22500-00000-000-000-000</t>
  </si>
  <si>
    <t>Fondos y Bienes de Terceros en Garantia y/o Administración a Largo Plazo</t>
  </si>
  <si>
    <t>Pasivos Diferidos a Corto plazo</t>
  </si>
  <si>
    <t>42000-00000-000-000-000</t>
  </si>
  <si>
    <t>Partcipaciones, Aportaciones, Convenios Incentivos,derivados de la Colaboración Fiscal, Fondos Distintos de Aportaciones, Transferencias, Asignaciones, Subsidios y Subvenciones, y Pensiones y Jubilaciones</t>
  </si>
  <si>
    <t xml:space="preserve"> FORMATO EFE-01</t>
  </si>
  <si>
    <t>Resultados del Ejercicio Ahorro/Desahorro</t>
  </si>
  <si>
    <t>Intereses , Comisiones y Otros Gastos de la Deuda Publica</t>
  </si>
  <si>
    <t>Flujos de Efectivo Netos de las Actividades de Operación</t>
  </si>
  <si>
    <t>Conciliación de los Flujos de Efectivos Netos de las Actividades de Operación y los Saldos de  Resultados del Ejercicio (Ahorro/Desahorro)</t>
  </si>
  <si>
    <t>51120-00000-000-000-000</t>
  </si>
  <si>
    <t>Remuneraciones al Personal Transitorio</t>
  </si>
  <si>
    <t>51160-00000-000-000-000</t>
  </si>
  <si>
    <t>Participaciones y Aportaciones de Capital</t>
  </si>
  <si>
    <t xml:space="preserve"> FORMATO EFE-03</t>
  </si>
  <si>
    <r>
      <t xml:space="preserve">Primeras Entradas Primeras Salidas </t>
    </r>
    <r>
      <rPr>
        <b/>
        <sz val="10"/>
        <color theme="1"/>
        <rFont val="Arial"/>
        <family val="2"/>
      </rPr>
      <t>(PEPS)</t>
    </r>
  </si>
  <si>
    <r>
      <t xml:space="preserve">1.1.2.2. Cuentas por Cobrar a Corto Plazo: </t>
    </r>
    <r>
      <rPr>
        <sz val="10"/>
        <color theme="1"/>
        <rFont val="Arial"/>
        <family val="2"/>
      </rPr>
      <t>Representa el monto de los derechos de cobro a favor del ente público, cuyo origen es distinto de los ingresos por contribuciones, productos y aprovechamientos que seran exigibles en un plazo menor o igual a doce meses.</t>
    </r>
  </si>
  <si>
    <r>
      <t xml:space="preserve">1.1.2.9 .Otros Derechos a Recibir Efectivo o Equivalentes a Corto Plazo: </t>
    </r>
    <r>
      <rPr>
        <sz val="10"/>
        <color rgb="FF000000"/>
        <rFont val="Arial"/>
        <family val="2"/>
      </rPr>
      <t>Representan los derechos de cobro originados en el desarrollo de las actividades del ente público, de los cuales se espera recibir una   contraprestación representada en recursos, bienes o servicios,en un plazo menor o igual a doce meses no incluidos en las cuentas anteriores.</t>
    </r>
  </si>
  <si>
    <r>
      <t xml:space="preserve">1.1.2.3. Deudores Diversos por Cobrar a Corto Plazo: </t>
    </r>
    <r>
      <rPr>
        <sz val="10"/>
        <color rgb="FF000000"/>
        <rFont val="Arial"/>
        <family val="2"/>
      </rPr>
      <t xml:space="preserve">Representa el monto de los derechos de cobro a favor del ente público por resposabilidad  y gastos a comprobar, entre otros. </t>
    </r>
  </si>
  <si>
    <t xml:space="preserve">Previsiones </t>
  </si>
  <si>
    <r>
      <t xml:space="preserve">1.1.3.5: Depósitos en garantía: </t>
    </r>
    <r>
      <rPr>
        <sz val="10"/>
        <rFont val="Arial"/>
        <family val="2"/>
      </rPr>
      <t>Representa  la cuenta en la que se registra el importe de las cantidades en guarda para garantizar algún bien o servicio.</t>
    </r>
  </si>
  <si>
    <r>
      <t xml:space="preserve">1.1.1.1. Efectivo: </t>
    </r>
    <r>
      <rPr>
        <sz val="10"/>
        <color theme="1"/>
        <rFont val="Arial"/>
        <family val="2"/>
      </rPr>
      <t>Representa el monto en dinero propiedad del ente público recibido en caja y aquél  que está a su cuidado y administración.</t>
    </r>
  </si>
  <si>
    <t>Efectivos y Equivalentes</t>
  </si>
  <si>
    <t xml:space="preserve">Bienes Muebles e Inmuebles </t>
  </si>
  <si>
    <r>
      <t xml:space="preserve">1.1.1. Efectivo y Equivalentes: </t>
    </r>
    <r>
      <rPr>
        <sz val="10"/>
        <color theme="1"/>
        <rFont val="Arial"/>
        <family val="2"/>
      </rPr>
      <t>Son recursos a corto plazo de gran liquidez que son fácilmente convertibles en importes determinados de efectivo, estando sujetos a un riesgo mínimo de cambio en su valor.</t>
    </r>
  </si>
  <si>
    <r>
      <rPr>
        <b/>
        <sz val="10"/>
        <color theme="1"/>
        <rFont val="Arial"/>
        <family val="2"/>
      </rPr>
      <t>1.1.1.6. Depositos de Fondos de Terceros en Garantía y/o Administración:</t>
    </r>
    <r>
      <rPr>
        <sz val="10"/>
        <color theme="1"/>
        <rFont val="Arial"/>
        <family val="2"/>
      </rPr>
      <t xml:space="preserve"> Representa los recursos propiedad de terceros que se encuentran en poder del ente público, en garantía del cumplimiento de obligaciones contractuales o legales o para su administración.</t>
    </r>
  </si>
  <si>
    <r>
      <t xml:space="preserve">4.1.7.3. Ingresos por Venta de Bienes y Prestación de Servicios de Entidades Parestatales y Fideicomisos No Empresariales y No Financieras: </t>
    </r>
    <r>
      <rPr>
        <sz val="10"/>
        <rFont val="Arial"/>
        <family val="2"/>
      </rPr>
      <t>Importe de los ingresos</t>
    </r>
    <r>
      <rPr>
        <b/>
        <sz val="10"/>
        <rFont val="Arial"/>
        <family val="2"/>
      </rPr>
      <t xml:space="preserve"> </t>
    </r>
    <r>
      <rPr>
        <sz val="10"/>
        <rFont val="Arial"/>
        <family val="2"/>
      </rPr>
      <t>propios obtenidos por las Entidades Paraestatales y Fideicomisos No Empresariales y No Financieros por sus actividades de producción comercialización o prestacion de servicios.</t>
    </r>
  </si>
  <si>
    <t>43990-00000-000-000-000</t>
  </si>
  <si>
    <r>
      <t xml:space="preserve">3.2.1 Resultados del Ejercicio (Ahorro/Desahorro): </t>
    </r>
    <r>
      <rPr>
        <sz val="10"/>
        <rFont val="Arial"/>
        <family val="2"/>
      </rPr>
      <t>Representa el monto del resultado de la gestión del ejercicio, respecto de los ingresos y gastos corrientes.</t>
    </r>
  </si>
  <si>
    <t>Adquisiciones de Actividades de Inversión efectivamente pagadas</t>
  </si>
  <si>
    <t>Mobiliario y Equipo Educacional y Recrativo</t>
  </si>
  <si>
    <t>Equipo e Instrumental Médoc y de Laboratorio</t>
  </si>
  <si>
    <t>12360-00000-000-000-000</t>
  </si>
  <si>
    <t>Construcciones en Proceso en Bienes Propios</t>
  </si>
  <si>
    <t>12390-00000-000-000-000</t>
  </si>
  <si>
    <t>Otros Bienes Inmuebles</t>
  </si>
  <si>
    <t>12450-00000-000-000-000</t>
  </si>
  <si>
    <t>Equipo de Defensa y Seguridad</t>
  </si>
  <si>
    <t>12470-00000-000-000-000</t>
  </si>
  <si>
    <t>12480-00000-000-000-000</t>
  </si>
  <si>
    <t>Colecciones, Obras de Arte y Objetos Valiosos</t>
  </si>
  <si>
    <t>Patentes Marcas y Derechos</t>
  </si>
  <si>
    <t>Concesiones y Franquicias</t>
  </si>
  <si>
    <t>Otros Activos Intangibles</t>
  </si>
  <si>
    <t>Depósito en Garantía</t>
  </si>
  <si>
    <t>Transferencias y Asignaciones</t>
  </si>
  <si>
    <t>Valores en Garantía</t>
  </si>
  <si>
    <t>Bienes en Garantía (Excluye Depósitos en Garantía)</t>
  </si>
  <si>
    <t xml:space="preserve">Bienes Derivados de Embargos, Decomisos, Aseguramientos y Dación en Pagos </t>
  </si>
  <si>
    <t>42140-00000-000-000-000</t>
  </si>
  <si>
    <t>42150-00000-000-000-000</t>
  </si>
  <si>
    <t>Incentivos Derivados de la Colaboracion Fiscal</t>
  </si>
  <si>
    <t>Fondos Distintos de Aoprtaciones</t>
  </si>
  <si>
    <t>43110-00000-000-000-000</t>
  </si>
  <si>
    <t>Intereses Ganados de Titulos, Valores y demás Instrumentos Financieros</t>
  </si>
  <si>
    <t>43210-00000-000-000-000</t>
  </si>
  <si>
    <t>Incremento por variación de inventarios de Mercancías para Venta</t>
  </si>
  <si>
    <t>Incremento por variación de inventarios de Mercancías Terminadas</t>
  </si>
  <si>
    <t>43220-00000-000-000-000</t>
  </si>
  <si>
    <t>43230-00000-000-000-000</t>
  </si>
  <si>
    <t>Incremento por variación de inventarios de Mercancías en Proceso de Elaboración</t>
  </si>
  <si>
    <t>43240-00000-000-000-000</t>
  </si>
  <si>
    <t>43250-00000-000-000-000</t>
  </si>
  <si>
    <t>43310-00000-000-000-000</t>
  </si>
  <si>
    <t>Disminución del Exceso de Estimaciones por Perdida o Deterioro u Obsolescencia</t>
  </si>
  <si>
    <t>43410-00000-000-000-000</t>
  </si>
  <si>
    <t>43920-00000-000-000-000</t>
  </si>
  <si>
    <t>Bonificaciones y Descuentos Obtenidos</t>
  </si>
  <si>
    <t>43930-00000-000-000-000</t>
  </si>
  <si>
    <t>Diferencis por Tipo de Cambios a Favor</t>
  </si>
  <si>
    <t>Diferencias de Cotizaciones a Favor en Valores Negociables</t>
  </si>
  <si>
    <t>43940-00000-000-000-000</t>
  </si>
  <si>
    <t>43450-00000-000-000-000</t>
  </si>
  <si>
    <t>Resultados por Posicion Monetaria</t>
  </si>
  <si>
    <t>43460-00000-000-000-000</t>
  </si>
  <si>
    <t>Utilidades por Patricipación Patrimonial</t>
  </si>
  <si>
    <t>43470-00000-000-000-000</t>
  </si>
  <si>
    <t>Diferencias por Restructuración de Deudas Pública a Favor</t>
  </si>
  <si>
    <t>Otros ingresos y Beneficios Varios</t>
  </si>
  <si>
    <t>Incremento por variación de inventarios de Materia Primas, Materialesy Suministros para Producción</t>
  </si>
  <si>
    <t>11400-00000-000-000-000</t>
  </si>
  <si>
    <t>12900-00000-000-000-000</t>
  </si>
  <si>
    <t>12910-00000-000-000-000</t>
  </si>
  <si>
    <t>Bienes en Concesión</t>
  </si>
  <si>
    <r>
      <t xml:space="preserve">1.2.9.2 Bienes en Arrendamiento Financiero: </t>
    </r>
    <r>
      <rPr>
        <sz val="10"/>
        <rFont val="Arial"/>
        <family val="2"/>
      </rPr>
      <t>Representa los bienes en propirdad del ente publico arrendamiento financiero en virtud del cual se tiene el uso o goce temporal con opción a compra. Estos bienes se depreciarán de acuerdo a los lineamientos que emita el CONAC.</t>
    </r>
  </si>
  <si>
    <r>
      <rPr>
        <b/>
        <sz val="10"/>
        <rFont val="Arial"/>
        <family val="2"/>
      </rPr>
      <t>1.2.9.3 Bienes en Comodato:</t>
    </r>
    <r>
      <rPr>
        <sz val="10"/>
        <rFont val="Arial"/>
        <family val="2"/>
      </rPr>
      <t xml:space="preserve"> Representa el monto de los bienes propiedad del ente público otorgados en comodato.</t>
    </r>
  </si>
  <si>
    <t>Incremento por variación de Almacenes de Materia Primas, Materialesy Suministros de Consumo</t>
  </si>
  <si>
    <t>43190-00000-000-000-000</t>
  </si>
  <si>
    <t>Otros Ingresos Financieros</t>
  </si>
  <si>
    <t>Usuarios: Particulares Gobierno Estatal Gobierno Federal</t>
  </si>
  <si>
    <t>Federal, Estatal y Recursos Propios</t>
  </si>
  <si>
    <t>Metodo de Depreciación</t>
  </si>
  <si>
    <t>Linea Recta</t>
  </si>
  <si>
    <t>Regular Estado</t>
  </si>
  <si>
    <t>Metodo de Amortización</t>
  </si>
  <si>
    <t>Sin Metodo</t>
  </si>
  <si>
    <t>Consumo de energia para los diversas plantas de tratamiento y rebombeos, carcamos y oficinas administrativas, incrementos de costos y servicios.</t>
  </si>
  <si>
    <t>%</t>
  </si>
  <si>
    <t>Son Intereses Bancarios ganados</t>
  </si>
  <si>
    <t>21700-00000-000-000-000</t>
  </si>
  <si>
    <t>Provisiones a Corto Plazo</t>
  </si>
  <si>
    <t>21710-00000-000-000-000</t>
  </si>
  <si>
    <t>21720-00000-000-000-000</t>
  </si>
  <si>
    <t>21730-00000-000-000-000</t>
  </si>
  <si>
    <t>Provisiones para Contingencias Corto Plazo</t>
  </si>
  <si>
    <t>Otras Provisiones a Corto Plazo</t>
  </si>
  <si>
    <t>21900-00000-000-000-000</t>
  </si>
  <si>
    <t>Otros Pasivos a Corto Plazo</t>
  </si>
  <si>
    <t>Provisiones para Demandas y Juicios Corto Plazo</t>
  </si>
  <si>
    <t>Ingresos por Clasificar</t>
  </si>
  <si>
    <t>21910-00000-000-000-000</t>
  </si>
  <si>
    <t>21920-00000-000-000-000</t>
  </si>
  <si>
    <t>21990-00000-000-000-000</t>
  </si>
  <si>
    <t>Recaudacion por Participar</t>
  </si>
  <si>
    <t>Otros Pasivos Circulantes</t>
  </si>
  <si>
    <t>Apoyo al Poblado Aguas Caliente Según Oficio CAP-DFA-036-2023.</t>
  </si>
  <si>
    <t>Aplicación del 5% sobre Facturacion a usuarios.</t>
  </si>
  <si>
    <t xml:space="preserve"> FORMATO EFE-02</t>
  </si>
  <si>
    <t>Se paga diversos tipo de nominas entre ellos, Nomina Base que cuenta con 942 trabajadores, Nomina de Contrato con 506 trabajadores, Nomina Funcionarios 55, Nomina de Considerados Base 18 y Nomina de Considerados 2. se tuvo un incremento de 2 empleados en Nomina de Base que paso de 942 a 944.</t>
  </si>
  <si>
    <t>En la Nomina Eventual se conforma por 235 trabajadores, se tuvo una disminución de 1 trabajador</t>
  </si>
  <si>
    <t>Depreciacion en linea recta con tasa del 10% de los siguientes bienes: Maq y Eqpo de Sistema de Agua, Sistema de Alcanrtaillado y 4% en Obras en Operación agua Potable y Obras en Operación Alcantaillado.</t>
  </si>
  <si>
    <t>Edificio No Habitacionales</t>
  </si>
  <si>
    <t>Detallar las adquisiciones de las Actividades de Inversión efectivamente pagadas, respecto del apartado de aplicación.</t>
  </si>
  <si>
    <t>se provisiona las prestaciones laborales como el Aguinaldo, Dias Economicos, Prima Vacacional que estan estipuladas en el contrato colectivo de trabajo.</t>
  </si>
  <si>
    <t>|</t>
  </si>
  <si>
    <t>Del 1° de Enero al 31 de Marzo de 2023.</t>
  </si>
  <si>
    <t>del 1° de Enero al 31 de Marzo de 2023.</t>
  </si>
  <si>
    <t xml:space="preserve"> del  1° de Enero al 31 de Marzo de 2023.</t>
  </si>
  <si>
    <t>Son Ingresos propios por la prestacion del servicio de Agua Potable, Alcantarillado y Saneamiento, e Ingresos extraordinarios como los accesorios que el usuario paga.</t>
  </si>
  <si>
    <t>Se aplica el 5% a la facturación de ejercicios anteriores al ejercicio fiscal 2022 el cual fue aprobado mediante junta de consejo en noviembre del 2005 y se afecta a resultados.</t>
  </si>
  <si>
    <r>
      <rPr>
        <b/>
        <sz val="10"/>
        <rFont val="Arial"/>
        <family val="2"/>
      </rPr>
      <t>4.1.5.1. Productos</t>
    </r>
    <r>
      <rPr>
        <sz val="10"/>
        <rFont val="Arial"/>
        <family val="2"/>
      </rPr>
      <t xml:space="preserve"> Importe de los ingresos por concepto de servicios otorgados por funciones de derecho privado, tales como los intereses que generan las cuentas bancarias de los entes públicos, entre otros, de conformidad con la legislación aplicable en la materia.</t>
    </r>
  </si>
  <si>
    <r>
      <t xml:space="preserve">4.2.1.4 Incentivos Derivados de la Colaboración Fiscal: </t>
    </r>
    <r>
      <rPr>
        <sz val="10"/>
        <rFont val="Arial"/>
        <family val="2"/>
      </rPr>
      <t>Importe de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</si>
</sst>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quot;$&quot;#,##0.00;\-&quot;$&quot;#,##0.00"/>
    <numFmt numFmtId="44" formatCode="_-&quot;$&quot;* #,##0.00_-;\-&quot;$&quot;* #,##0.00_-;_-&quot;$&quot;* &quot;-&quot;??_-;_-@_-"/>
    <numFmt numFmtId="43" formatCode="_-* #,##0.00_-;\-* #,##0.00_-;_-* &quot;-&quot;??_-;_-@_-"/>
    <numFmt numFmtId="164" formatCode="_-[$€]* #,##0.00_-;\-[$€]* #,##0.00_-;_-[$€]* &quot;-&quot;??_-;_-@_-"/>
    <numFmt numFmtId="165" formatCode="&quot;Verdadero&quot;;&quot;Verdadero&quot;;&quot;Falso&quot;"/>
    <numFmt numFmtId="166" formatCode="_-* #,##0.00\ _€_-;\-* #,##0.00\ _€_-;_-* &quot;-&quot;??\ _€_-;_-@_-"/>
    <numFmt numFmtId="167" formatCode="General_)"/>
    <numFmt numFmtId="168" formatCode="#,##0.00_ ;\-#,##0.00\ "/>
    <numFmt numFmtId="169" formatCode="&quot;$&quot;#,##0.00"/>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sz val="11"/>
      <color indexed="63"/>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8"/>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u/>
      <sz val="13"/>
      <color theme="10"/>
      <name val="Arial"/>
      <family val="2"/>
    </font>
    <font>
      <sz val="9"/>
      <name val="Times New Roman"/>
      <family val="1"/>
    </font>
    <font>
      <sz val="10"/>
      <color theme="1"/>
      <name val="Arial"/>
      <family val="2"/>
    </font>
    <font>
      <sz val="11"/>
      <color theme="1"/>
      <name val="Garamond"/>
      <family val="2"/>
    </font>
    <font>
      <b/>
      <sz val="10"/>
      <color theme="1"/>
      <name val="Arial"/>
      <family val="2"/>
    </font>
    <font>
      <sz val="11"/>
      <color rgb="FF000000"/>
      <name val="Calibri"/>
      <family val="2"/>
      <charset val="204"/>
    </font>
    <font>
      <b/>
      <sz val="10"/>
      <name val="Arial"/>
      <family val="2"/>
    </font>
    <font>
      <b/>
      <sz val="10"/>
      <color theme="4"/>
      <name val="Arial"/>
      <family val="2"/>
    </font>
    <font>
      <sz val="10"/>
      <name val="Arial"/>
      <family val="2"/>
    </font>
    <font>
      <b/>
      <sz val="9"/>
      <color theme="4"/>
      <name val="Arial"/>
      <family val="2"/>
    </font>
    <font>
      <b/>
      <sz val="11"/>
      <color theme="1"/>
      <name val="Arial"/>
      <family val="2"/>
    </font>
    <font>
      <b/>
      <sz val="9"/>
      <name val="Arial"/>
      <family val="2"/>
    </font>
    <font>
      <b/>
      <sz val="9"/>
      <color theme="1"/>
      <name val="Arial"/>
      <family val="2"/>
    </font>
    <font>
      <sz val="9"/>
      <color theme="1"/>
      <name val="Arial"/>
      <family val="2"/>
    </font>
    <font>
      <sz val="10"/>
      <color theme="1"/>
      <name val="Calibri"/>
      <family val="2"/>
      <scheme val="minor"/>
    </font>
    <font>
      <sz val="9"/>
      <color theme="1"/>
      <name val="Calibri"/>
      <family val="2"/>
      <scheme val="minor"/>
    </font>
    <font>
      <sz val="12"/>
      <name val="Times New Roman"/>
      <family val="1"/>
    </font>
    <font>
      <sz val="10"/>
      <color rgb="FF000000"/>
      <name val="Arial"/>
      <family val="2"/>
    </font>
    <font>
      <sz val="11"/>
      <color theme="1"/>
      <name val="Arial"/>
      <family val="2"/>
    </font>
    <font>
      <sz val="7"/>
      <color rgb="FF000000"/>
      <name val="Arial"/>
      <family val="2"/>
    </font>
    <font>
      <b/>
      <sz val="10"/>
      <color rgb="FF000000"/>
      <name val="Arial"/>
      <family val="2"/>
    </font>
    <font>
      <b/>
      <sz val="11"/>
      <name val="Arial"/>
      <family val="2"/>
    </font>
    <font>
      <b/>
      <sz val="11"/>
      <color theme="1"/>
      <name val="Calibri"/>
      <family val="2"/>
      <scheme val="minor"/>
    </font>
    <font>
      <b/>
      <sz val="12"/>
      <name val="Times New Roman"/>
      <family val="1"/>
    </font>
    <font>
      <sz val="11"/>
      <name val="Arial"/>
      <family val="2"/>
    </font>
    <font>
      <sz val="10"/>
      <name val="Arial"/>
      <family val="2"/>
    </font>
    <font>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rgb="FFFFFFFF"/>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indexed="64"/>
      </right>
      <top/>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
      <left style="thin">
        <color rgb="FF000000"/>
      </left>
      <right/>
      <top style="thin">
        <color auto="1"/>
      </top>
      <bottom style="thin">
        <color auto="1"/>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auto="1"/>
      </top>
      <bottom style="thin">
        <color rgb="FF000000"/>
      </bottom>
      <diagonal/>
    </border>
    <border>
      <left style="thin">
        <color rgb="FF000000"/>
      </left>
      <right/>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auto="1"/>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auto="1"/>
      </right>
      <top style="thin">
        <color indexed="64"/>
      </top>
      <bottom style="thin">
        <color rgb="FF000000"/>
      </bottom>
      <diagonal/>
    </border>
    <border>
      <left/>
      <right/>
      <top style="thin">
        <color auto="1"/>
      </top>
      <bottom/>
      <diagonal/>
    </border>
    <border>
      <left style="thin">
        <color indexed="64"/>
      </left>
      <right/>
      <top style="thin">
        <color auto="1"/>
      </top>
      <bottom style="thin">
        <color indexed="64"/>
      </bottom>
      <diagonal/>
    </border>
    <border>
      <left style="thin">
        <color rgb="FF000000"/>
      </left>
      <right/>
      <top style="thin">
        <color auto="1"/>
      </top>
      <bottom style="thin">
        <color indexed="64"/>
      </bottom>
      <diagonal/>
    </border>
    <border>
      <left/>
      <right/>
      <top style="thin">
        <color auto="1"/>
      </top>
      <bottom style="thin">
        <color auto="1"/>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bottom/>
      <diagonal/>
    </border>
    <border>
      <left style="medium">
        <color indexed="64"/>
      </left>
      <right style="thin">
        <color indexed="64"/>
      </right>
      <top/>
      <bottom style="thin">
        <color indexed="64"/>
      </bottom>
      <diagonal/>
    </border>
    <border>
      <left/>
      <right style="thin">
        <color indexed="64"/>
      </right>
      <top/>
      <bottom style="thin">
        <color auto="1"/>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indexed="64"/>
      </right>
      <top style="thin">
        <color auto="1"/>
      </top>
      <bottom style="thin">
        <color rgb="FF000000"/>
      </bottom>
      <diagonal/>
    </border>
    <border>
      <left/>
      <right/>
      <top style="medium">
        <color indexed="64"/>
      </top>
      <bottom/>
      <diagonal/>
    </border>
  </borders>
  <cellStyleXfs count="284">
    <xf numFmtId="0" fontId="0"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1" fillId="12"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2" fillId="4" borderId="0" applyNumberFormat="0" applyBorder="0" applyAlignment="0" applyProtection="0"/>
    <xf numFmtId="0" fontId="53" fillId="16" borderId="1" applyNumberFormat="0" applyAlignment="0" applyProtection="0"/>
    <xf numFmtId="0" fontId="54" fillId="17" borderId="2" applyNumberFormat="0" applyAlignment="0" applyProtection="0"/>
    <xf numFmtId="0" fontId="55" fillId="0" borderId="3" applyNumberFormat="0" applyFill="0" applyAlignment="0" applyProtection="0"/>
    <xf numFmtId="0" fontId="56" fillId="0" borderId="0" applyNumberFormat="0" applyFill="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21" borderId="0" applyNumberFormat="0" applyBorder="0" applyAlignment="0" applyProtection="0"/>
    <xf numFmtId="0" fontId="57" fillId="7" borderId="1" applyNumberFormat="0" applyAlignment="0" applyProtection="0"/>
    <xf numFmtId="0" fontId="58" fillId="3" borderId="0" applyNumberFormat="0" applyBorder="0" applyAlignment="0" applyProtection="0"/>
    <xf numFmtId="0" fontId="60" fillId="22" borderId="0" applyNumberFormat="0" applyBorder="0" applyAlignment="0" applyProtection="0"/>
    <xf numFmtId="0" fontId="59" fillId="23" borderId="4" applyNumberFormat="0" applyFont="0" applyAlignment="0" applyProtection="0"/>
    <xf numFmtId="0" fontId="61" fillId="16" borderId="5"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6" applyNumberFormat="0" applyFill="0" applyAlignment="0" applyProtection="0"/>
    <xf numFmtId="0" fontId="66" fillId="0" borderId="7" applyNumberFormat="0" applyFill="0" applyAlignment="0" applyProtection="0"/>
    <xf numFmtId="0" fontId="56" fillId="0" borderId="8" applyNumberFormat="0" applyFill="0" applyAlignment="0" applyProtection="0"/>
    <xf numFmtId="0" fontId="61" fillId="0" borderId="9" applyNumberFormat="0" applyFill="0" applyAlignment="0" applyProtection="0"/>
    <xf numFmtId="0" fontId="48" fillId="0" borderId="0"/>
    <xf numFmtId="43" fontId="48" fillId="0" borderId="0" applyFont="0" applyFill="0" applyBorder="0" applyAlignment="0" applyProtection="0"/>
    <xf numFmtId="44" fontId="48" fillId="0" borderId="0" applyFont="0" applyFill="0" applyBorder="0" applyAlignment="0" applyProtection="0"/>
    <xf numFmtId="164" fontId="48" fillId="0" borderId="0" applyFont="0" applyFill="0" applyBorder="0" applyAlignment="0" applyProtection="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9" fillId="0" borderId="0"/>
    <xf numFmtId="9" fontId="47" fillId="0" borderId="0" applyFont="0" applyFill="0" applyBorder="0" applyAlignment="0" applyProtection="0"/>
    <xf numFmtId="165" fontId="49" fillId="0" borderId="0" applyFont="0" applyFill="0" applyBorder="0" applyAlignment="0" applyProtection="0"/>
    <xf numFmtId="0" fontId="47" fillId="0" borderId="0">
      <alignment wrapText="1"/>
    </xf>
    <xf numFmtId="0" fontId="47" fillId="0" borderId="0">
      <alignment wrapText="1"/>
    </xf>
    <xf numFmtId="0" fontId="46" fillId="0" borderId="0"/>
    <xf numFmtId="0" fontId="45" fillId="0" borderId="0"/>
    <xf numFmtId="0" fontId="44" fillId="0" borderId="0"/>
    <xf numFmtId="0" fontId="43" fillId="0" borderId="0"/>
    <xf numFmtId="0" fontId="42" fillId="0" borderId="0"/>
    <xf numFmtId="0" fontId="67" fillId="0" borderId="0" applyNumberFormat="0" applyFill="0" applyBorder="0" applyAlignment="0" applyProtection="0">
      <alignment vertical="top"/>
      <protection locked="0"/>
    </xf>
    <xf numFmtId="0" fontId="47" fillId="0" borderId="0"/>
    <xf numFmtId="0" fontId="47" fillId="0" borderId="0"/>
    <xf numFmtId="0" fontId="42" fillId="0" borderId="0"/>
    <xf numFmtId="166" fontId="42" fillId="0" borderId="0" applyFont="0" applyFill="0" applyBorder="0" applyAlignment="0" applyProtection="0"/>
    <xf numFmtId="43" fontId="42" fillId="0" borderId="0" applyFont="0" applyFill="0" applyBorder="0" applyAlignment="0" applyProtection="0"/>
    <xf numFmtId="0" fontId="47" fillId="0" borderId="0"/>
    <xf numFmtId="0" fontId="41" fillId="0" borderId="0"/>
    <xf numFmtId="166"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53" fillId="16" borderId="13" applyNumberFormat="0" applyAlignment="0" applyProtection="0"/>
    <xf numFmtId="0" fontId="57" fillId="7" borderId="13" applyNumberFormat="0" applyAlignment="0" applyProtection="0"/>
    <xf numFmtId="0" fontId="59" fillId="23" borderId="14" applyNumberFormat="0" applyFont="0" applyAlignment="0" applyProtection="0"/>
    <xf numFmtId="0" fontId="61" fillId="16" borderId="15" applyNumberFormat="0" applyAlignment="0" applyProtection="0"/>
    <xf numFmtId="0" fontId="56" fillId="0" borderId="16" applyNumberFormat="0" applyFill="0" applyAlignment="0" applyProtection="0"/>
    <xf numFmtId="0" fontId="61" fillId="0" borderId="17" applyNumberFormat="0" applyFill="0" applyAlignment="0" applyProtection="0"/>
    <xf numFmtId="164" fontId="47"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166" fontId="40" fillId="0" borderId="0" applyFont="0" applyFill="0" applyBorder="0" applyAlignment="0" applyProtection="0"/>
    <xf numFmtId="43" fontId="40" fillId="0" borderId="0" applyFont="0" applyFill="0" applyBorder="0" applyAlignment="0" applyProtection="0"/>
    <xf numFmtId="0" fontId="39" fillId="0" borderId="0"/>
    <xf numFmtId="43" fontId="39" fillId="0" borderId="0" applyFont="0" applyFill="0" applyBorder="0" applyAlignment="0" applyProtection="0"/>
    <xf numFmtId="43" fontId="59" fillId="0" borderId="0" applyFont="0" applyFill="0" applyBorder="0" applyAlignment="0" applyProtection="0"/>
    <xf numFmtId="0" fontId="68" fillId="0" borderId="0"/>
    <xf numFmtId="0" fontId="39" fillId="0" borderId="0"/>
    <xf numFmtId="0" fontId="38" fillId="0" borderId="0"/>
    <xf numFmtId="0" fontId="38" fillId="0" borderId="0"/>
    <xf numFmtId="0" fontId="37" fillId="0" borderId="0"/>
    <xf numFmtId="0" fontId="37" fillId="0" borderId="0"/>
    <xf numFmtId="43" fontId="37" fillId="0" borderId="0" applyFont="0" applyFill="0" applyBorder="0" applyAlignment="0" applyProtection="0"/>
    <xf numFmtId="0" fontId="70" fillId="0" borderId="0"/>
    <xf numFmtId="0" fontId="37" fillId="0" borderId="0"/>
    <xf numFmtId="0" fontId="36"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4" fillId="0" borderId="0"/>
    <xf numFmtId="43" fontId="34" fillId="0" borderId="0" applyFont="0" applyFill="0" applyBorder="0" applyAlignment="0" applyProtection="0"/>
    <xf numFmtId="0" fontId="34" fillId="0" borderId="0"/>
    <xf numFmtId="167" fontId="47"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72" fillId="0" borderId="0"/>
    <xf numFmtId="0" fontId="34" fillId="0" borderId="0"/>
    <xf numFmtId="0" fontId="33" fillId="0" borderId="0"/>
    <xf numFmtId="0" fontId="33" fillId="0" borderId="0"/>
    <xf numFmtId="43" fontId="33"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0" fontId="47" fillId="0" borderId="0"/>
    <xf numFmtId="0" fontId="31" fillId="0" borderId="0"/>
    <xf numFmtId="43" fontId="31" fillId="0" borderId="0" applyFont="0" applyFill="0" applyBorder="0" applyAlignment="0" applyProtection="0"/>
    <xf numFmtId="0" fontId="31" fillId="0" borderId="0"/>
    <xf numFmtId="0" fontId="30"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75"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0" fillId="0" borderId="0"/>
    <xf numFmtId="43" fontId="20"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92"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93" fillId="0" borderId="0" applyFont="0" applyFill="0" applyBorder="0" applyAlignment="0" applyProtection="0"/>
  </cellStyleXfs>
  <cellXfs count="998">
    <xf numFmtId="0" fontId="0" fillId="0" borderId="0" xfId="0"/>
    <xf numFmtId="0" fontId="47" fillId="0" borderId="0" xfId="46"/>
    <xf numFmtId="0" fontId="34" fillId="0" borderId="0" xfId="107"/>
    <xf numFmtId="0" fontId="69" fillId="0" borderId="0" xfId="107" applyFont="1" applyBorder="1"/>
    <xf numFmtId="4" fontId="69" fillId="0" borderId="0" xfId="107" applyNumberFormat="1" applyFont="1" applyFill="1" applyBorder="1" applyAlignment="1">
      <alignment horizontal="right" vertical="center" wrapText="1"/>
    </xf>
    <xf numFmtId="0" fontId="69" fillId="0" borderId="0" xfId="107" applyFont="1"/>
    <xf numFmtId="0" fontId="47" fillId="0" borderId="0" xfId="109" applyFont="1" applyFill="1" applyBorder="1" applyAlignment="1">
      <alignment horizontal="center" vertical="top" wrapText="1"/>
    </xf>
    <xf numFmtId="0" fontId="69" fillId="0" borderId="0" xfId="107" applyFont="1" applyFill="1"/>
    <xf numFmtId="0" fontId="71" fillId="0" borderId="0" xfId="107" applyFont="1" applyAlignment="1">
      <alignment horizontal="right"/>
    </xf>
    <xf numFmtId="0" fontId="74" fillId="0" borderId="0" xfId="95" applyFont="1" applyAlignment="1">
      <alignment horizontal="right"/>
    </xf>
    <xf numFmtId="0" fontId="73" fillId="0" borderId="0" xfId="0" applyFont="1" applyAlignment="1">
      <alignment horizontal="justify"/>
    </xf>
    <xf numFmtId="0" fontId="69" fillId="0" borderId="11" xfId="107" applyFont="1" applyBorder="1"/>
    <xf numFmtId="49" fontId="69" fillId="0" borderId="20" xfId="107" applyNumberFormat="1" applyFont="1" applyFill="1" applyBorder="1" applyAlignment="1">
      <alignment horizontal="left" vertical="center" wrapText="1"/>
    </xf>
    <xf numFmtId="4" fontId="69" fillId="0" borderId="21" xfId="107" applyNumberFormat="1" applyFont="1" applyFill="1" applyBorder="1" applyAlignment="1">
      <alignment horizontal="left" vertical="center" wrapText="1"/>
    </xf>
    <xf numFmtId="4" fontId="69" fillId="0" borderId="22" xfId="107" applyNumberFormat="1" applyFont="1" applyFill="1" applyBorder="1" applyAlignment="1">
      <alignment horizontal="right" vertical="center" wrapText="1"/>
    </xf>
    <xf numFmtId="49" fontId="69" fillId="0" borderId="23" xfId="107" applyNumberFormat="1" applyFont="1" applyFill="1" applyBorder="1" applyAlignment="1">
      <alignment horizontal="left" vertical="center" wrapText="1"/>
    </xf>
    <xf numFmtId="4" fontId="69" fillId="0" borderId="21" xfId="107" applyNumberFormat="1" applyFont="1" applyFill="1" applyBorder="1" applyAlignment="1">
      <alignment horizontal="right" vertical="center" wrapText="1"/>
    </xf>
    <xf numFmtId="49" fontId="69" fillId="0" borderId="11" xfId="119" applyNumberFormat="1" applyFont="1" applyFill="1" applyBorder="1" applyAlignment="1">
      <alignment horizontal="left" vertical="center" wrapText="1"/>
    </xf>
    <xf numFmtId="4" fontId="69" fillId="0" borderId="11" xfId="107" applyNumberFormat="1" applyFont="1" applyFill="1" applyBorder="1" applyAlignment="1">
      <alignment horizontal="right" vertical="center" wrapText="1"/>
    </xf>
    <xf numFmtId="0" fontId="69" fillId="0" borderId="11" xfId="107" applyFont="1" applyFill="1" applyBorder="1"/>
    <xf numFmtId="0" fontId="69" fillId="0" borderId="11" xfId="95" applyFont="1" applyBorder="1" applyAlignment="1">
      <alignment vertical="center"/>
    </xf>
    <xf numFmtId="49" fontId="69" fillId="0" borderId="11" xfId="95" applyNumberFormat="1" applyFont="1" applyFill="1" applyBorder="1" applyAlignment="1">
      <alignment horizontal="left" vertical="center" wrapText="1"/>
    </xf>
    <xf numFmtId="4" fontId="69" fillId="0" borderId="11" xfId="95" applyNumberFormat="1" applyFont="1" applyFill="1" applyBorder="1" applyAlignment="1">
      <alignment horizontal="center" vertical="center" wrapText="1"/>
    </xf>
    <xf numFmtId="4" fontId="69" fillId="0" borderId="11" xfId="95" applyNumberFormat="1" applyFont="1" applyFill="1" applyBorder="1" applyAlignment="1">
      <alignment horizontal="right" vertical="center" wrapText="1"/>
    </xf>
    <xf numFmtId="0" fontId="47" fillId="0" borderId="0" xfId="46" applyFont="1"/>
    <xf numFmtId="0" fontId="69" fillId="0" borderId="0" xfId="162" applyFont="1"/>
    <xf numFmtId="0" fontId="71" fillId="0" borderId="0" xfId="162" applyFont="1" applyAlignment="1">
      <alignment horizontal="right"/>
    </xf>
    <xf numFmtId="0" fontId="24" fillId="0" borderId="0" xfId="162"/>
    <xf numFmtId="0" fontId="80" fillId="0" borderId="0" xfId="162" applyFont="1" applyBorder="1"/>
    <xf numFmtId="4" fontId="80" fillId="0" borderId="0" xfId="162" applyNumberFormat="1" applyFont="1" applyFill="1" applyBorder="1" applyAlignment="1">
      <alignment horizontal="right" vertical="center" wrapText="1"/>
    </xf>
    <xf numFmtId="4" fontId="24" fillId="0" borderId="0" xfId="162" applyNumberFormat="1"/>
    <xf numFmtId="0" fontId="80" fillId="0" borderId="0" xfId="162" applyFont="1" applyFill="1" applyBorder="1"/>
    <xf numFmtId="0" fontId="74" fillId="0" borderId="0" xfId="162" applyFont="1" applyAlignment="1">
      <alignment horizontal="right"/>
    </xf>
    <xf numFmtId="0" fontId="73" fillId="0" borderId="0" xfId="0" applyFont="1" applyAlignment="1">
      <alignment horizontal="justify" wrapText="1"/>
    </xf>
    <xf numFmtId="49" fontId="69" fillId="0" borderId="42" xfId="162" applyNumberFormat="1" applyFont="1" applyFill="1" applyBorder="1" applyAlignment="1">
      <alignment horizontal="left" vertical="center" wrapText="1"/>
    </xf>
    <xf numFmtId="4" fontId="69" fillId="0" borderId="31" xfId="0" applyNumberFormat="1" applyFont="1" applyBorder="1" applyAlignment="1">
      <alignment horizontal="right" vertical="center" wrapText="1"/>
    </xf>
    <xf numFmtId="0" fontId="69" fillId="0" borderId="19" xfId="162" applyFont="1" applyBorder="1" applyAlignment="1">
      <alignment wrapText="1"/>
    </xf>
    <xf numFmtId="0" fontId="69" fillId="0" borderId="19" xfId="162" applyFont="1" applyBorder="1" applyAlignment="1">
      <alignment horizontal="left" vertical="center"/>
    </xf>
    <xf numFmtId="49" fontId="71" fillId="0" borderId="11" xfId="162" applyNumberFormat="1" applyFont="1" applyFill="1" applyBorder="1" applyAlignment="1">
      <alignment horizontal="left" vertical="center" wrapText="1"/>
    </xf>
    <xf numFmtId="0" fontId="69" fillId="0" borderId="22" xfId="162" applyFont="1" applyBorder="1" applyAlignment="1">
      <alignment wrapText="1"/>
    </xf>
    <xf numFmtId="0" fontId="69" fillId="0" borderId="10" xfId="162" applyFont="1" applyBorder="1" applyAlignment="1">
      <alignment vertical="center"/>
    </xf>
    <xf numFmtId="4" fontId="71" fillId="0" borderId="38" xfId="162" applyNumberFormat="1" applyFont="1" applyFill="1" applyBorder="1" applyAlignment="1">
      <alignment horizontal="right" vertical="center" wrapText="1"/>
    </xf>
    <xf numFmtId="49" fontId="71" fillId="0" borderId="28" xfId="162" applyNumberFormat="1" applyFont="1" applyFill="1" applyBorder="1" applyAlignment="1">
      <alignment horizontal="left" vertical="center" wrapText="1"/>
    </xf>
    <xf numFmtId="0" fontId="69" fillId="0" borderId="10" xfId="162" applyFont="1" applyBorder="1"/>
    <xf numFmtId="4" fontId="71" fillId="0" borderId="44" xfId="162" applyNumberFormat="1" applyFont="1" applyFill="1" applyBorder="1" applyAlignment="1">
      <alignment horizontal="right" vertical="center" wrapText="1"/>
    </xf>
    <xf numFmtId="0" fontId="24" fillId="0" borderId="0" xfId="164"/>
    <xf numFmtId="0" fontId="76" fillId="0" borderId="0" xfId="164" applyFont="1" applyAlignment="1">
      <alignment horizontal="right"/>
    </xf>
    <xf numFmtId="0" fontId="24" fillId="0" borderId="0" xfId="164" applyFont="1"/>
    <xf numFmtId="0" fontId="73" fillId="0" borderId="0" xfId="165" applyFont="1" applyFill="1" applyBorder="1" applyAlignment="1">
      <alignment vertical="top"/>
    </xf>
    <xf numFmtId="0" fontId="74" fillId="0" borderId="0" xfId="164" applyFont="1" applyAlignment="1">
      <alignment horizontal="right"/>
    </xf>
    <xf numFmtId="0" fontId="69" fillId="0" borderId="10" xfId="164" applyFont="1" applyBorder="1"/>
    <xf numFmtId="49" fontId="69" fillId="0" borderId="20" xfId="164" applyNumberFormat="1" applyFont="1" applyFill="1" applyBorder="1" applyAlignment="1">
      <alignment horizontal="left" vertical="center" wrapText="1"/>
    </xf>
    <xf numFmtId="4" fontId="69" fillId="0" borderId="30" xfId="164" applyNumberFormat="1" applyFont="1" applyFill="1" applyBorder="1" applyAlignment="1">
      <alignment horizontal="right" vertical="center" wrapText="1"/>
    </xf>
    <xf numFmtId="4" fontId="69" fillId="0" borderId="21" xfId="164" applyNumberFormat="1" applyFont="1" applyFill="1" applyBorder="1" applyAlignment="1">
      <alignment horizontal="right" wrapText="1"/>
    </xf>
    <xf numFmtId="4" fontId="69" fillId="0" borderId="26" xfId="164" applyNumberFormat="1" applyFont="1" applyFill="1" applyBorder="1" applyAlignment="1">
      <alignment horizontal="right" wrapText="1"/>
    </xf>
    <xf numFmtId="4" fontId="69" fillId="0" borderId="12" xfId="164" applyNumberFormat="1" applyFont="1" applyFill="1" applyBorder="1" applyAlignment="1">
      <alignment horizontal="right" wrapText="1"/>
    </xf>
    <xf numFmtId="0" fontId="69" fillId="0" borderId="10" xfId="164" applyFont="1" applyBorder="1" applyAlignment="1">
      <alignment vertical="center"/>
    </xf>
    <xf numFmtId="0" fontId="69" fillId="0" borderId="10" xfId="164" applyFont="1" applyBorder="1" applyAlignment="1">
      <alignment vertical="top"/>
    </xf>
    <xf numFmtId="49" fontId="71" fillId="0" borderId="11" xfId="164" applyNumberFormat="1" applyFont="1" applyFill="1" applyBorder="1" applyAlignment="1">
      <alignment horizontal="left" vertical="center" wrapText="1"/>
    </xf>
    <xf numFmtId="4" fontId="71" fillId="0" borderId="11" xfId="164" applyNumberFormat="1" applyFont="1" applyFill="1" applyBorder="1" applyAlignment="1">
      <alignment horizontal="right" vertical="center" wrapText="1"/>
    </xf>
    <xf numFmtId="0" fontId="69" fillId="0" borderId="0" xfId="167" applyFont="1"/>
    <xf numFmtId="0" fontId="74" fillId="0" borderId="0" xfId="167" applyFont="1" applyAlignment="1">
      <alignment horizontal="right"/>
    </xf>
    <xf numFmtId="0" fontId="24" fillId="0" borderId="0" xfId="167"/>
    <xf numFmtId="0" fontId="73" fillId="0" borderId="0" xfId="168" applyFont="1" applyFill="1" applyBorder="1" applyAlignment="1">
      <alignment vertical="top"/>
    </xf>
    <xf numFmtId="0" fontId="71" fillId="24" borderId="11" xfId="167" applyFont="1" applyFill="1" applyBorder="1" applyAlignment="1">
      <alignment horizontal="left" vertical="center"/>
    </xf>
    <xf numFmtId="0" fontId="69" fillId="24" borderId="25" xfId="167" applyFont="1" applyFill="1" applyBorder="1" applyAlignment="1">
      <alignment horizontal="center" vertical="center" wrapText="1"/>
    </xf>
    <xf numFmtId="0" fontId="69" fillId="24" borderId="26" xfId="167" applyFont="1" applyFill="1" applyBorder="1" applyAlignment="1">
      <alignment horizontal="center" vertical="center" wrapText="1"/>
    </xf>
    <xf numFmtId="0" fontId="69" fillId="24" borderId="12" xfId="167" applyFont="1" applyFill="1" applyBorder="1" applyAlignment="1">
      <alignment horizontal="center" vertical="center" wrapText="1"/>
    </xf>
    <xf numFmtId="49" fontId="69" fillId="0" borderId="20" xfId="167" applyNumberFormat="1" applyFont="1" applyFill="1" applyBorder="1" applyAlignment="1">
      <alignment horizontal="left" vertical="center" wrapText="1"/>
    </xf>
    <xf numFmtId="4" fontId="69" fillId="0" borderId="30" xfId="167" applyNumberFormat="1" applyFont="1" applyFill="1" applyBorder="1" applyAlignment="1">
      <alignment horizontal="right" vertical="center" wrapText="1"/>
    </xf>
    <xf numFmtId="0" fontId="69" fillId="0" borderId="11" xfId="167" applyFont="1" applyBorder="1"/>
    <xf numFmtId="49" fontId="69" fillId="0" borderId="23" xfId="167" applyNumberFormat="1" applyFont="1" applyFill="1" applyBorder="1" applyAlignment="1">
      <alignment horizontal="left" vertical="center" wrapText="1"/>
    </xf>
    <xf numFmtId="4" fontId="69" fillId="0" borderId="31" xfId="167" applyNumberFormat="1" applyFont="1" applyFill="1" applyBorder="1" applyAlignment="1">
      <alignment horizontal="right" wrapText="1"/>
    </xf>
    <xf numFmtId="49" fontId="71" fillId="0" borderId="23" xfId="167" applyNumberFormat="1" applyFont="1" applyFill="1" applyBorder="1" applyAlignment="1">
      <alignment horizontal="left" vertical="center" wrapText="1"/>
    </xf>
    <xf numFmtId="4" fontId="71" fillId="0" borderId="31" xfId="167" applyNumberFormat="1" applyFont="1" applyFill="1" applyBorder="1" applyAlignment="1">
      <alignment horizontal="right" wrapText="1"/>
    </xf>
    <xf numFmtId="0" fontId="69" fillId="0" borderId="11" xfId="162" applyFont="1" applyBorder="1"/>
    <xf numFmtId="4" fontId="69" fillId="0" borderId="11" xfId="162" applyNumberFormat="1" applyFont="1" applyFill="1" applyBorder="1" applyAlignment="1">
      <alignment horizontal="right" wrapText="1"/>
    </xf>
    <xf numFmtId="4" fontId="69" fillId="0" borderId="11" xfId="162" applyNumberFormat="1" applyFont="1" applyFill="1" applyBorder="1" applyAlignment="1">
      <alignment horizontal="right" vertical="center" wrapText="1"/>
    </xf>
    <xf numFmtId="49" fontId="69" fillId="0" borderId="23" xfId="162" applyNumberFormat="1" applyFont="1" applyFill="1" applyBorder="1" applyAlignment="1">
      <alignment horizontal="left" vertical="center" wrapText="1"/>
    </xf>
    <xf numFmtId="0" fontId="24" fillId="0" borderId="0" xfId="162" applyFill="1"/>
    <xf numFmtId="0" fontId="24" fillId="0" borderId="0" xfId="162" applyFont="1" applyFill="1"/>
    <xf numFmtId="0" fontId="76" fillId="0" borderId="0" xfId="167" applyFont="1" applyAlignment="1">
      <alignment horizontal="right"/>
    </xf>
    <xf numFmtId="0" fontId="69" fillId="0" borderId="0" xfId="171" applyFont="1"/>
    <xf numFmtId="0" fontId="24" fillId="0" borderId="0" xfId="171"/>
    <xf numFmtId="0" fontId="69" fillId="0" borderId="11" xfId="171" applyFont="1" applyBorder="1"/>
    <xf numFmtId="49" fontId="69" fillId="0" borderId="20" xfId="171" applyNumberFormat="1" applyFont="1" applyFill="1" applyBorder="1" applyAlignment="1">
      <alignment horizontal="left" vertical="center" wrapText="1"/>
    </xf>
    <xf numFmtId="4" fontId="69" fillId="0" borderId="11" xfId="171" applyNumberFormat="1" applyFont="1" applyFill="1" applyBorder="1" applyAlignment="1">
      <alignment horizontal="right" vertical="center" wrapText="1"/>
    </xf>
    <xf numFmtId="4" fontId="69" fillId="0" borderId="11" xfId="171" applyNumberFormat="1" applyFont="1" applyFill="1" applyBorder="1" applyAlignment="1">
      <alignment horizontal="right" wrapText="1"/>
    </xf>
    <xf numFmtId="49" fontId="69" fillId="0" borderId="23" xfId="171" applyNumberFormat="1" applyFont="1" applyFill="1" applyBorder="1" applyAlignment="1">
      <alignment horizontal="left" vertical="center" wrapText="1"/>
    </xf>
    <xf numFmtId="4" fontId="80" fillId="0" borderId="0" xfId="171" applyNumberFormat="1" applyFont="1" applyFill="1" applyBorder="1" applyAlignment="1">
      <alignment horizontal="right" vertical="center" wrapText="1"/>
    </xf>
    <xf numFmtId="0" fontId="69" fillId="0" borderId="0" xfId="164" applyFont="1"/>
    <xf numFmtId="0" fontId="71" fillId="0" borderId="0" xfId="164" applyFont="1" applyAlignment="1">
      <alignment horizontal="center"/>
    </xf>
    <xf numFmtId="4" fontId="71" fillId="25" borderId="11" xfId="166" applyNumberFormat="1" applyFont="1" applyFill="1" applyBorder="1" applyAlignment="1">
      <alignment horizontal="center" vertical="center" wrapText="1"/>
    </xf>
    <xf numFmtId="0" fontId="69" fillId="0" borderId="11" xfId="164" applyFont="1" applyBorder="1" applyAlignment="1">
      <alignment horizontal="left"/>
    </xf>
    <xf numFmtId="49" fontId="69" fillId="0" borderId="11" xfId="164" applyNumberFormat="1" applyFont="1" applyFill="1" applyBorder="1" applyAlignment="1">
      <alignment horizontal="left" vertical="center" wrapText="1"/>
    </xf>
    <xf numFmtId="4" fontId="69" fillId="0" borderId="11" xfId="164" applyNumberFormat="1" applyFont="1" applyFill="1" applyBorder="1" applyAlignment="1">
      <alignment wrapText="1"/>
    </xf>
    <xf numFmtId="168" fontId="47" fillId="0" borderId="11" xfId="47" applyNumberFormat="1" applyFont="1" applyFill="1" applyBorder="1" applyAlignment="1">
      <alignment horizontal="right"/>
    </xf>
    <xf numFmtId="4" fontId="69" fillId="0" borderId="11" xfId="164" applyNumberFormat="1" applyFont="1" applyBorder="1" applyAlignment="1">
      <alignment wrapText="1"/>
    </xf>
    <xf numFmtId="0" fontId="69" fillId="0" borderId="11" xfId="164" applyFont="1" applyBorder="1" applyAlignment="1">
      <alignment horizontal="left" wrapText="1"/>
    </xf>
    <xf numFmtId="9" fontId="47" fillId="0" borderId="11" xfId="165" applyNumberFormat="1" applyFont="1" applyFill="1" applyBorder="1" applyAlignment="1">
      <alignment horizontal="center"/>
    </xf>
    <xf numFmtId="43" fontId="47" fillId="0" borderId="11" xfId="47" applyFont="1" applyFill="1" applyBorder="1" applyAlignment="1">
      <alignment horizontal="right"/>
    </xf>
    <xf numFmtId="4" fontId="69" fillId="0" borderId="11" xfId="164" applyNumberFormat="1" applyFont="1" applyBorder="1" applyAlignment="1">
      <alignment horizontal="left" wrapText="1"/>
    </xf>
    <xf numFmtId="4" fontId="71" fillId="0" borderId="11" xfId="164" applyNumberFormat="1" applyFont="1" applyFill="1" applyBorder="1" applyAlignment="1">
      <alignment wrapText="1"/>
    </xf>
    <xf numFmtId="0" fontId="69" fillId="0" borderId="18" xfId="164" applyFont="1" applyBorder="1" applyAlignment="1">
      <alignment horizontal="left"/>
    </xf>
    <xf numFmtId="49" fontId="69" fillId="0" borderId="18" xfId="164" applyNumberFormat="1" applyFont="1" applyFill="1" applyBorder="1" applyAlignment="1">
      <alignment horizontal="left" vertical="center" wrapText="1"/>
    </xf>
    <xf numFmtId="4" fontId="69" fillId="0" borderId="18" xfId="164" applyNumberFormat="1" applyFont="1" applyFill="1" applyBorder="1" applyAlignment="1">
      <alignment wrapText="1"/>
    </xf>
    <xf numFmtId="4" fontId="69" fillId="0" borderId="18" xfId="164" applyNumberFormat="1" applyFont="1" applyBorder="1" applyAlignment="1">
      <alignment wrapText="1"/>
    </xf>
    <xf numFmtId="0" fontId="69" fillId="0" borderId="18" xfId="164" applyFont="1" applyBorder="1" applyAlignment="1">
      <alignment horizontal="left" wrapText="1"/>
    </xf>
    <xf numFmtId="4" fontId="69" fillId="0" borderId="0" xfId="164" applyNumberFormat="1" applyFont="1"/>
    <xf numFmtId="0" fontId="47" fillId="0" borderId="11" xfId="165" applyFont="1" applyFill="1" applyBorder="1" applyAlignment="1">
      <alignment horizontal="left"/>
    </xf>
    <xf numFmtId="4" fontId="69" fillId="0" borderId="11" xfId="164" applyNumberFormat="1" applyFont="1" applyFill="1" applyBorder="1" applyAlignment="1">
      <alignment horizontal="right" wrapText="1"/>
    </xf>
    <xf numFmtId="9" fontId="69" fillId="0" borderId="11" xfId="164" applyNumberFormat="1" applyFont="1" applyBorder="1" applyAlignment="1">
      <alignment horizontal="center" wrapText="1"/>
    </xf>
    <xf numFmtId="0" fontId="24" fillId="0" borderId="0" xfId="164" applyAlignment="1">
      <alignment horizontal="left"/>
    </xf>
    <xf numFmtId="0" fontId="69" fillId="0" borderId="11" xfId="164" applyFont="1" applyBorder="1"/>
    <xf numFmtId="0" fontId="71" fillId="0" borderId="21" xfId="164" applyFont="1" applyFill="1" applyBorder="1" applyAlignment="1">
      <alignment horizontal="left" vertical="center" wrapText="1"/>
    </xf>
    <xf numFmtId="4" fontId="69" fillId="0" borderId="11" xfId="164" applyNumberFormat="1" applyFont="1" applyBorder="1"/>
    <xf numFmtId="0" fontId="81" fillId="0" borderId="0" xfId="174" applyFont="1"/>
    <xf numFmtId="0" fontId="74" fillId="0" borderId="0" xfId="174" applyFont="1" applyAlignment="1">
      <alignment horizontal="right"/>
    </xf>
    <xf numFmtId="0" fontId="24" fillId="0" borderId="0" xfId="174"/>
    <xf numFmtId="0" fontId="71" fillId="0" borderId="0" xfId="175" applyFont="1" applyAlignment="1">
      <alignment horizontal="center"/>
    </xf>
    <xf numFmtId="0" fontId="71" fillId="0" borderId="11" xfId="174" applyFont="1" applyBorder="1" applyAlignment="1">
      <alignment horizontal="left"/>
    </xf>
    <xf numFmtId="49" fontId="71" fillId="0" borderId="11" xfId="174" applyNumberFormat="1" applyFont="1" applyFill="1" applyBorder="1" applyAlignment="1">
      <alignment horizontal="left" vertical="center" wrapText="1"/>
    </xf>
    <xf numFmtId="4" fontId="69" fillId="0" borderId="11" xfId="174" applyNumberFormat="1" applyFont="1" applyFill="1" applyBorder="1" applyAlignment="1">
      <alignment wrapText="1"/>
    </xf>
    <xf numFmtId="4" fontId="69" fillId="0" borderId="11" xfId="174" applyNumberFormat="1" applyFont="1" applyBorder="1" applyAlignment="1">
      <alignment wrapText="1"/>
    </xf>
    <xf numFmtId="0" fontId="69" fillId="0" borderId="11" xfId="174" applyFont="1" applyBorder="1" applyAlignment="1">
      <alignment horizontal="left" wrapText="1"/>
    </xf>
    <xf numFmtId="0" fontId="69" fillId="0" borderId="11" xfId="174" applyFont="1" applyBorder="1" applyAlignment="1">
      <alignment horizontal="left"/>
    </xf>
    <xf numFmtId="49" fontId="69" fillId="0" borderId="11" xfId="174" applyNumberFormat="1" applyFont="1" applyFill="1" applyBorder="1" applyAlignment="1">
      <alignment horizontal="left" vertical="center" wrapText="1"/>
    </xf>
    <xf numFmtId="0" fontId="69" fillId="0" borderId="25" xfId="174" applyFont="1" applyBorder="1" applyAlignment="1">
      <alignment horizontal="left"/>
    </xf>
    <xf numFmtId="0" fontId="69" fillId="0" borderId="12" xfId="174" applyFont="1" applyBorder="1" applyAlignment="1">
      <alignment horizontal="left" wrapText="1"/>
    </xf>
    <xf numFmtId="4" fontId="71" fillId="0" borderId="11" xfId="174" applyNumberFormat="1" applyFont="1" applyFill="1" applyBorder="1" applyAlignment="1">
      <alignment wrapText="1"/>
    </xf>
    <xf numFmtId="0" fontId="69" fillId="0" borderId="18" xfId="174" applyFont="1" applyBorder="1" applyAlignment="1">
      <alignment horizontal="left"/>
    </xf>
    <xf numFmtId="49" fontId="71" fillId="0" borderId="18" xfId="174" applyNumberFormat="1" applyFont="1" applyFill="1" applyBorder="1" applyAlignment="1">
      <alignment horizontal="left" vertical="center" wrapText="1"/>
    </xf>
    <xf numFmtId="4" fontId="71" fillId="0" borderId="18" xfId="174" applyNumberFormat="1" applyFont="1" applyFill="1" applyBorder="1" applyAlignment="1">
      <alignment wrapText="1"/>
    </xf>
    <xf numFmtId="0" fontId="69" fillId="0" borderId="18" xfId="174" applyFont="1" applyBorder="1" applyAlignment="1">
      <alignment horizontal="left" wrapText="1"/>
    </xf>
    <xf numFmtId="0" fontId="47" fillId="0" borderId="25" xfId="168" applyFont="1" applyFill="1" applyBorder="1" applyAlignment="1">
      <alignment horizontal="left"/>
    </xf>
    <xf numFmtId="0" fontId="47" fillId="0" borderId="11" xfId="168" applyFont="1" applyFill="1" applyBorder="1" applyAlignment="1">
      <alignment horizontal="justify"/>
    </xf>
    <xf numFmtId="0" fontId="73" fillId="0" borderId="12" xfId="168" applyFont="1" applyFill="1" applyBorder="1" applyAlignment="1">
      <alignment horizontal="left"/>
    </xf>
    <xf numFmtId="0" fontId="47" fillId="0" borderId="11" xfId="168" applyFont="1" applyFill="1" applyBorder="1" applyAlignment="1">
      <alignment horizontal="justify" wrapText="1"/>
    </xf>
    <xf numFmtId="4" fontId="69" fillId="0" borderId="26" xfId="174" applyNumberFormat="1" applyFont="1" applyFill="1" applyBorder="1" applyAlignment="1">
      <alignment wrapText="1"/>
    </xf>
    <xf numFmtId="0" fontId="47" fillId="0" borderId="11" xfId="168" applyFont="1" applyFill="1" applyBorder="1" applyAlignment="1">
      <alignment horizontal="left"/>
    </xf>
    <xf numFmtId="9" fontId="47" fillId="0" borderId="11" xfId="168" applyNumberFormat="1" applyFont="1" applyFill="1" applyBorder="1" applyAlignment="1">
      <alignment horizontal="center"/>
    </xf>
    <xf numFmtId="0" fontId="69" fillId="0" borderId="11" xfId="174" applyFont="1" applyBorder="1"/>
    <xf numFmtId="0" fontId="71" fillId="0" borderId="21" xfId="174" applyFont="1" applyFill="1" applyBorder="1" applyAlignment="1">
      <alignment horizontal="left" vertical="center" wrapText="1"/>
    </xf>
    <xf numFmtId="4" fontId="71" fillId="0" borderId="11" xfId="174" applyNumberFormat="1" applyFont="1" applyFill="1" applyBorder="1" applyAlignment="1">
      <alignment horizontal="right" vertical="center" wrapText="1"/>
    </xf>
    <xf numFmtId="4" fontId="71" fillId="0" borderId="11" xfId="174" applyNumberFormat="1" applyFont="1" applyFill="1" applyBorder="1" applyAlignment="1">
      <alignment horizontal="right" wrapText="1"/>
    </xf>
    <xf numFmtId="0" fontId="81" fillId="0" borderId="11" xfId="171" applyFont="1" applyBorder="1" applyAlignment="1">
      <alignment horizontal="left"/>
    </xf>
    <xf numFmtId="0" fontId="47" fillId="0" borderId="11" xfId="0" applyFont="1" applyBorder="1" applyAlignment="1">
      <alignment wrapText="1"/>
    </xf>
    <xf numFmtId="0" fontId="81" fillId="0" borderId="11" xfId="171" applyFont="1" applyBorder="1" applyAlignment="1">
      <alignment horizontal="center"/>
    </xf>
    <xf numFmtId="0" fontId="69" fillId="0" borderId="11" xfId="171" applyFont="1" applyBorder="1" applyAlignment="1">
      <alignment horizontal="left"/>
    </xf>
    <xf numFmtId="0" fontId="83" fillId="0" borderId="0" xfId="0" applyFont="1"/>
    <xf numFmtId="0" fontId="69" fillId="24" borderId="11" xfId="164" applyFont="1" applyFill="1" applyBorder="1" applyAlignment="1">
      <alignment horizontal="left" vertical="center"/>
    </xf>
    <xf numFmtId="4" fontId="69" fillId="24" borderId="30" xfId="164" applyNumberFormat="1" applyFont="1" applyFill="1" applyBorder="1" applyAlignment="1">
      <alignment horizontal="right" vertical="center" wrapText="1"/>
    </xf>
    <xf numFmtId="49" fontId="69" fillId="0" borderId="31" xfId="164" applyNumberFormat="1" applyFont="1" applyFill="1" applyBorder="1" applyAlignment="1">
      <alignment horizontal="center" vertical="center" wrapText="1"/>
    </xf>
    <xf numFmtId="4" fontId="69" fillId="0" borderId="22" xfId="164" applyNumberFormat="1" applyFont="1" applyFill="1" applyBorder="1" applyAlignment="1">
      <alignment horizontal="right" wrapText="1"/>
    </xf>
    <xf numFmtId="4" fontId="24" fillId="0" borderId="0" xfId="164" applyNumberFormat="1"/>
    <xf numFmtId="49" fontId="71" fillId="0" borderId="23" xfId="164" applyNumberFormat="1" applyFont="1" applyFill="1" applyBorder="1" applyAlignment="1">
      <alignment horizontal="left" vertical="center" wrapText="1"/>
    </xf>
    <xf numFmtId="4" fontId="71" fillId="0" borderId="31" xfId="164" applyNumberFormat="1" applyFont="1" applyFill="1" applyBorder="1" applyAlignment="1">
      <alignment horizontal="right" wrapText="1"/>
    </xf>
    <xf numFmtId="4" fontId="69" fillId="0" borderId="31" xfId="164" applyNumberFormat="1" applyFont="1" applyFill="1" applyBorder="1" applyAlignment="1">
      <alignment horizontal="right" wrapText="1"/>
    </xf>
    <xf numFmtId="0" fontId="47" fillId="0" borderId="0" xfId="0" applyFont="1" applyAlignment="1">
      <alignment horizontal="left" vertical="center" wrapText="1"/>
    </xf>
    <xf numFmtId="0" fontId="74" fillId="0" borderId="0" xfId="177" applyFont="1" applyAlignment="1">
      <alignment horizontal="right"/>
    </xf>
    <xf numFmtId="0" fontId="84" fillId="0" borderId="0" xfId="0" applyFont="1" applyAlignment="1">
      <alignment vertical="center"/>
    </xf>
    <xf numFmtId="0" fontId="69" fillId="0" borderId="0" xfId="179" applyFont="1"/>
    <xf numFmtId="0" fontId="74" fillId="0" borderId="0" xfId="179" applyFont="1" applyAlignment="1">
      <alignment horizontal="right"/>
    </xf>
    <xf numFmtId="0" fontId="23" fillId="0" borderId="0" xfId="179"/>
    <xf numFmtId="0" fontId="82" fillId="0" borderId="0" xfId="179" applyFont="1"/>
    <xf numFmtId="0" fontId="79" fillId="0" borderId="0" xfId="179" applyFont="1" applyAlignment="1">
      <alignment horizontal="center"/>
    </xf>
    <xf numFmtId="0" fontId="71" fillId="25" borderId="11" xfId="179" applyFont="1" applyFill="1" applyBorder="1" applyAlignment="1">
      <alignment horizontal="center" vertical="center"/>
    </xf>
    <xf numFmtId="0" fontId="69" fillId="25" borderId="11" xfId="179" applyFont="1" applyFill="1" applyBorder="1" applyAlignment="1">
      <alignment horizontal="center" vertical="center"/>
    </xf>
    <xf numFmtId="4" fontId="69" fillId="25" borderId="11" xfId="181" applyNumberFormat="1" applyFont="1" applyFill="1" applyBorder="1" applyAlignment="1">
      <alignment horizontal="center" vertical="center" wrapText="1"/>
    </xf>
    <xf numFmtId="0" fontId="69" fillId="25" borderId="11" xfId="179" applyFont="1" applyFill="1" applyBorder="1" applyAlignment="1">
      <alignment horizontal="center" vertical="center" wrapText="1"/>
    </xf>
    <xf numFmtId="4" fontId="69" fillId="0" borderId="22" xfId="179" applyNumberFormat="1" applyFont="1" applyFill="1" applyBorder="1" applyAlignment="1">
      <alignment horizontal="right" wrapText="1"/>
    </xf>
    <xf numFmtId="4" fontId="69" fillId="0" borderId="43" xfId="179" applyNumberFormat="1" applyFont="1" applyFill="1" applyBorder="1" applyAlignment="1">
      <alignment horizontal="right" vertical="center" wrapText="1"/>
    </xf>
    <xf numFmtId="49" fontId="69" fillId="0" borderId="24" xfId="179" applyNumberFormat="1" applyFont="1" applyFill="1" applyBorder="1" applyAlignment="1">
      <alignment horizontal="center" vertical="center" wrapText="1"/>
    </xf>
    <xf numFmtId="0" fontId="69" fillId="0" borderId="11" xfId="179" applyFont="1" applyBorder="1"/>
    <xf numFmtId="49" fontId="69" fillId="0" borderId="11" xfId="179" applyNumberFormat="1" applyFont="1" applyFill="1" applyBorder="1" applyAlignment="1">
      <alignment horizontal="left" vertical="center" wrapText="1"/>
    </xf>
    <xf numFmtId="4" fontId="69" fillId="0" borderId="11" xfId="179" applyNumberFormat="1" applyFont="1" applyFill="1" applyBorder="1" applyAlignment="1">
      <alignment horizontal="right" vertical="center" wrapText="1"/>
    </xf>
    <xf numFmtId="4" fontId="69" fillId="0" borderId="31" xfId="179" applyNumberFormat="1" applyFont="1" applyFill="1" applyBorder="1" applyAlignment="1">
      <alignment horizontal="right" wrapText="1"/>
    </xf>
    <xf numFmtId="0" fontId="47" fillId="0" borderId="25" xfId="180" applyFont="1" applyFill="1" applyBorder="1" applyAlignment="1">
      <alignment horizontal="left" vertical="top"/>
    </xf>
    <xf numFmtId="0" fontId="49" fillId="26" borderId="0" xfId="0" applyFont="1" applyFill="1" applyBorder="1" applyAlignment="1" applyProtection="1">
      <alignment vertical="top"/>
    </xf>
    <xf numFmtId="44" fontId="69" fillId="0" borderId="0" xfId="48" applyFont="1"/>
    <xf numFmtId="44" fontId="73" fillId="0" borderId="0" xfId="48" applyFont="1" applyFill="1" applyBorder="1" applyAlignment="1">
      <alignment vertical="top"/>
    </xf>
    <xf numFmtId="44" fontId="71" fillId="25" borderId="53" xfId="48" applyFont="1" applyFill="1" applyBorder="1" applyAlignment="1">
      <alignment horizontal="center" vertical="center" wrapText="1"/>
    </xf>
    <xf numFmtId="0" fontId="84" fillId="27" borderId="55" xfId="0" applyFont="1" applyFill="1" applyBorder="1" applyAlignment="1">
      <alignment horizontal="center" vertical="top" wrapText="1"/>
    </xf>
    <xf numFmtId="0" fontId="84" fillId="27" borderId="11" xfId="0" applyFont="1" applyFill="1" applyBorder="1" applyAlignment="1">
      <alignment vertical="top" wrapText="1"/>
    </xf>
    <xf numFmtId="0" fontId="84" fillId="27" borderId="56" xfId="0" applyFont="1" applyFill="1" applyBorder="1" applyAlignment="1">
      <alignment vertical="top" wrapText="1"/>
    </xf>
    <xf numFmtId="0" fontId="86" fillId="27" borderId="0" xfId="0" applyFont="1" applyFill="1" applyBorder="1" applyAlignment="1">
      <alignment vertical="top" wrapText="1"/>
    </xf>
    <xf numFmtId="0" fontId="84" fillId="27" borderId="56" xfId="0" applyFont="1" applyFill="1" applyBorder="1" applyAlignment="1">
      <alignment vertical="center" wrapText="1"/>
    </xf>
    <xf numFmtId="0" fontId="87" fillId="27" borderId="11" xfId="0" applyFont="1" applyFill="1" applyBorder="1" applyAlignment="1">
      <alignment vertical="top" wrapText="1"/>
    </xf>
    <xf numFmtId="44" fontId="69" fillId="0" borderId="11" xfId="48" applyFont="1" applyFill="1" applyBorder="1"/>
    <xf numFmtId="0" fontId="87" fillId="27" borderId="57" xfId="0" applyFont="1" applyFill="1" applyBorder="1" applyAlignment="1">
      <alignment horizontal="center" vertical="top" wrapText="1"/>
    </xf>
    <xf numFmtId="0" fontId="87" fillId="27" borderId="58" xfId="0" applyFont="1" applyFill="1" applyBorder="1" applyAlignment="1">
      <alignment vertical="top" wrapText="1"/>
    </xf>
    <xf numFmtId="44" fontId="87" fillId="27" borderId="58" xfId="48" applyFont="1" applyFill="1" applyBorder="1" applyAlignment="1">
      <alignment vertical="top" wrapText="1"/>
    </xf>
    <xf numFmtId="0" fontId="47" fillId="0" borderId="0" xfId="0" applyFont="1"/>
    <xf numFmtId="0" fontId="84" fillId="27" borderId="55" xfId="0" applyFont="1" applyFill="1" applyBorder="1" applyAlignment="1">
      <alignment horizontal="center" vertical="center" wrapText="1"/>
    </xf>
    <xf numFmtId="168" fontId="84" fillId="0" borderId="11" xfId="48" applyNumberFormat="1" applyFont="1" applyFill="1" applyBorder="1" applyAlignment="1">
      <alignment vertical="center" wrapText="1"/>
    </xf>
    <xf numFmtId="168" fontId="87" fillId="0" borderId="11" xfId="48" applyNumberFormat="1" applyFont="1" applyFill="1" applyBorder="1" applyAlignment="1">
      <alignment vertical="top" wrapText="1"/>
    </xf>
    <xf numFmtId="168" fontId="84" fillId="0" borderId="61" xfId="48" applyNumberFormat="1" applyFont="1" applyFill="1" applyBorder="1" applyAlignment="1">
      <alignment vertical="top" wrapText="1"/>
    </xf>
    <xf numFmtId="0" fontId="84" fillId="27" borderId="61" xfId="0" applyFont="1" applyFill="1" applyBorder="1" applyAlignment="1">
      <alignment vertical="top" wrapText="1"/>
    </xf>
    <xf numFmtId="168" fontId="84" fillId="27" borderId="62" xfId="0" applyNumberFormat="1" applyFont="1" applyFill="1" applyBorder="1" applyAlignment="1">
      <alignment vertical="top" wrapText="1"/>
    </xf>
    <xf numFmtId="168" fontId="84" fillId="27" borderId="56" xfId="0" applyNumberFormat="1" applyFont="1" applyFill="1" applyBorder="1" applyAlignment="1">
      <alignment vertical="top" wrapText="1"/>
    </xf>
    <xf numFmtId="7" fontId="87" fillId="27" borderId="58" xfId="48" applyNumberFormat="1" applyFont="1" applyFill="1" applyBorder="1" applyAlignment="1">
      <alignment vertical="top" wrapText="1"/>
    </xf>
    <xf numFmtId="0" fontId="23" fillId="0" borderId="0" xfId="201"/>
    <xf numFmtId="0" fontId="76" fillId="0" borderId="0" xfId="179" applyFont="1" applyAlignment="1">
      <alignment horizontal="right"/>
    </xf>
    <xf numFmtId="0" fontId="78" fillId="0" borderId="0" xfId="202" applyFont="1" applyFill="1" applyBorder="1" applyAlignment="1">
      <alignment vertical="top"/>
    </xf>
    <xf numFmtId="0" fontId="79" fillId="25" borderId="11" xfId="201" applyFont="1" applyFill="1" applyBorder="1" applyAlignment="1">
      <alignment horizontal="center" vertical="center"/>
    </xf>
    <xf numFmtId="0" fontId="79" fillId="25" borderId="12" xfId="201" applyFont="1" applyFill="1" applyBorder="1" applyAlignment="1">
      <alignment horizontal="center" vertical="center"/>
    </xf>
    <xf numFmtId="0" fontId="79" fillId="25" borderId="11" xfId="203" applyNumberFormat="1" applyFont="1" applyFill="1" applyBorder="1" applyAlignment="1">
      <alignment horizontal="center" vertical="center" wrapText="1"/>
    </xf>
    <xf numFmtId="4" fontId="23" fillId="0" borderId="0" xfId="201" applyNumberFormat="1"/>
    <xf numFmtId="4" fontId="23" fillId="0" borderId="0" xfId="201" applyNumberFormat="1" applyFont="1"/>
    <xf numFmtId="0" fontId="49" fillId="26" borderId="0" xfId="0" applyFont="1" applyFill="1" applyBorder="1" applyAlignment="1" applyProtection="1">
      <alignment vertical="top" wrapText="1"/>
    </xf>
    <xf numFmtId="0" fontId="23" fillId="0" borderId="0" xfId="204"/>
    <xf numFmtId="0" fontId="77" fillId="0" borderId="0" xfId="204" applyFont="1" applyAlignment="1">
      <alignment vertical="center"/>
    </xf>
    <xf numFmtId="0" fontId="71" fillId="0" borderId="0" xfId="204" applyFont="1" applyAlignment="1">
      <alignment horizontal="center"/>
    </xf>
    <xf numFmtId="0" fontId="71" fillId="25" borderId="11" xfId="204" applyFont="1" applyFill="1" applyBorder="1" applyAlignment="1">
      <alignment horizontal="center" vertical="center"/>
    </xf>
    <xf numFmtId="0" fontId="71" fillId="25" borderId="12" xfId="204" applyFont="1" applyFill="1" applyBorder="1" applyAlignment="1">
      <alignment horizontal="center" vertical="center"/>
    </xf>
    <xf numFmtId="0" fontId="71" fillId="25" borderId="11" xfId="190" applyNumberFormat="1" applyFont="1" applyFill="1" applyBorder="1" applyAlignment="1">
      <alignment horizontal="center" vertical="center" wrapText="1"/>
    </xf>
    <xf numFmtId="0" fontId="69" fillId="0" borderId="63" xfId="204" applyFont="1" applyBorder="1" applyAlignment="1">
      <alignment horizontal="center"/>
    </xf>
    <xf numFmtId="0" fontId="69" fillId="0" borderId="63" xfId="204" applyFont="1" applyBorder="1" applyAlignment="1">
      <alignment horizontal="left"/>
    </xf>
    <xf numFmtId="0" fontId="69" fillId="0" borderId="65" xfId="204" applyFont="1" applyBorder="1" applyAlignment="1">
      <alignment horizontal="center"/>
    </xf>
    <xf numFmtId="43" fontId="69" fillId="0" borderId="11" xfId="47" applyFont="1" applyBorder="1" applyAlignment="1">
      <alignment horizontal="center"/>
    </xf>
    <xf numFmtId="0" fontId="69" fillId="0" borderId="10" xfId="204" applyFont="1" applyBorder="1" applyAlignment="1">
      <alignment horizontal="center"/>
    </xf>
    <xf numFmtId="0" fontId="69" fillId="0" borderId="11" xfId="204" applyFont="1" applyBorder="1" applyAlignment="1">
      <alignment horizontal="center"/>
    </xf>
    <xf numFmtId="0" fontId="69" fillId="0" borderId="66" xfId="204" applyFont="1" applyBorder="1" applyAlignment="1">
      <alignment horizontal="center"/>
    </xf>
    <xf numFmtId="0" fontId="69" fillId="0" borderId="63" xfId="204" applyFont="1" applyBorder="1" applyAlignment="1"/>
    <xf numFmtId="0" fontId="69" fillId="0" borderId="47" xfId="204" applyFont="1" applyBorder="1" applyAlignment="1">
      <alignment horizontal="center"/>
    </xf>
    <xf numFmtId="0" fontId="71" fillId="0" borderId="20" xfId="204" applyFont="1" applyFill="1" applyBorder="1" applyAlignment="1">
      <alignment horizontal="center" vertical="center" wrapText="1"/>
    </xf>
    <xf numFmtId="0" fontId="69" fillId="0" borderId="0" xfId="205" applyFont="1" applyAlignment="1">
      <alignment horizontal="center"/>
    </xf>
    <xf numFmtId="0" fontId="69" fillId="0" borderId="0" xfId="205" applyFont="1"/>
    <xf numFmtId="0" fontId="74" fillId="0" borderId="0" xfId="206" applyFont="1" applyAlignment="1">
      <alignment horizontal="right"/>
    </xf>
    <xf numFmtId="0" fontId="22" fillId="0" borderId="0" xfId="205"/>
    <xf numFmtId="0" fontId="77" fillId="0" borderId="0" xfId="205" applyFont="1" applyAlignment="1">
      <alignment vertical="center"/>
    </xf>
    <xf numFmtId="0" fontId="85" fillId="0" borderId="0" xfId="205" applyFont="1" applyAlignment="1">
      <alignment vertical="center"/>
    </xf>
    <xf numFmtId="0" fontId="77" fillId="0" borderId="0" xfId="205" applyFont="1" applyAlignment="1"/>
    <xf numFmtId="0" fontId="73" fillId="0" borderId="0" xfId="207" applyFont="1" applyFill="1" applyBorder="1" applyAlignment="1">
      <alignment vertical="top"/>
    </xf>
    <xf numFmtId="0" fontId="74" fillId="0" borderId="0" xfId="208" applyFont="1" applyAlignment="1">
      <alignment horizontal="right"/>
    </xf>
    <xf numFmtId="0" fontId="71" fillId="25" borderId="52" xfId="205" applyFont="1" applyFill="1" applyBorder="1" applyAlignment="1">
      <alignment horizontal="center" vertical="center"/>
    </xf>
    <xf numFmtId="0" fontId="71" fillId="25" borderId="53" xfId="205" applyFont="1" applyFill="1" applyBorder="1" applyAlignment="1">
      <alignment horizontal="center" vertical="center"/>
    </xf>
    <xf numFmtId="4" fontId="71" fillId="25" borderId="53" xfId="209" applyNumberFormat="1" applyFont="1" applyFill="1" applyBorder="1" applyAlignment="1">
      <alignment horizontal="center" vertical="center" wrapText="1"/>
    </xf>
    <xf numFmtId="4" fontId="71" fillId="25" borderId="54" xfId="209" applyNumberFormat="1" applyFont="1" applyFill="1" applyBorder="1" applyAlignment="1">
      <alignment horizontal="center" vertical="center" wrapText="1"/>
    </xf>
    <xf numFmtId="4" fontId="69" fillId="0" borderId="11" xfId="205" applyNumberFormat="1" applyFont="1" applyFill="1" applyBorder="1" applyAlignment="1">
      <alignment horizontal="right" wrapText="1"/>
    </xf>
    <xf numFmtId="0" fontId="69" fillId="0" borderId="58" xfId="205" applyFont="1" applyBorder="1" applyAlignment="1">
      <alignment horizontal="center" vertical="center"/>
    </xf>
    <xf numFmtId="0" fontId="69" fillId="0" borderId="59" xfId="205" applyFont="1" applyBorder="1"/>
    <xf numFmtId="0" fontId="22" fillId="0" borderId="0" xfId="205" applyAlignment="1">
      <alignment horizontal="center"/>
    </xf>
    <xf numFmtId="44" fontId="22" fillId="0" borderId="0" xfId="48" applyFont="1"/>
    <xf numFmtId="0" fontId="71" fillId="0" borderId="0" xfId="205" applyFont="1" applyAlignment="1">
      <alignment horizontal="center"/>
    </xf>
    <xf numFmtId="4" fontId="69" fillId="0" borderId="11" xfId="205" applyNumberFormat="1" applyFont="1" applyFill="1" applyBorder="1" applyAlignment="1">
      <alignment horizontal="center" vertical="center" wrapText="1"/>
    </xf>
    <xf numFmtId="0" fontId="76" fillId="0" borderId="0" xfId="206" applyFont="1" applyAlignment="1">
      <alignment horizontal="right"/>
    </xf>
    <xf numFmtId="0" fontId="69" fillId="0" borderId="10" xfId="204" applyFont="1" applyBorder="1"/>
    <xf numFmtId="0" fontId="69" fillId="0" borderId="68" xfId="204" applyFont="1" applyBorder="1" applyAlignment="1">
      <alignment horizontal="center"/>
    </xf>
    <xf numFmtId="0" fontId="69" fillId="0" borderId="67" xfId="204" applyFont="1" applyBorder="1" applyAlignment="1">
      <alignment horizontal="center"/>
    </xf>
    <xf numFmtId="0" fontId="69" fillId="0" borderId="48" xfId="204" applyFont="1" applyBorder="1" applyAlignment="1">
      <alignment horizontal="center"/>
    </xf>
    <xf numFmtId="0" fontId="69" fillId="0" borderId="66" xfId="204" applyFont="1" applyBorder="1" applyAlignment="1">
      <alignment horizontal="left"/>
    </xf>
    <xf numFmtId="169" fontId="69" fillId="0" borderId="11" xfId="204" applyNumberFormat="1" applyFont="1" applyBorder="1" applyAlignment="1">
      <alignment horizontal="right"/>
    </xf>
    <xf numFmtId="169" fontId="69" fillId="0" borderId="63" xfId="204" applyNumberFormat="1" applyFont="1" applyBorder="1" applyAlignment="1">
      <alignment horizontal="right"/>
    </xf>
    <xf numFmtId="0" fontId="21" fillId="0" borderId="0" xfId="201" applyFont="1"/>
    <xf numFmtId="4" fontId="19" fillId="0" borderId="0" xfId="201" applyNumberFormat="1" applyFont="1"/>
    <xf numFmtId="4" fontId="69" fillId="0" borderId="39" xfId="162" applyNumberFormat="1" applyFont="1" applyFill="1" applyBorder="1" applyAlignment="1">
      <alignment horizontal="center" vertical="center" wrapText="1"/>
    </xf>
    <xf numFmtId="0" fontId="71" fillId="0" borderId="49" xfId="171" applyFont="1" applyFill="1" applyBorder="1" applyAlignment="1">
      <alignment horizontal="left" vertical="center" wrapText="1"/>
    </xf>
    <xf numFmtId="4" fontId="71" fillId="0" borderId="11" xfId="171" applyNumberFormat="1" applyFont="1" applyFill="1" applyBorder="1" applyAlignment="1">
      <alignment horizontal="right" vertical="center" wrapText="1"/>
    </xf>
    <xf numFmtId="0" fontId="71" fillId="0" borderId="23" xfId="162" applyFont="1" applyFill="1" applyBorder="1" applyAlignment="1">
      <alignment horizontal="left" vertical="center" wrapText="1"/>
    </xf>
    <xf numFmtId="4" fontId="71" fillId="0" borderId="11" xfId="162" applyNumberFormat="1" applyFont="1" applyFill="1" applyBorder="1" applyAlignment="1">
      <alignment horizontal="right" vertical="center" wrapText="1"/>
    </xf>
    <xf numFmtId="0" fontId="73" fillId="0" borderId="0" xfId="60" applyFont="1" applyAlignment="1">
      <alignment vertical="center"/>
    </xf>
    <xf numFmtId="0" fontId="69" fillId="0" borderId="11" xfId="167" applyFont="1" applyBorder="1" applyAlignment="1">
      <alignment vertical="top"/>
    </xf>
    <xf numFmtId="0" fontId="71" fillId="0" borderId="10" xfId="167" applyFont="1" applyBorder="1"/>
    <xf numFmtId="4" fontId="71" fillId="24" borderId="11" xfId="166" applyNumberFormat="1" applyFont="1" applyFill="1" applyBorder="1" applyAlignment="1">
      <alignment horizontal="center" vertical="center" wrapText="1"/>
    </xf>
    <xf numFmtId="0" fontId="71" fillId="24" borderId="11" xfId="171" applyFont="1" applyFill="1" applyBorder="1" applyAlignment="1">
      <alignment horizontal="center" vertical="center"/>
    </xf>
    <xf numFmtId="0" fontId="71" fillId="24" borderId="12" xfId="171" applyFont="1" applyFill="1" applyBorder="1" applyAlignment="1">
      <alignment horizontal="center" vertical="center"/>
    </xf>
    <xf numFmtId="4" fontId="71" fillId="24" borderId="11" xfId="173" applyNumberFormat="1" applyFont="1" applyFill="1" applyBorder="1" applyAlignment="1">
      <alignment horizontal="center" vertical="center" wrapText="1"/>
    </xf>
    <xf numFmtId="0" fontId="71" fillId="24" borderId="12" xfId="162" applyFont="1" applyFill="1" applyBorder="1" applyAlignment="1">
      <alignment horizontal="center" vertical="center"/>
    </xf>
    <xf numFmtId="4" fontId="71" fillId="24" borderId="11" xfId="163" applyNumberFormat="1" applyFont="1" applyFill="1" applyBorder="1" applyAlignment="1">
      <alignment horizontal="center" vertical="center" wrapText="1"/>
    </xf>
    <xf numFmtId="0" fontId="71" fillId="24" borderId="11" xfId="174" applyFont="1" applyFill="1" applyBorder="1" applyAlignment="1">
      <alignment horizontal="center" vertical="center"/>
    </xf>
    <xf numFmtId="4" fontId="71" fillId="24" borderId="11" xfId="169" applyNumberFormat="1" applyFont="1" applyFill="1" applyBorder="1" applyAlignment="1">
      <alignment horizontal="center" vertical="center" wrapText="1"/>
    </xf>
    <xf numFmtId="0" fontId="69" fillId="0" borderId="0" xfId="225" applyFont="1"/>
    <xf numFmtId="0" fontId="74" fillId="0" borderId="0" xfId="225" applyFont="1" applyAlignment="1">
      <alignment horizontal="right"/>
    </xf>
    <xf numFmtId="0" fontId="17" fillId="0" borderId="0" xfId="225"/>
    <xf numFmtId="0" fontId="69" fillId="25" borderId="11" xfId="225" applyFont="1" applyFill="1" applyBorder="1" applyAlignment="1">
      <alignment horizontal="center" vertical="center" wrapText="1"/>
    </xf>
    <xf numFmtId="0" fontId="69" fillId="24" borderId="11" xfId="225" applyFont="1" applyFill="1" applyBorder="1" applyAlignment="1">
      <alignment horizontal="center" vertical="center"/>
    </xf>
    <xf numFmtId="0" fontId="69" fillId="24" borderId="11" xfId="225" applyFont="1" applyFill="1" applyBorder="1" applyAlignment="1">
      <alignment horizontal="left" vertical="center" wrapText="1"/>
    </xf>
    <xf numFmtId="4" fontId="69" fillId="24" borderId="10" xfId="226" applyNumberFormat="1" applyFont="1" applyFill="1" applyBorder="1" applyAlignment="1">
      <alignment horizontal="right" vertical="center" wrapText="1"/>
    </xf>
    <xf numFmtId="49" fontId="69" fillId="0" borderId="24" xfId="225" applyNumberFormat="1" applyFont="1" applyFill="1" applyBorder="1" applyAlignment="1">
      <alignment horizontal="center" vertical="center" wrapText="1"/>
    </xf>
    <xf numFmtId="4" fontId="69" fillId="0" borderId="22" xfId="225" applyNumberFormat="1" applyFont="1" applyFill="1" applyBorder="1" applyAlignment="1">
      <alignment horizontal="right" wrapText="1"/>
    </xf>
    <xf numFmtId="4" fontId="69" fillId="24" borderId="10" xfId="226" applyNumberFormat="1" applyFont="1" applyFill="1" applyBorder="1" applyAlignment="1">
      <alignment horizontal="left" vertical="center" wrapText="1"/>
    </xf>
    <xf numFmtId="0" fontId="69" fillId="24" borderId="11" xfId="225" applyFont="1" applyFill="1" applyBorder="1" applyAlignment="1">
      <alignment horizontal="left" vertical="center"/>
    </xf>
    <xf numFmtId="4" fontId="17" fillId="0" borderId="0" xfId="225" applyNumberFormat="1"/>
    <xf numFmtId="0" fontId="69" fillId="24" borderId="10" xfId="225" applyFont="1" applyFill="1" applyBorder="1" applyAlignment="1">
      <alignment horizontal="center" vertical="center"/>
    </xf>
    <xf numFmtId="4" fontId="69" fillId="24" borderId="30" xfId="225" applyNumberFormat="1" applyFont="1" applyFill="1" applyBorder="1" applyAlignment="1">
      <alignment horizontal="right" vertical="center" wrapText="1"/>
    </xf>
    <xf numFmtId="49" fontId="69" fillId="0" borderId="31" xfId="225" applyNumberFormat="1" applyFont="1" applyFill="1" applyBorder="1" applyAlignment="1">
      <alignment horizontal="center" vertical="center" wrapText="1"/>
    </xf>
    <xf numFmtId="0" fontId="69" fillId="0" borderId="11" xfId="225" applyFont="1" applyBorder="1"/>
    <xf numFmtId="49" fontId="71" fillId="0" borderId="23" xfId="225" applyNumberFormat="1" applyFont="1" applyFill="1" applyBorder="1" applyAlignment="1">
      <alignment horizontal="left" vertical="center" wrapText="1"/>
    </xf>
    <xf numFmtId="4" fontId="71" fillId="0" borderId="31" xfId="225" applyNumberFormat="1" applyFont="1" applyFill="1" applyBorder="1" applyAlignment="1">
      <alignment horizontal="right" wrapText="1"/>
    </xf>
    <xf numFmtId="4" fontId="69" fillId="0" borderId="31" xfId="225" applyNumberFormat="1" applyFont="1" applyFill="1" applyBorder="1" applyAlignment="1">
      <alignment horizontal="right" wrapText="1"/>
    </xf>
    <xf numFmtId="0" fontId="69" fillId="0" borderId="0" xfId="225" applyFont="1" applyBorder="1"/>
    <xf numFmtId="0" fontId="69" fillId="0" borderId="0" xfId="225" applyFont="1" applyFill="1" applyBorder="1" applyAlignment="1">
      <alignment horizontal="left" vertical="center" wrapText="1"/>
    </xf>
    <xf numFmtId="4" fontId="71" fillId="0" borderId="0" xfId="225" applyNumberFormat="1" applyFont="1" applyFill="1" applyBorder="1" applyAlignment="1">
      <alignment horizontal="right" wrapText="1"/>
    </xf>
    <xf numFmtId="4" fontId="69" fillId="0" borderId="0" xfId="225" applyNumberFormat="1" applyFont="1" applyFill="1" applyBorder="1" applyAlignment="1">
      <alignment horizontal="right" vertical="center" wrapText="1"/>
    </xf>
    <xf numFmtId="0" fontId="71" fillId="24" borderId="11" xfId="107" applyFont="1" applyFill="1" applyBorder="1" applyAlignment="1">
      <alignment horizontal="center" vertical="center"/>
    </xf>
    <xf numFmtId="0" fontId="71" fillId="24" borderId="12" xfId="107" applyFont="1" applyFill="1" applyBorder="1" applyAlignment="1">
      <alignment horizontal="center" vertical="center"/>
    </xf>
    <xf numFmtId="44" fontId="84" fillId="0" borderId="11" xfId="48" applyFont="1" applyFill="1" applyBorder="1" applyAlignment="1">
      <alignment horizontal="right" vertical="top" wrapText="1"/>
    </xf>
    <xf numFmtId="44" fontId="87" fillId="0" borderId="11" xfId="48" applyFont="1" applyFill="1" applyBorder="1" applyAlignment="1">
      <alignment horizontal="right" vertical="top" wrapText="1"/>
    </xf>
    <xf numFmtId="10" fontId="47" fillId="0" borderId="11" xfId="165" applyNumberFormat="1" applyFont="1" applyFill="1" applyBorder="1" applyAlignment="1">
      <alignment horizontal="center"/>
    </xf>
    <xf numFmtId="4" fontId="23" fillId="0" borderId="0" xfId="204" applyNumberFormat="1"/>
    <xf numFmtId="0" fontId="49" fillId="0" borderId="0" xfId="46" applyFont="1"/>
    <xf numFmtId="0" fontId="71" fillId="0" borderId="0" xfId="0" applyFont="1" applyAlignment="1">
      <alignment horizontal="left" wrapText="1"/>
    </xf>
    <xf numFmtId="0" fontId="88" fillId="0" borderId="0" xfId="0" applyFont="1" applyAlignment="1">
      <alignment horizontal="justify"/>
    </xf>
    <xf numFmtId="0" fontId="77" fillId="0" borderId="0" xfId="101" applyFont="1" applyAlignment="1">
      <alignment horizontal="center"/>
    </xf>
    <xf numFmtId="0" fontId="77" fillId="0" borderId="0" xfId="164" applyFont="1" applyAlignment="1">
      <alignment horizontal="center" vertical="center"/>
    </xf>
    <xf numFmtId="0" fontId="77" fillId="0" borderId="0" xfId="174" applyFont="1" applyAlignment="1">
      <alignment horizontal="center" vertical="center"/>
    </xf>
    <xf numFmtId="4" fontId="71" fillId="24" borderId="11" xfId="108" applyNumberFormat="1" applyFont="1" applyFill="1" applyBorder="1" applyAlignment="1">
      <alignment horizontal="center" vertical="center" wrapText="1"/>
    </xf>
    <xf numFmtId="0" fontId="77" fillId="0" borderId="0" xfId="107" applyFont="1" applyAlignment="1">
      <alignment horizontal="center"/>
    </xf>
    <xf numFmtId="4" fontId="69" fillId="0" borderId="47" xfId="107" applyNumberFormat="1" applyFont="1" applyFill="1" applyBorder="1" applyAlignment="1">
      <alignment horizontal="right" vertical="center" wrapText="1"/>
    </xf>
    <xf numFmtId="0" fontId="69" fillId="0" borderId="11" xfId="107" applyFont="1" applyBorder="1" applyAlignment="1">
      <alignment vertical="center"/>
    </xf>
    <xf numFmtId="4" fontId="73" fillId="0" borderId="11" xfId="0" applyNumberFormat="1" applyFont="1" applyBorder="1" applyAlignment="1">
      <alignment horizontal="right" wrapText="1"/>
    </xf>
    <xf numFmtId="168" fontId="84" fillId="0" borderId="11" xfId="48" applyNumberFormat="1" applyFont="1" applyFill="1" applyBorder="1" applyAlignment="1">
      <alignment wrapText="1"/>
    </xf>
    <xf numFmtId="0" fontId="71" fillId="0" borderId="11" xfId="201" applyFont="1" applyBorder="1" applyAlignment="1">
      <alignment horizontal="center"/>
    </xf>
    <xf numFmtId="0" fontId="71" fillId="0" borderId="11" xfId="201" applyFont="1" applyBorder="1" applyAlignment="1">
      <alignment horizontal="left"/>
    </xf>
    <xf numFmtId="44" fontId="71" fillId="0" borderId="63" xfId="48" applyFont="1" applyBorder="1" applyAlignment="1">
      <alignment horizontal="center"/>
    </xf>
    <xf numFmtId="0" fontId="69" fillId="0" borderId="11" xfId="201" applyFont="1" applyBorder="1" applyAlignment="1">
      <alignment horizontal="center"/>
    </xf>
    <xf numFmtId="0" fontId="69" fillId="0" borderId="11" xfId="201" applyFont="1" applyBorder="1" applyAlignment="1">
      <alignment horizontal="left"/>
    </xf>
    <xf numFmtId="168" fontId="69" fillId="0" borderId="19" xfId="48" applyNumberFormat="1" applyFont="1" applyBorder="1" applyAlignment="1">
      <alignment horizontal="right"/>
    </xf>
    <xf numFmtId="4" fontId="71" fillId="0" borderId="11" xfId="48" applyNumberFormat="1" applyFont="1" applyFill="1" applyBorder="1" applyAlignment="1">
      <alignment horizontal="right" vertical="center" wrapText="1"/>
    </xf>
    <xf numFmtId="11" fontId="69" fillId="0" borderId="11" xfId="201" applyNumberFormat="1" applyFont="1" applyBorder="1" applyAlignment="1">
      <alignment horizontal="center"/>
    </xf>
    <xf numFmtId="11" fontId="69" fillId="0" borderId="11" xfId="201" applyNumberFormat="1" applyFont="1" applyBorder="1" applyAlignment="1">
      <alignment horizontal="left"/>
    </xf>
    <xf numFmtId="11" fontId="69" fillId="0" borderId="11" xfId="48" applyNumberFormat="1" applyFont="1" applyBorder="1" applyAlignment="1">
      <alignment horizontal="center"/>
    </xf>
    <xf numFmtId="4" fontId="69" fillId="0" borderId="19" xfId="48" applyNumberFormat="1" applyFont="1" applyBorder="1" applyAlignment="1">
      <alignment horizontal="right"/>
    </xf>
    <xf numFmtId="0" fontId="71" fillId="0" borderId="10" xfId="201" applyFont="1" applyBorder="1" applyAlignment="1">
      <alignment horizontal="center"/>
    </xf>
    <xf numFmtId="0" fontId="71" fillId="0" borderId="10" xfId="201" applyFont="1" applyBorder="1" applyAlignment="1">
      <alignment horizontal="left"/>
    </xf>
    <xf numFmtId="0" fontId="69" fillId="0" borderId="10" xfId="201" applyFont="1" applyBorder="1" applyAlignment="1">
      <alignment horizontal="left"/>
    </xf>
    <xf numFmtId="4" fontId="69" fillId="0" borderId="11" xfId="48" applyNumberFormat="1" applyFont="1" applyBorder="1" applyAlignment="1">
      <alignment horizontal="right"/>
    </xf>
    <xf numFmtId="4" fontId="69" fillId="0" borderId="11" xfId="48" applyNumberFormat="1" applyFont="1" applyFill="1" applyBorder="1" applyAlignment="1">
      <alignment horizontal="right" vertical="center" wrapText="1"/>
    </xf>
    <xf numFmtId="0" fontId="69" fillId="0" borderId="47" xfId="201" applyFont="1" applyBorder="1" applyAlignment="1">
      <alignment horizontal="center"/>
    </xf>
    <xf numFmtId="4" fontId="69" fillId="0" borderId="32" xfId="48" applyNumberFormat="1" applyFont="1" applyBorder="1" applyAlignment="1">
      <alignment horizontal="right"/>
    </xf>
    <xf numFmtId="4" fontId="69" fillId="0" borderId="19" xfId="201" applyNumberFormat="1" applyFont="1" applyBorder="1" applyAlignment="1">
      <alignment horizontal="right"/>
    </xf>
    <xf numFmtId="0" fontId="69" fillId="0" borderId="64" xfId="201" applyFont="1" applyBorder="1" applyAlignment="1">
      <alignment horizontal="center"/>
    </xf>
    <xf numFmtId="0" fontId="71" fillId="0" borderId="63" xfId="201" applyFont="1" applyBorder="1" applyAlignment="1">
      <alignment horizontal="left"/>
    </xf>
    <xf numFmtId="169" fontId="71" fillId="0" borderId="63" xfId="201" applyNumberFormat="1" applyFont="1" applyBorder="1" applyAlignment="1">
      <alignment horizontal="right"/>
    </xf>
    <xf numFmtId="4" fontId="69" fillId="0" borderId="63" xfId="201" applyNumberFormat="1" applyFont="1" applyBorder="1" applyAlignment="1">
      <alignment horizontal="right"/>
    </xf>
    <xf numFmtId="0" fontId="71" fillId="0" borderId="64" xfId="201" applyFont="1" applyBorder="1" applyAlignment="1">
      <alignment horizontal="center"/>
    </xf>
    <xf numFmtId="0" fontId="69" fillId="0" borderId="45" xfId="201" applyFont="1" applyBorder="1" applyAlignment="1">
      <alignment horizontal="center"/>
    </xf>
    <xf numFmtId="0" fontId="69" fillId="0" borderId="32" xfId="201" applyFont="1" applyBorder="1" applyAlignment="1">
      <alignment horizontal="left"/>
    </xf>
    <xf numFmtId="0" fontId="69" fillId="0" borderId="11" xfId="201" applyFont="1" applyBorder="1"/>
    <xf numFmtId="0" fontId="71" fillId="0" borderId="50" xfId="201" applyFont="1" applyFill="1" applyBorder="1" applyAlignment="1">
      <alignment horizontal="left" vertical="center" wrapText="1"/>
    </xf>
    <xf numFmtId="44" fontId="71" fillId="0" borderId="11" xfId="48" applyFont="1" applyFill="1" applyBorder="1" applyAlignment="1">
      <alignment horizontal="right" vertical="center" wrapText="1"/>
    </xf>
    <xf numFmtId="4" fontId="71" fillId="0" borderId="11" xfId="48" applyNumberFormat="1" applyFont="1" applyBorder="1" applyAlignment="1">
      <alignment horizontal="right"/>
    </xf>
    <xf numFmtId="0" fontId="88" fillId="0" borderId="0" xfId="0" applyFont="1" applyAlignment="1">
      <alignment horizontal="justify" wrapText="1"/>
    </xf>
    <xf numFmtId="10" fontId="71" fillId="24" borderId="11" xfId="48" applyNumberFormat="1" applyFont="1" applyFill="1" applyBorder="1" applyAlignment="1">
      <alignment horizontal="center" vertical="center" wrapText="1"/>
    </xf>
    <xf numFmtId="0" fontId="87" fillId="0" borderId="11" xfId="0" applyFont="1" applyFill="1" applyBorder="1" applyAlignment="1">
      <alignment vertical="top" wrapText="1"/>
    </xf>
    <xf numFmtId="44" fontId="84" fillId="27" borderId="11" xfId="0" applyNumberFormat="1" applyFont="1" applyFill="1" applyBorder="1" applyAlignment="1">
      <alignment vertical="top" wrapText="1"/>
    </xf>
    <xf numFmtId="0" fontId="84" fillId="0" borderId="11" xfId="0" applyFont="1" applyFill="1" applyBorder="1" applyAlignment="1">
      <alignment vertical="top" wrapText="1"/>
    </xf>
    <xf numFmtId="10" fontId="71" fillId="0" borderId="11" xfId="48" applyNumberFormat="1" applyFont="1" applyFill="1" applyBorder="1" applyAlignment="1">
      <alignment horizontal="center" vertical="center" wrapText="1"/>
    </xf>
    <xf numFmtId="44" fontId="69" fillId="0" borderId="11" xfId="48" applyFont="1" applyFill="1" applyBorder="1" applyAlignment="1">
      <alignment horizontal="right" vertical="center" wrapText="1"/>
    </xf>
    <xf numFmtId="7" fontId="69" fillId="0" borderId="11" xfId="48" applyNumberFormat="1" applyFont="1" applyFill="1" applyBorder="1" applyAlignment="1">
      <alignment horizontal="right" vertical="center" wrapText="1"/>
    </xf>
    <xf numFmtId="44" fontId="71" fillId="24" borderId="11" xfId="48" applyFont="1" applyFill="1" applyBorder="1" applyAlignment="1">
      <alignment horizontal="right" vertical="center" wrapText="1"/>
    </xf>
    <xf numFmtId="7" fontId="84" fillId="0" borderId="11" xfId="48" applyNumberFormat="1" applyFont="1" applyFill="1" applyBorder="1" applyAlignment="1">
      <alignment horizontal="right" vertical="top" wrapText="1"/>
    </xf>
    <xf numFmtId="7" fontId="71" fillId="0" borderId="11" xfId="48" applyNumberFormat="1" applyFont="1" applyFill="1" applyBorder="1" applyAlignment="1">
      <alignment horizontal="right" vertical="center" wrapText="1"/>
    </xf>
    <xf numFmtId="44" fontId="87" fillId="27" borderId="11" xfId="48" applyFont="1" applyFill="1" applyBorder="1" applyAlignment="1">
      <alignment horizontal="right" vertical="top" wrapText="1"/>
    </xf>
    <xf numFmtId="0" fontId="71" fillId="0" borderId="0" xfId="0" applyFont="1" applyAlignment="1">
      <alignment horizontal="left" wrapText="1"/>
    </xf>
    <xf numFmtId="0" fontId="69" fillId="0" borderId="0" xfId="247" applyFont="1"/>
    <xf numFmtId="0" fontId="71" fillId="0" borderId="0" xfId="247" applyFont="1" applyAlignment="1">
      <alignment horizontal="right"/>
    </xf>
    <xf numFmtId="0" fontId="12" fillId="0" borderId="0" xfId="247"/>
    <xf numFmtId="49" fontId="71" fillId="0" borderId="11" xfId="247" applyNumberFormat="1" applyFont="1" applyFill="1" applyBorder="1" applyAlignment="1">
      <alignment horizontal="left" vertical="center" wrapText="1"/>
    </xf>
    <xf numFmtId="0" fontId="69" fillId="0" borderId="11" xfId="247" applyFont="1" applyBorder="1"/>
    <xf numFmtId="49" fontId="71" fillId="0" borderId="73" xfId="247" applyNumberFormat="1" applyFont="1" applyFill="1" applyBorder="1" applyAlignment="1">
      <alignment horizontal="left" vertical="center" wrapText="1"/>
    </xf>
    <xf numFmtId="4" fontId="71" fillId="0" borderId="72" xfId="247" applyNumberFormat="1" applyFont="1" applyFill="1" applyBorder="1" applyAlignment="1">
      <alignment horizontal="right" vertical="center" wrapText="1"/>
    </xf>
    <xf numFmtId="4" fontId="71" fillId="0" borderId="36" xfId="247" applyNumberFormat="1" applyFont="1" applyFill="1" applyBorder="1" applyAlignment="1">
      <alignment horizontal="right" vertical="center" wrapText="1"/>
    </xf>
    <xf numFmtId="0" fontId="69" fillId="0" borderId="19" xfId="247" applyFont="1" applyBorder="1" applyAlignment="1">
      <alignment vertical="center"/>
    </xf>
    <xf numFmtId="4" fontId="69" fillId="24" borderId="74" xfId="248" applyNumberFormat="1" applyFont="1" applyFill="1" applyBorder="1" applyAlignment="1">
      <alignment horizontal="right" vertical="center" wrapText="1"/>
    </xf>
    <xf numFmtId="4" fontId="69" fillId="0" borderId="40" xfId="247" applyNumberFormat="1" applyFont="1" applyFill="1" applyBorder="1" applyAlignment="1">
      <alignment horizontal="center" wrapText="1"/>
    </xf>
    <xf numFmtId="0" fontId="69" fillId="0" borderId="11" xfId="247" applyFont="1" applyBorder="1" applyAlignment="1">
      <alignment vertical="center"/>
    </xf>
    <xf numFmtId="4" fontId="71" fillId="24" borderId="11" xfId="248" applyNumberFormat="1" applyFont="1" applyFill="1" applyBorder="1" applyAlignment="1">
      <alignment horizontal="right" vertical="center" wrapText="1"/>
    </xf>
    <xf numFmtId="4" fontId="69" fillId="0" borderId="11" xfId="247" applyNumberFormat="1" applyFont="1" applyFill="1" applyBorder="1" applyAlignment="1">
      <alignment horizontal="center" wrapText="1"/>
    </xf>
    <xf numFmtId="4" fontId="12" fillId="0" borderId="0" xfId="247" applyNumberFormat="1"/>
    <xf numFmtId="0" fontId="69" fillId="0" borderId="11" xfId="247" applyFont="1" applyBorder="1" applyAlignment="1">
      <alignment horizontal="left" vertical="center"/>
    </xf>
    <xf numFmtId="4" fontId="71" fillId="0" borderId="34" xfId="0" applyNumberFormat="1" applyFont="1" applyBorder="1" applyAlignment="1">
      <alignment horizontal="right" vertical="center" wrapText="1"/>
    </xf>
    <xf numFmtId="0" fontId="12" fillId="0" borderId="0" xfId="249"/>
    <xf numFmtId="49" fontId="69" fillId="0" borderId="75" xfId="162" applyNumberFormat="1" applyFont="1" applyFill="1" applyBorder="1" applyAlignment="1">
      <alignment horizontal="left" vertical="center" wrapText="1"/>
    </xf>
    <xf numFmtId="4" fontId="69" fillId="0" borderId="40" xfId="0" applyNumberFormat="1" applyFont="1" applyBorder="1" applyAlignment="1">
      <alignment horizontal="right" vertical="center" wrapText="1"/>
    </xf>
    <xf numFmtId="4" fontId="69" fillId="0" borderId="41" xfId="0" applyNumberFormat="1" applyFont="1" applyBorder="1" applyAlignment="1">
      <alignment horizontal="right" vertical="center" wrapText="1"/>
    </xf>
    <xf numFmtId="0" fontId="69" fillId="0" borderId="30" xfId="162" applyFont="1" applyBorder="1" applyAlignment="1">
      <alignment horizontal="center" vertical="center"/>
    </xf>
    <xf numFmtId="0" fontId="69" fillId="0" borderId="46" xfId="162" applyFont="1" applyBorder="1" applyAlignment="1">
      <alignment wrapText="1"/>
    </xf>
    <xf numFmtId="0" fontId="69" fillId="0" borderId="48" xfId="162" applyFont="1" applyBorder="1" applyAlignment="1">
      <alignment wrapText="1"/>
    </xf>
    <xf numFmtId="4" fontId="71" fillId="0" borderId="72" xfId="0" applyNumberFormat="1" applyFont="1" applyBorder="1" applyAlignment="1">
      <alignment horizontal="right" vertical="center" wrapText="1"/>
    </xf>
    <xf numFmtId="4" fontId="69" fillId="0" borderId="33" xfId="0" applyNumberFormat="1" applyFont="1" applyBorder="1" applyAlignment="1">
      <alignment horizontal="right" vertical="center" wrapText="1"/>
    </xf>
    <xf numFmtId="4" fontId="71" fillId="0" borderId="76" xfId="0" applyNumberFormat="1" applyFont="1" applyBorder="1" applyAlignment="1">
      <alignment horizontal="right" vertical="center" wrapText="1"/>
    </xf>
    <xf numFmtId="0" fontId="69" fillId="0" borderId="0" xfId="162" applyFont="1" applyBorder="1" applyAlignment="1">
      <alignment horizontal="center" vertical="center"/>
    </xf>
    <xf numFmtId="0" fontId="69" fillId="0" borderId="11" xfId="247" applyFont="1" applyBorder="1" applyAlignment="1">
      <alignment vertical="top"/>
    </xf>
    <xf numFmtId="49" fontId="69" fillId="0" borderId="23" xfId="247" applyNumberFormat="1" applyFont="1" applyFill="1" applyBorder="1" applyAlignment="1">
      <alignment horizontal="left" vertical="center" wrapText="1"/>
    </xf>
    <xf numFmtId="44" fontId="12" fillId="0" borderId="0" xfId="48" applyFont="1"/>
    <xf numFmtId="0" fontId="12" fillId="0" borderId="0" xfId="249" applyAlignment="1">
      <alignment horizontal="center"/>
    </xf>
    <xf numFmtId="0" fontId="69" fillId="0" borderId="59" xfId="249" applyFont="1" applyBorder="1"/>
    <xf numFmtId="0" fontId="69" fillId="0" borderId="58" xfId="249" applyFont="1" applyBorder="1" applyAlignment="1">
      <alignment horizontal="center" vertical="center"/>
    </xf>
    <xf numFmtId="0" fontId="69" fillId="0" borderId="56" xfId="249" applyFont="1" applyBorder="1"/>
    <xf numFmtId="0" fontId="69" fillId="0" borderId="11" xfId="249" applyFont="1" applyBorder="1"/>
    <xf numFmtId="0" fontId="69" fillId="0" borderId="55" xfId="249" applyFont="1" applyBorder="1" applyAlignment="1">
      <alignment horizontal="center"/>
    </xf>
    <xf numFmtId="4" fontId="69" fillId="0" borderId="11" xfId="249" applyNumberFormat="1" applyFont="1" applyFill="1" applyBorder="1" applyAlignment="1">
      <alignment horizontal="right" wrapText="1"/>
    </xf>
    <xf numFmtId="4" fontId="69" fillId="0" borderId="11" xfId="249" applyNumberFormat="1" applyFont="1" applyFill="1" applyBorder="1" applyAlignment="1">
      <alignment horizontal="center" wrapText="1"/>
    </xf>
    <xf numFmtId="4" fontId="71" fillId="25" borderId="54" xfId="251" applyNumberFormat="1" applyFont="1" applyFill="1" applyBorder="1" applyAlignment="1">
      <alignment horizontal="center" vertical="center" wrapText="1"/>
    </xf>
    <xf numFmtId="4" fontId="71" fillId="25" borderId="53" xfId="251" applyNumberFormat="1" applyFont="1" applyFill="1" applyBorder="1" applyAlignment="1">
      <alignment horizontal="center" vertical="center" wrapText="1"/>
    </xf>
    <xf numFmtId="0" fontId="71" fillId="25" borderId="53" xfId="249" applyFont="1" applyFill="1" applyBorder="1" applyAlignment="1">
      <alignment horizontal="center" vertical="center"/>
    </xf>
    <xf numFmtId="0" fontId="71" fillId="25" borderId="52" xfId="249" applyFont="1" applyFill="1" applyBorder="1" applyAlignment="1">
      <alignment horizontal="center" vertical="center"/>
    </xf>
    <xf numFmtId="0" fontId="77" fillId="0" borderId="0" xfId="249" applyFont="1" applyAlignment="1"/>
    <xf numFmtId="0" fontId="77" fillId="0" borderId="0" xfId="249" applyFont="1" applyAlignment="1">
      <alignment vertical="center"/>
    </xf>
    <xf numFmtId="0" fontId="85" fillId="0" borderId="0" xfId="249" applyFont="1" applyAlignment="1">
      <alignment vertical="center"/>
    </xf>
    <xf numFmtId="0" fontId="69" fillId="0" borderId="0" xfId="249" applyFont="1"/>
    <xf numFmtId="0" fontId="69" fillId="0" borderId="0" xfId="249" applyFont="1" applyAlignment="1">
      <alignment horizontal="center"/>
    </xf>
    <xf numFmtId="0" fontId="69" fillId="0" borderId="0" xfId="254" applyFont="1" applyAlignment="1">
      <alignment horizontal="center"/>
    </xf>
    <xf numFmtId="0" fontId="69" fillId="0" borderId="0" xfId="254" applyFont="1"/>
    <xf numFmtId="0" fontId="76" fillId="0" borderId="0" xfId="252" applyFont="1" applyAlignment="1">
      <alignment horizontal="right"/>
    </xf>
    <xf numFmtId="0" fontId="12" fillId="0" borderId="0" xfId="254"/>
    <xf numFmtId="0" fontId="77" fillId="0" borderId="0" xfId="254" applyFont="1" applyAlignment="1">
      <alignment vertical="center"/>
    </xf>
    <xf numFmtId="0" fontId="85" fillId="0" borderId="0" xfId="254" applyFont="1" applyAlignment="1">
      <alignment vertical="center"/>
    </xf>
    <xf numFmtId="0" fontId="77" fillId="0" borderId="0" xfId="254" applyFont="1" applyAlignment="1"/>
    <xf numFmtId="0" fontId="71" fillId="25" borderId="52" xfId="254" applyFont="1" applyFill="1" applyBorder="1" applyAlignment="1">
      <alignment horizontal="center" vertical="center"/>
    </xf>
    <xf numFmtId="0" fontId="71" fillId="25" borderId="53" xfId="254" applyFont="1" applyFill="1" applyBorder="1" applyAlignment="1">
      <alignment horizontal="center" vertical="center"/>
    </xf>
    <xf numFmtId="4" fontId="71" fillId="25" borderId="53" xfId="256" applyNumberFormat="1" applyFont="1" applyFill="1" applyBorder="1" applyAlignment="1">
      <alignment horizontal="center" vertical="center" wrapText="1"/>
    </xf>
    <xf numFmtId="4" fontId="71" fillId="25" borderId="54" xfId="256" applyNumberFormat="1" applyFont="1" applyFill="1" applyBorder="1" applyAlignment="1">
      <alignment horizontal="center" vertical="center" wrapText="1"/>
    </xf>
    <xf numFmtId="4" fontId="69" fillId="0" borderId="11" xfId="254" applyNumberFormat="1" applyFont="1" applyFill="1" applyBorder="1" applyAlignment="1">
      <alignment horizontal="left" wrapText="1"/>
    </xf>
    <xf numFmtId="168" fontId="84" fillId="0" borderId="11" xfId="48" applyNumberFormat="1" applyFont="1" applyFill="1" applyBorder="1" applyAlignment="1">
      <alignment vertical="top" wrapText="1"/>
    </xf>
    <xf numFmtId="0" fontId="69" fillId="0" borderId="55" xfId="254" applyFont="1" applyBorder="1" applyAlignment="1">
      <alignment horizontal="center"/>
    </xf>
    <xf numFmtId="0" fontId="69" fillId="0" borderId="11" xfId="254" applyFont="1" applyBorder="1"/>
    <xf numFmtId="168" fontId="69" fillId="0" borderId="56" xfId="254" applyNumberFormat="1" applyFont="1" applyBorder="1"/>
    <xf numFmtId="0" fontId="69" fillId="0" borderId="58" xfId="254" applyFont="1" applyBorder="1" applyAlignment="1">
      <alignment horizontal="center" vertical="center"/>
    </xf>
    <xf numFmtId="0" fontId="69" fillId="0" borderId="59" xfId="254" applyFont="1" applyBorder="1"/>
    <xf numFmtId="0" fontId="12" fillId="0" borderId="0" xfId="254" applyAlignment="1">
      <alignment horizontal="center"/>
    </xf>
    <xf numFmtId="0" fontId="12" fillId="0" borderId="0" xfId="258"/>
    <xf numFmtId="0" fontId="12" fillId="0" borderId="0" xfId="258" applyAlignment="1">
      <alignment horizontal="center"/>
    </xf>
    <xf numFmtId="44" fontId="12" fillId="0" borderId="0" xfId="258" applyNumberFormat="1"/>
    <xf numFmtId="4" fontId="69" fillId="0" borderId="11" xfId="258" applyNumberFormat="1" applyFont="1" applyFill="1" applyBorder="1" applyAlignment="1">
      <alignment horizontal="right" wrapText="1"/>
    </xf>
    <xf numFmtId="10" fontId="71" fillId="0" borderId="11" xfId="258" applyNumberFormat="1" applyFont="1" applyFill="1" applyBorder="1" applyAlignment="1">
      <alignment horizontal="center" wrapText="1"/>
    </xf>
    <xf numFmtId="10" fontId="69" fillId="0" borderId="11" xfId="258" applyNumberFormat="1" applyFont="1" applyBorder="1" applyAlignment="1">
      <alignment horizontal="center"/>
    </xf>
    <xf numFmtId="49" fontId="69" fillId="0" borderId="11" xfId="258" applyNumberFormat="1" applyFont="1" applyFill="1" applyBorder="1" applyAlignment="1">
      <alignment horizontal="left" vertical="center" wrapText="1"/>
    </xf>
    <xf numFmtId="0" fontId="69" fillId="0" borderId="11" xfId="258" applyFont="1" applyBorder="1"/>
    <xf numFmtId="49" fontId="71" fillId="0" borderId="11" xfId="258" applyNumberFormat="1" applyFont="1" applyFill="1" applyBorder="1" applyAlignment="1">
      <alignment horizontal="left" vertical="center" wrapText="1"/>
    </xf>
    <xf numFmtId="0" fontId="71" fillId="0" borderId="11" xfId="258" applyFont="1" applyBorder="1"/>
    <xf numFmtId="10" fontId="71" fillId="0" borderId="11" xfId="258" applyNumberFormat="1" applyFont="1" applyBorder="1" applyAlignment="1">
      <alignment horizontal="center"/>
    </xf>
    <xf numFmtId="0" fontId="12" fillId="0" borderId="0" xfId="258" applyFont="1"/>
    <xf numFmtId="4" fontId="71" fillId="24" borderId="11" xfId="259" applyNumberFormat="1" applyFont="1" applyFill="1" applyBorder="1" applyAlignment="1">
      <alignment horizontal="center" vertical="center" wrapText="1"/>
    </xf>
    <xf numFmtId="0" fontId="71" fillId="24" borderId="12" xfId="258" applyFont="1" applyFill="1" applyBorder="1" applyAlignment="1">
      <alignment horizontal="left" vertical="center"/>
    </xf>
    <xf numFmtId="0" fontId="71" fillId="24" borderId="11" xfId="258" applyFont="1" applyFill="1" applyBorder="1" applyAlignment="1">
      <alignment horizontal="left" vertical="center"/>
    </xf>
    <xf numFmtId="0" fontId="77" fillId="0" borderId="0" xfId="258" applyFont="1" applyAlignment="1">
      <alignment vertical="center"/>
    </xf>
    <xf numFmtId="0" fontId="69" fillId="0" borderId="0" xfId="261" applyFont="1"/>
    <xf numFmtId="0" fontId="74" fillId="0" borderId="0" xfId="262" applyFont="1" applyAlignment="1">
      <alignment horizontal="right"/>
    </xf>
    <xf numFmtId="0" fontId="12" fillId="0" borderId="0" xfId="261"/>
    <xf numFmtId="0" fontId="73" fillId="0" borderId="0" xfId="264" applyFont="1" applyFill="1" applyBorder="1" applyAlignment="1">
      <alignment vertical="top"/>
    </xf>
    <xf numFmtId="0" fontId="81" fillId="0" borderId="0" xfId="261" applyFont="1"/>
    <xf numFmtId="0" fontId="47" fillId="0" borderId="28" xfId="264" applyFont="1" applyFill="1" applyBorder="1" applyAlignment="1">
      <alignment vertical="top"/>
    </xf>
    <xf numFmtId="0" fontId="73" fillId="0" borderId="28" xfId="264" applyFont="1" applyFill="1" applyBorder="1" applyAlignment="1">
      <alignment vertical="top"/>
    </xf>
    <xf numFmtId="0" fontId="71" fillId="25" borderId="11" xfId="261" applyFont="1" applyFill="1" applyBorder="1" applyAlignment="1">
      <alignment horizontal="center" vertical="center"/>
    </xf>
    <xf numFmtId="0" fontId="71" fillId="25" borderId="12" xfId="261" applyFont="1" applyFill="1" applyBorder="1" applyAlignment="1">
      <alignment horizontal="center" vertical="center"/>
    </xf>
    <xf numFmtId="4" fontId="71" fillId="25" borderId="11" xfId="265" applyNumberFormat="1" applyFont="1" applyFill="1" applyBorder="1" applyAlignment="1">
      <alignment horizontal="center" vertical="center" wrapText="1"/>
    </xf>
    <xf numFmtId="0" fontId="69" fillId="0" borderId="11" xfId="261" applyFont="1" applyBorder="1" applyAlignment="1">
      <alignment horizontal="center" vertical="center"/>
    </xf>
    <xf numFmtId="49" fontId="69" fillId="0" borderId="20" xfId="261" applyNumberFormat="1" applyFont="1" applyFill="1" applyBorder="1" applyAlignment="1">
      <alignment horizontal="left" vertical="center" wrapText="1"/>
    </xf>
    <xf numFmtId="4" fontId="69" fillId="0" borderId="11" xfId="261" applyNumberFormat="1" applyFont="1" applyFill="1" applyBorder="1" applyAlignment="1">
      <alignment horizontal="right" vertical="center" wrapText="1"/>
    </xf>
    <xf numFmtId="4" fontId="69" fillId="0" borderId="11" xfId="261" applyNumberFormat="1" applyFont="1" applyFill="1" applyBorder="1" applyAlignment="1">
      <alignment horizontal="center" vertical="center" wrapText="1"/>
    </xf>
    <xf numFmtId="0" fontId="69" fillId="0" borderId="11" xfId="261" applyFont="1" applyBorder="1" applyAlignment="1">
      <alignment horizontal="center" vertical="justify"/>
    </xf>
    <xf numFmtId="4" fontId="69" fillId="0" borderId="11" xfId="261" applyNumberFormat="1" applyFont="1" applyFill="1" applyBorder="1" applyAlignment="1">
      <alignment horizontal="right" wrapText="1"/>
    </xf>
    <xf numFmtId="4" fontId="69" fillId="0" borderId="11" xfId="261" applyNumberFormat="1" applyFont="1" applyFill="1" applyBorder="1" applyAlignment="1">
      <alignment horizontal="center" wrapText="1"/>
    </xf>
    <xf numFmtId="49" fontId="69" fillId="0" borderId="20" xfId="261" applyNumberFormat="1" applyFont="1" applyFill="1" applyBorder="1" applyAlignment="1">
      <alignment horizontal="center" vertical="center" wrapText="1"/>
    </xf>
    <xf numFmtId="0" fontId="71" fillId="0" borderId="23" xfId="261" applyFont="1" applyFill="1" applyBorder="1" applyAlignment="1">
      <alignment horizontal="center" vertical="center" wrapText="1"/>
    </xf>
    <xf numFmtId="4" fontId="71" fillId="0" borderId="11" xfId="261" applyNumberFormat="1" applyFont="1" applyFill="1" applyBorder="1" applyAlignment="1">
      <alignment horizontal="right" vertical="center" wrapText="1"/>
    </xf>
    <xf numFmtId="0" fontId="69" fillId="0" borderId="0" xfId="257" applyFont="1"/>
    <xf numFmtId="0" fontId="12" fillId="0" borderId="0" xfId="257"/>
    <xf numFmtId="0" fontId="73" fillId="0" borderId="0" xfId="268" applyFont="1" applyFill="1" applyBorder="1" applyAlignment="1">
      <alignment vertical="top"/>
    </xf>
    <xf numFmtId="0" fontId="73" fillId="0" borderId="28" xfId="268" applyFont="1" applyFill="1" applyBorder="1" applyAlignment="1">
      <alignment vertical="top"/>
    </xf>
    <xf numFmtId="0" fontId="69" fillId="25" borderId="11" xfId="257" applyFont="1" applyFill="1" applyBorder="1" applyAlignment="1">
      <alignment horizontal="center" vertical="center"/>
    </xf>
    <xf numFmtId="0" fontId="69" fillId="25" borderId="12" xfId="257" applyFont="1" applyFill="1" applyBorder="1" applyAlignment="1">
      <alignment horizontal="center" vertical="center"/>
    </xf>
    <xf numFmtId="4" fontId="69" fillId="25" borderId="11" xfId="269" applyNumberFormat="1" applyFont="1" applyFill="1" applyBorder="1" applyAlignment="1">
      <alignment horizontal="center" vertical="center" wrapText="1"/>
    </xf>
    <xf numFmtId="49" fontId="69" fillId="0" borderId="20" xfId="257" applyNumberFormat="1" applyFont="1" applyFill="1" applyBorder="1" applyAlignment="1">
      <alignment horizontal="left" vertical="center" wrapText="1"/>
    </xf>
    <xf numFmtId="4" fontId="69" fillId="0" borderId="11" xfId="257" applyNumberFormat="1" applyFont="1" applyFill="1" applyBorder="1" applyAlignment="1">
      <alignment horizontal="right" vertical="center" wrapText="1"/>
    </xf>
    <xf numFmtId="11" fontId="69" fillId="0" borderId="11" xfId="257" applyNumberFormat="1" applyFont="1" applyBorder="1" applyAlignment="1">
      <alignment vertical="center" wrapText="1"/>
    </xf>
    <xf numFmtId="0" fontId="69" fillId="0" borderId="11" xfId="257" applyFont="1" applyBorder="1" applyAlignment="1">
      <alignment horizontal="left" vertical="center"/>
    </xf>
    <xf numFmtId="0" fontId="69" fillId="0" borderId="11" xfId="257" applyFont="1" applyBorder="1"/>
    <xf numFmtId="49" fontId="71" fillId="0" borderId="20" xfId="257" applyNumberFormat="1" applyFont="1" applyFill="1" applyBorder="1" applyAlignment="1">
      <alignment horizontal="left" vertical="center" wrapText="1"/>
    </xf>
    <xf numFmtId="4" fontId="71" fillId="0" borderId="11" xfId="257" applyNumberFormat="1" applyFont="1" applyFill="1" applyBorder="1" applyAlignment="1">
      <alignment horizontal="right" vertical="center" wrapText="1"/>
    </xf>
    <xf numFmtId="0" fontId="69" fillId="0" borderId="70" xfId="257" applyFont="1" applyBorder="1"/>
    <xf numFmtId="49" fontId="69" fillId="0" borderId="0" xfId="257" applyNumberFormat="1" applyFont="1" applyFill="1" applyBorder="1" applyAlignment="1">
      <alignment horizontal="left" vertical="center" wrapText="1"/>
    </xf>
    <xf numFmtId="4" fontId="69" fillId="0" borderId="70" xfId="257" applyNumberFormat="1" applyFont="1" applyFill="1" applyBorder="1" applyAlignment="1">
      <alignment horizontal="right" vertical="center" wrapText="1"/>
    </xf>
    <xf numFmtId="4" fontId="69" fillId="0" borderId="70" xfId="257" applyNumberFormat="1" applyFont="1" applyFill="1" applyBorder="1" applyAlignment="1">
      <alignment horizontal="right" wrapText="1"/>
    </xf>
    <xf numFmtId="0" fontId="69" fillId="0" borderId="11" xfId="257" applyFont="1" applyBorder="1" applyAlignment="1">
      <alignment vertical="justify"/>
    </xf>
    <xf numFmtId="0" fontId="69" fillId="0" borderId="11" xfId="257" applyFont="1" applyBorder="1" applyAlignment="1">
      <alignment horizontal="center" vertical="center"/>
    </xf>
    <xf numFmtId="49" fontId="69" fillId="0" borderId="51" xfId="257" applyNumberFormat="1" applyFont="1" applyFill="1" applyBorder="1" applyAlignment="1">
      <alignment horizontal="left" vertical="center" wrapText="1"/>
    </xf>
    <xf numFmtId="49" fontId="71" fillId="0" borderId="28" xfId="257" applyNumberFormat="1" applyFont="1" applyFill="1" applyBorder="1" applyAlignment="1">
      <alignment horizontal="left" vertical="center" wrapText="1"/>
    </xf>
    <xf numFmtId="0" fontId="69" fillId="0" borderId="0" xfId="257" applyFont="1" applyBorder="1"/>
    <xf numFmtId="49" fontId="71" fillId="0" borderId="0" xfId="257" applyNumberFormat="1" applyFont="1" applyFill="1" applyBorder="1" applyAlignment="1">
      <alignment horizontal="left" vertical="center" wrapText="1"/>
    </xf>
    <xf numFmtId="4" fontId="71" fillId="0" borderId="0" xfId="257" applyNumberFormat="1" applyFont="1" applyFill="1" applyBorder="1" applyAlignment="1">
      <alignment horizontal="right" vertical="center" wrapText="1"/>
    </xf>
    <xf numFmtId="0" fontId="69" fillId="0" borderId="23" xfId="257" applyFont="1" applyFill="1" applyBorder="1" applyAlignment="1">
      <alignment horizontal="left" vertical="center" wrapText="1"/>
    </xf>
    <xf numFmtId="0" fontId="69" fillId="0" borderId="0" xfId="257" applyFont="1" applyFill="1" applyBorder="1" applyAlignment="1">
      <alignment horizontal="left" vertical="center" wrapText="1"/>
    </xf>
    <xf numFmtId="4" fontId="71" fillId="0" borderId="10" xfId="257" applyNumberFormat="1" applyFont="1" applyFill="1" applyBorder="1" applyAlignment="1">
      <alignment horizontal="right" vertical="center" wrapText="1"/>
    </xf>
    <xf numFmtId="0" fontId="69" fillId="0" borderId="10" xfId="257" applyFont="1" applyBorder="1"/>
    <xf numFmtId="0" fontId="69" fillId="0" borderId="11" xfId="257" applyFont="1" applyFill="1" applyBorder="1" applyAlignment="1">
      <alignment horizontal="left" vertical="center" wrapText="1"/>
    </xf>
    <xf numFmtId="4" fontId="71" fillId="0" borderId="31" xfId="0" applyNumberFormat="1" applyFont="1" applyBorder="1" applyAlignment="1">
      <alignment horizontal="right" vertical="center" wrapText="1"/>
    </xf>
    <xf numFmtId="0" fontId="69" fillId="0" borderId="31" xfId="162" applyFont="1" applyBorder="1" applyAlignment="1">
      <alignment horizontal="center" vertical="center"/>
    </xf>
    <xf numFmtId="4" fontId="69" fillId="0" borderId="31" xfId="162" applyNumberFormat="1" applyFont="1" applyBorder="1" applyAlignment="1">
      <alignment wrapText="1"/>
    </xf>
    <xf numFmtId="0" fontId="69" fillId="0" borderId="0" xfId="270" applyFont="1"/>
    <xf numFmtId="0" fontId="74" fillId="0" borderId="0" xfId="270" applyFont="1" applyAlignment="1">
      <alignment horizontal="right"/>
    </xf>
    <xf numFmtId="0" fontId="11" fillId="0" borderId="0" xfId="270"/>
    <xf numFmtId="0" fontId="69" fillId="24" borderId="10" xfId="270" applyFont="1" applyFill="1" applyBorder="1" applyAlignment="1">
      <alignment vertical="top"/>
    </xf>
    <xf numFmtId="0" fontId="69" fillId="24" borderId="11" xfId="270" applyFont="1" applyFill="1" applyBorder="1" applyAlignment="1">
      <alignment horizontal="left" vertical="center"/>
    </xf>
    <xf numFmtId="4" fontId="69" fillId="0" borderId="30" xfId="270" applyNumberFormat="1" applyFont="1" applyFill="1" applyBorder="1" applyAlignment="1">
      <alignment horizontal="right" vertical="center" wrapText="1"/>
    </xf>
    <xf numFmtId="4" fontId="69" fillId="0" borderId="31" xfId="270" applyNumberFormat="1" applyFont="1" applyFill="1" applyBorder="1" applyAlignment="1">
      <alignment horizontal="right" wrapText="1"/>
    </xf>
    <xf numFmtId="4" fontId="69" fillId="0" borderId="37" xfId="270" applyNumberFormat="1" applyFont="1" applyFill="1" applyBorder="1" applyAlignment="1">
      <alignment horizontal="right" vertical="center" wrapText="1"/>
    </xf>
    <xf numFmtId="0" fontId="69" fillId="0" borderId="10" xfId="270" applyFont="1" applyBorder="1" applyAlignment="1">
      <alignment vertical="top"/>
    </xf>
    <xf numFmtId="49" fontId="69" fillId="0" borderId="20" xfId="270" applyNumberFormat="1" applyFont="1" applyFill="1" applyBorder="1" applyAlignment="1">
      <alignment horizontal="left" vertical="center" wrapText="1"/>
    </xf>
    <xf numFmtId="4" fontId="69" fillId="0" borderId="21" xfId="270" applyNumberFormat="1" applyFont="1" applyFill="1" applyBorder="1" applyAlignment="1">
      <alignment horizontal="right" wrapText="1"/>
    </xf>
    <xf numFmtId="4" fontId="69" fillId="0" borderId="22" xfId="270" applyNumberFormat="1" applyFont="1" applyFill="1" applyBorder="1" applyAlignment="1">
      <alignment horizontal="right" wrapText="1"/>
    </xf>
    <xf numFmtId="0" fontId="11" fillId="0" borderId="0" xfId="270" applyFont="1"/>
    <xf numFmtId="49" fontId="69" fillId="0" borderId="23" xfId="270" applyNumberFormat="1" applyFont="1" applyFill="1" applyBorder="1" applyAlignment="1">
      <alignment horizontal="left" vertical="center" wrapText="1"/>
    </xf>
    <xf numFmtId="49" fontId="69" fillId="0" borderId="23" xfId="270" applyNumberFormat="1" applyFont="1" applyFill="1" applyBorder="1" applyAlignment="1">
      <alignment horizontal="left" vertical="top" wrapText="1"/>
    </xf>
    <xf numFmtId="0" fontId="69" fillId="0" borderId="11" xfId="270" applyFont="1" applyBorder="1" applyAlignment="1">
      <alignment vertical="top"/>
    </xf>
    <xf numFmtId="0" fontId="69" fillId="0" borderId="11" xfId="270" applyFont="1" applyBorder="1" applyAlignment="1">
      <alignment horizontal="center" vertical="top"/>
    </xf>
    <xf numFmtId="4" fontId="69" fillId="0" borderId="41" xfId="270" applyNumberFormat="1" applyFont="1" applyFill="1" applyBorder="1" applyAlignment="1">
      <alignment horizontal="right" wrapText="1"/>
    </xf>
    <xf numFmtId="4" fontId="69" fillId="0" borderId="40" xfId="270" applyNumberFormat="1" applyFont="1" applyFill="1" applyBorder="1" applyAlignment="1">
      <alignment horizontal="right" wrapText="1"/>
    </xf>
    <xf numFmtId="0" fontId="69" fillId="0" borderId="11" xfId="270" applyFont="1" applyBorder="1"/>
    <xf numFmtId="11" fontId="69" fillId="0" borderId="11" xfId="270" applyNumberFormat="1" applyFont="1" applyFill="1" applyBorder="1" applyAlignment="1">
      <alignment horizontal="right" wrapText="1"/>
    </xf>
    <xf numFmtId="0" fontId="71" fillId="0" borderId="24" xfId="270" applyFont="1" applyFill="1" applyBorder="1" applyAlignment="1">
      <alignment horizontal="left" vertical="center" wrapText="1"/>
    </xf>
    <xf numFmtId="4" fontId="71" fillId="0" borderId="10" xfId="270" applyNumberFormat="1" applyFont="1" applyFill="1" applyBorder="1" applyAlignment="1">
      <alignment horizontal="right" vertical="center" wrapText="1"/>
    </xf>
    <xf numFmtId="0" fontId="69" fillId="0" borderId="0" xfId="270" applyFont="1" applyAlignment="1">
      <alignment horizontal="justify"/>
    </xf>
    <xf numFmtId="0" fontId="11" fillId="0" borderId="0" xfId="273"/>
    <xf numFmtId="0" fontId="11" fillId="0" borderId="0" xfId="274"/>
    <xf numFmtId="0" fontId="71" fillId="0" borderId="0" xfId="179" applyFont="1" applyAlignment="1">
      <alignment horizontal="center"/>
    </xf>
    <xf numFmtId="4" fontId="69" fillId="0" borderId="73" xfId="164" applyNumberFormat="1" applyFont="1" applyFill="1" applyBorder="1" applyAlignment="1">
      <alignment horizontal="right" wrapText="1"/>
    </xf>
    <xf numFmtId="0" fontId="69" fillId="0" borderId="10" xfId="164" applyFont="1" applyBorder="1" applyAlignment="1">
      <alignment horizontal="center" vertical="center"/>
    </xf>
    <xf numFmtId="0" fontId="10" fillId="0" borderId="0" xfId="225" applyFont="1"/>
    <xf numFmtId="4" fontId="12" fillId="0" borderId="0" xfId="257" applyNumberFormat="1"/>
    <xf numFmtId="0" fontId="73" fillId="0" borderId="0" xfId="0" applyFont="1"/>
    <xf numFmtId="0" fontId="71" fillId="0" borderId="0" xfId="270" applyFont="1" applyAlignment="1">
      <alignment horizontal="center"/>
    </xf>
    <xf numFmtId="0" fontId="73" fillId="0" borderId="0" xfId="0" applyFont="1" applyAlignment="1">
      <alignment horizontal="left" vertical="justify"/>
    </xf>
    <xf numFmtId="0" fontId="47" fillId="0" borderId="11" xfId="0" applyFont="1" applyBorder="1" applyAlignment="1">
      <alignment vertical="top" wrapText="1"/>
    </xf>
    <xf numFmtId="0" fontId="69" fillId="0" borderId="11" xfId="171" applyFont="1" applyBorder="1" applyAlignment="1">
      <alignment horizontal="left" vertical="top"/>
    </xf>
    <xf numFmtId="0" fontId="71" fillId="0" borderId="11" xfId="107" applyFont="1" applyFill="1" applyBorder="1" applyAlignment="1">
      <alignment horizontal="left" vertical="center" wrapText="1"/>
    </xf>
    <xf numFmtId="4" fontId="71" fillId="0" borderId="11" xfId="107" applyNumberFormat="1" applyFont="1" applyFill="1" applyBorder="1" applyAlignment="1">
      <alignment horizontal="right" vertical="center" wrapText="1"/>
    </xf>
    <xf numFmtId="0" fontId="71" fillId="0" borderId="24" xfId="107" applyFont="1" applyFill="1" applyBorder="1" applyAlignment="1">
      <alignment horizontal="left" vertical="center" wrapText="1"/>
    </xf>
    <xf numFmtId="4" fontId="71" fillId="0" borderId="21" xfId="107" applyNumberFormat="1" applyFont="1" applyFill="1" applyBorder="1" applyAlignment="1">
      <alignment horizontal="right" vertical="center" wrapText="1"/>
    </xf>
    <xf numFmtId="4" fontId="71" fillId="0" borderId="22" xfId="107" applyNumberFormat="1" applyFont="1" applyFill="1" applyBorder="1" applyAlignment="1">
      <alignment horizontal="right" vertical="center" wrapText="1"/>
    </xf>
    <xf numFmtId="0" fontId="71" fillId="0" borderId="0" xfId="0" applyFont="1" applyAlignment="1">
      <alignment horizontal="left" wrapText="1"/>
    </xf>
    <xf numFmtId="0" fontId="77" fillId="0" borderId="0" xfId="258" applyFont="1" applyAlignment="1">
      <alignment horizontal="center"/>
    </xf>
    <xf numFmtId="7" fontId="71" fillId="0" borderId="10" xfId="48" applyNumberFormat="1" applyFont="1" applyFill="1" applyBorder="1" applyAlignment="1">
      <alignment horizontal="right" vertical="center" wrapText="1"/>
    </xf>
    <xf numFmtId="0" fontId="71" fillId="0" borderId="0" xfId="119" applyFont="1" applyAlignment="1">
      <alignment horizontal="left" vertical="justify"/>
    </xf>
    <xf numFmtId="0" fontId="77" fillId="0" borderId="0" xfId="254" applyFont="1" applyAlignment="1">
      <alignment horizontal="center"/>
    </xf>
    <xf numFmtId="0" fontId="71" fillId="0" borderId="0" xfId="174" applyFont="1" applyAlignment="1">
      <alignment horizontal="center"/>
    </xf>
    <xf numFmtId="0" fontId="23" fillId="0" borderId="0" xfId="179" applyAlignment="1">
      <alignment horizontal="left"/>
    </xf>
    <xf numFmtId="0" fontId="82" fillId="0" borderId="0" xfId="179" applyFont="1" applyAlignment="1">
      <alignment horizontal="left"/>
    </xf>
    <xf numFmtId="0" fontId="77" fillId="0" borderId="0" xfId="257" applyFont="1" applyAlignment="1">
      <alignment horizontal="center"/>
    </xf>
    <xf numFmtId="0" fontId="47" fillId="0" borderId="0" xfId="189" applyFont="1" applyFill="1" applyBorder="1" applyAlignment="1">
      <alignment horizontal="left" vertical="top"/>
    </xf>
    <xf numFmtId="0" fontId="69" fillId="24" borderId="63" xfId="204" applyFont="1" applyFill="1" applyBorder="1" applyAlignment="1">
      <alignment horizontal="left"/>
    </xf>
    <xf numFmtId="0" fontId="69" fillId="24" borderId="45" xfId="204" applyFont="1" applyFill="1" applyBorder="1" applyAlignment="1">
      <alignment horizontal="center"/>
    </xf>
    <xf numFmtId="44" fontId="69" fillId="0" borderId="32" xfId="48" applyFont="1" applyBorder="1" applyAlignment="1">
      <alignment horizontal="center"/>
    </xf>
    <xf numFmtId="0" fontId="69" fillId="0" borderId="32" xfId="204" applyFont="1" applyBorder="1" applyAlignment="1">
      <alignment horizontal="center"/>
    </xf>
    <xf numFmtId="0" fontId="69" fillId="24" borderId="45" xfId="247" applyFont="1" applyFill="1" applyBorder="1" applyAlignment="1">
      <alignment horizontal="left" vertical="center" wrapText="1"/>
    </xf>
    <xf numFmtId="0" fontId="9" fillId="0" borderId="0" xfId="247" applyFont="1"/>
    <xf numFmtId="4" fontId="22" fillId="0" borderId="0" xfId="205" applyNumberFormat="1"/>
    <xf numFmtId="4" fontId="82" fillId="0" borderId="0" xfId="258" applyNumberFormat="1" applyFont="1"/>
    <xf numFmtId="0" fontId="73" fillId="0" borderId="12" xfId="165" applyFont="1" applyFill="1" applyBorder="1" applyAlignment="1">
      <alignment horizontal="left"/>
    </xf>
    <xf numFmtId="0" fontId="71" fillId="24" borderId="10" xfId="270" applyFont="1" applyFill="1" applyBorder="1" applyAlignment="1">
      <alignment vertical="top"/>
    </xf>
    <xf numFmtId="0" fontId="71" fillId="24" borderId="11" xfId="270" applyFont="1" applyFill="1" applyBorder="1" applyAlignment="1">
      <alignment horizontal="left" vertical="center"/>
    </xf>
    <xf numFmtId="0" fontId="71" fillId="24" borderId="11" xfId="225" applyFont="1" applyFill="1" applyBorder="1" applyAlignment="1">
      <alignment horizontal="left" vertical="center" wrapText="1"/>
    </xf>
    <xf numFmtId="0" fontId="87" fillId="27" borderId="60" xfId="0" applyFont="1" applyFill="1" applyBorder="1" applyAlignment="1">
      <alignment horizontal="center" vertical="center" wrapText="1"/>
    </xf>
    <xf numFmtId="168" fontId="84" fillId="0" borderId="10" xfId="48" applyNumberFormat="1" applyFont="1" applyFill="1" applyBorder="1" applyAlignment="1">
      <alignment vertical="top" wrapText="1"/>
    </xf>
    <xf numFmtId="0" fontId="84" fillId="27" borderId="10" xfId="0" applyFont="1" applyFill="1" applyBorder="1" applyAlignment="1">
      <alignment vertical="top" wrapText="1"/>
    </xf>
    <xf numFmtId="0" fontId="87" fillId="27" borderId="55" xfId="0" applyFont="1" applyFill="1" applyBorder="1" applyAlignment="1">
      <alignment horizontal="center" vertical="top" wrapText="1"/>
    </xf>
    <xf numFmtId="4" fontId="71" fillId="0" borderId="11" xfId="249" applyNumberFormat="1" applyFont="1" applyFill="1" applyBorder="1" applyAlignment="1">
      <alignment horizontal="center" wrapText="1"/>
    </xf>
    <xf numFmtId="0" fontId="73" fillId="0" borderId="11" xfId="165" applyFont="1" applyFill="1" applyBorder="1" applyAlignment="1">
      <alignment horizontal="left"/>
    </xf>
    <xf numFmtId="0" fontId="73" fillId="0" borderId="11" xfId="165" applyFont="1" applyFill="1" applyBorder="1" applyAlignment="1">
      <alignment horizontal="left" wrapText="1"/>
    </xf>
    <xf numFmtId="0" fontId="73" fillId="0" borderId="71" xfId="165" applyFont="1" applyFill="1" applyBorder="1" applyAlignment="1">
      <alignment horizontal="left" vertical="top"/>
    </xf>
    <xf numFmtId="0" fontId="89" fillId="0" borderId="0" xfId="247" applyFont="1"/>
    <xf numFmtId="4" fontId="8" fillId="0" borderId="0" xfId="164" applyNumberFormat="1" applyFont="1"/>
    <xf numFmtId="0" fontId="69" fillId="24" borderId="45" xfId="204" applyFont="1" applyFill="1" applyBorder="1" applyAlignment="1">
      <alignment horizontal="left"/>
    </xf>
    <xf numFmtId="0" fontId="69" fillId="24" borderId="11" xfId="164" applyFont="1" applyFill="1" applyBorder="1" applyAlignment="1">
      <alignment horizontal="center" vertical="center" wrapText="1"/>
    </xf>
    <xf numFmtId="0" fontId="90" fillId="0" borderId="0" xfId="0" applyFont="1"/>
    <xf numFmtId="0" fontId="69" fillId="24" borderId="10" xfId="164" applyFont="1" applyFill="1" applyBorder="1" applyAlignment="1">
      <alignment horizontal="center" vertical="center"/>
    </xf>
    <xf numFmtId="4" fontId="69" fillId="24" borderId="11" xfId="164" applyNumberFormat="1" applyFont="1" applyFill="1" applyBorder="1" applyAlignment="1">
      <alignment horizontal="right" vertical="center" wrapText="1"/>
    </xf>
    <xf numFmtId="0" fontId="69" fillId="24" borderId="11" xfId="164" applyFont="1" applyFill="1" applyBorder="1" applyAlignment="1">
      <alignment horizontal="left" vertical="center" wrapText="1"/>
    </xf>
    <xf numFmtId="4" fontId="69" fillId="24" borderId="19" xfId="166" applyNumberFormat="1" applyFont="1" applyFill="1" applyBorder="1" applyAlignment="1">
      <alignment horizontal="right" vertical="center" wrapText="1"/>
    </xf>
    <xf numFmtId="4" fontId="69" fillId="24" borderId="11" xfId="166" applyNumberFormat="1" applyFont="1" applyFill="1" applyBorder="1" applyAlignment="1">
      <alignment horizontal="right" vertical="top" wrapText="1"/>
    </xf>
    <xf numFmtId="4" fontId="69" fillId="24" borderId="19" xfId="166" applyNumberFormat="1" applyFont="1" applyFill="1" applyBorder="1" applyAlignment="1">
      <alignment horizontal="right" vertical="top" wrapText="1"/>
    </xf>
    <xf numFmtId="0" fontId="81" fillId="0" borderId="0" xfId="116" applyFont="1"/>
    <xf numFmtId="0" fontId="91" fillId="0" borderId="0" xfId="0" applyFont="1"/>
    <xf numFmtId="0" fontId="33" fillId="0" borderId="0" xfId="116"/>
    <xf numFmtId="4" fontId="33" fillId="0" borderId="0" xfId="116" applyNumberFormat="1"/>
    <xf numFmtId="0" fontId="7" fillId="0" borderId="0" xfId="107" applyFont="1"/>
    <xf numFmtId="0" fontId="6" fillId="0" borderId="0" xfId="162" applyFont="1" applyFill="1"/>
    <xf numFmtId="0" fontId="71" fillId="0" borderId="0" xfId="0" applyFont="1" applyBorder="1" applyAlignment="1">
      <alignment horizontal="left" wrapText="1"/>
    </xf>
    <xf numFmtId="4" fontId="69" fillId="0" borderId="40" xfId="0" applyNumberFormat="1" applyFont="1" applyBorder="1" applyAlignment="1">
      <alignment vertical="top" wrapText="1"/>
    </xf>
    <xf numFmtId="4" fontId="69" fillId="0" borderId="31" xfId="0" applyNumberFormat="1" applyFont="1" applyBorder="1" applyAlignment="1">
      <alignment horizontal="right" vertical="top" wrapText="1"/>
    </xf>
    <xf numFmtId="0" fontId="69" fillId="0" borderId="69" xfId="162" applyFont="1" applyBorder="1" applyAlignment="1">
      <alignment horizontal="center" vertical="top"/>
    </xf>
    <xf numFmtId="0" fontId="69" fillId="0" borderId="19" xfId="162" applyFont="1" applyBorder="1" applyAlignment="1">
      <alignment vertical="top" wrapText="1"/>
    </xf>
    <xf numFmtId="4" fontId="69" fillId="0" borderId="31" xfId="162" applyNumberFormat="1" applyFont="1" applyFill="1" applyBorder="1" applyAlignment="1">
      <alignment horizontal="center" vertical="top" wrapText="1"/>
    </xf>
    <xf numFmtId="4" fontId="69" fillId="0" borderId="41" xfId="162" applyNumberFormat="1" applyFont="1" applyFill="1" applyBorder="1" applyAlignment="1">
      <alignment horizontal="right" vertical="top" wrapText="1"/>
    </xf>
    <xf numFmtId="0" fontId="69" fillId="0" borderId="11" xfId="162" applyFont="1" applyBorder="1" applyAlignment="1">
      <alignment horizontal="left" vertical="top"/>
    </xf>
    <xf numFmtId="0" fontId="69" fillId="0" borderId="19" xfId="162" applyFont="1" applyBorder="1" applyAlignment="1">
      <alignment horizontal="left" vertical="top"/>
    </xf>
    <xf numFmtId="4" fontId="69" fillId="0" borderId="72" xfId="247" applyNumberFormat="1" applyFont="1" applyFill="1" applyBorder="1" applyAlignment="1">
      <alignment horizontal="right" vertical="top" wrapText="1"/>
    </xf>
    <xf numFmtId="4" fontId="69" fillId="0" borderId="35" xfId="162" applyNumberFormat="1" applyFont="1" applyFill="1" applyBorder="1" applyAlignment="1">
      <alignment horizontal="right" vertical="top" wrapText="1"/>
    </xf>
    <xf numFmtId="4" fontId="69" fillId="0" borderId="31" xfId="162" applyNumberFormat="1" applyFont="1" applyBorder="1" applyAlignment="1">
      <alignment vertical="top" wrapText="1"/>
    </xf>
    <xf numFmtId="0" fontId="69" fillId="0" borderId="11" xfId="162" applyFont="1" applyBorder="1" applyAlignment="1">
      <alignment vertical="top"/>
    </xf>
    <xf numFmtId="49" fontId="69" fillId="0" borderId="26" xfId="162" applyNumberFormat="1" applyFont="1" applyFill="1" applyBorder="1" applyAlignment="1">
      <alignment horizontal="left" vertical="top" wrapText="1"/>
    </xf>
    <xf numFmtId="0" fontId="69" fillId="0" borderId="69" xfId="162" applyFont="1" applyBorder="1" applyAlignment="1">
      <alignment vertical="top" wrapText="1"/>
    </xf>
    <xf numFmtId="49" fontId="69" fillId="0" borderId="43" xfId="162" applyNumberFormat="1" applyFont="1" applyFill="1" applyBorder="1" applyAlignment="1">
      <alignment horizontal="left" vertical="top" wrapText="1"/>
    </xf>
    <xf numFmtId="0" fontId="69" fillId="0" borderId="11" xfId="164" applyFont="1" applyBorder="1" applyAlignment="1">
      <alignment horizontal="left" vertical="top"/>
    </xf>
    <xf numFmtId="4" fontId="69" fillId="0" borderId="11" xfId="164" applyNumberFormat="1" applyFont="1" applyFill="1" applyBorder="1" applyAlignment="1">
      <alignment vertical="top" wrapText="1"/>
    </xf>
    <xf numFmtId="168" fontId="47" fillId="0" borderId="11" xfId="47" applyNumberFormat="1" applyFont="1" applyFill="1" applyBorder="1" applyAlignment="1">
      <alignment horizontal="right" vertical="top"/>
    </xf>
    <xf numFmtId="4" fontId="69" fillId="0" borderId="11" xfId="164" applyNumberFormat="1" applyFont="1" applyBorder="1" applyAlignment="1">
      <alignment vertical="top" wrapText="1"/>
    </xf>
    <xf numFmtId="4" fontId="69" fillId="0" borderId="31" xfId="167" applyNumberFormat="1" applyFont="1" applyFill="1" applyBorder="1" applyAlignment="1">
      <alignment horizontal="right" vertical="top" wrapText="1"/>
    </xf>
    <xf numFmtId="0" fontId="69" fillId="24" borderId="27" xfId="247" applyFont="1" applyFill="1" applyBorder="1" applyAlignment="1">
      <alignment horizontal="left" vertical="top" wrapText="1"/>
    </xf>
    <xf numFmtId="49" fontId="69" fillId="0" borderId="20" xfId="247" applyNumberFormat="1" applyFont="1" applyFill="1" applyBorder="1" applyAlignment="1">
      <alignment horizontal="left" vertical="top" wrapText="1"/>
    </xf>
    <xf numFmtId="4" fontId="69" fillId="0" borderId="31" xfId="247" applyNumberFormat="1" applyFont="1" applyFill="1" applyBorder="1" applyAlignment="1">
      <alignment horizontal="right" vertical="top" wrapText="1"/>
    </xf>
    <xf numFmtId="0" fontId="69" fillId="0" borderId="10" xfId="247" applyFont="1" applyBorder="1" applyAlignment="1">
      <alignment vertical="top"/>
    </xf>
    <xf numFmtId="4" fontId="69" fillId="0" borderId="11" xfId="270" applyNumberFormat="1" applyFont="1" applyFill="1" applyBorder="1" applyAlignment="1">
      <alignment horizontal="right" wrapText="1"/>
    </xf>
    <xf numFmtId="0" fontId="84" fillId="0" borderId="11" xfId="0" applyFont="1" applyFill="1" applyBorder="1" applyAlignment="1">
      <alignment horizontal="left" vertical="top" wrapText="1"/>
    </xf>
    <xf numFmtId="10" fontId="69" fillId="0" borderId="11" xfId="258" applyNumberFormat="1" applyFont="1" applyBorder="1" applyAlignment="1">
      <alignment horizontal="center" vertical="top"/>
    </xf>
    <xf numFmtId="4" fontId="69" fillId="0" borderId="21" xfId="247" applyNumberFormat="1" applyFont="1" applyFill="1" applyBorder="1" applyAlignment="1">
      <alignment horizontal="center" vertical="top" wrapText="1"/>
    </xf>
    <xf numFmtId="0" fontId="69" fillId="0" borderId="28" xfId="247" applyFont="1" applyBorder="1"/>
    <xf numFmtId="49" fontId="69" fillId="0" borderId="28" xfId="247" applyNumberFormat="1" applyFont="1" applyFill="1" applyBorder="1" applyAlignment="1">
      <alignment horizontal="center" vertical="center" wrapText="1"/>
    </xf>
    <xf numFmtId="4" fontId="73" fillId="0" borderId="28" xfId="0" applyNumberFormat="1" applyFont="1" applyBorder="1" applyAlignment="1">
      <alignment horizontal="right" wrapText="1"/>
    </xf>
    <xf numFmtId="4" fontId="71" fillId="0" borderId="28" xfId="247" applyNumberFormat="1" applyFont="1" applyFill="1" applyBorder="1" applyAlignment="1">
      <alignment horizontal="right" vertical="center" wrapText="1"/>
    </xf>
    <xf numFmtId="4" fontId="71" fillId="0" borderId="78" xfId="247" applyNumberFormat="1" applyFont="1" applyFill="1" applyBorder="1" applyAlignment="1">
      <alignment horizontal="right" vertical="center" wrapText="1"/>
    </xf>
    <xf numFmtId="0" fontId="69" fillId="0" borderId="70" xfId="247" applyFont="1" applyBorder="1"/>
    <xf numFmtId="49" fontId="71" fillId="0" borderId="70" xfId="247" applyNumberFormat="1" applyFont="1" applyFill="1" applyBorder="1" applyAlignment="1">
      <alignment horizontal="left" vertical="center" wrapText="1"/>
    </xf>
    <xf numFmtId="4" fontId="73" fillId="0" borderId="70" xfId="0" applyNumberFormat="1" applyFont="1" applyBorder="1" applyAlignment="1">
      <alignment horizontal="right" wrapText="1"/>
    </xf>
    <xf numFmtId="4" fontId="73" fillId="0" borderId="46" xfId="0" applyNumberFormat="1" applyFont="1" applyBorder="1" applyAlignment="1">
      <alignment horizontal="right" wrapText="1"/>
    </xf>
    <xf numFmtId="0" fontId="73" fillId="0" borderId="28" xfId="168" applyFont="1" applyFill="1" applyBorder="1" applyAlignment="1">
      <alignment horizontal="left"/>
    </xf>
    <xf numFmtId="0" fontId="77" fillId="0" borderId="0" xfId="179" applyFont="1" applyAlignment="1">
      <alignment horizontal="center"/>
    </xf>
    <xf numFmtId="0" fontId="69" fillId="24" borderId="28" xfId="164" applyFont="1" applyFill="1" applyBorder="1" applyAlignment="1">
      <alignment horizontal="center" vertical="center"/>
    </xf>
    <xf numFmtId="4" fontId="69" fillId="24" borderId="70" xfId="166" applyNumberFormat="1" applyFont="1" applyFill="1" applyBorder="1" applyAlignment="1">
      <alignment horizontal="right" vertical="center" wrapText="1"/>
    </xf>
    <xf numFmtId="0" fontId="69" fillId="24" borderId="70" xfId="164" applyFont="1" applyFill="1" applyBorder="1" applyAlignment="1">
      <alignment horizontal="center" vertical="center"/>
    </xf>
    <xf numFmtId="0" fontId="69" fillId="24" borderId="70" xfId="164" applyFont="1" applyFill="1" applyBorder="1" applyAlignment="1">
      <alignment horizontal="left" vertical="center" wrapText="1"/>
    </xf>
    <xf numFmtId="0" fontId="69" fillId="24" borderId="28" xfId="164" applyFont="1" applyFill="1" applyBorder="1" applyAlignment="1">
      <alignment horizontal="left" vertical="center" wrapText="1"/>
    </xf>
    <xf numFmtId="0" fontId="69" fillId="24" borderId="0" xfId="164" applyFont="1" applyFill="1" applyBorder="1" applyAlignment="1">
      <alignment horizontal="center" vertical="center" wrapText="1"/>
    </xf>
    <xf numFmtId="0" fontId="73" fillId="0" borderId="0" xfId="109" applyFont="1" applyFill="1" applyBorder="1" applyAlignment="1">
      <alignment vertical="top"/>
    </xf>
    <xf numFmtId="0" fontId="73" fillId="0" borderId="0" xfId="0" applyFont="1" applyAlignment="1">
      <alignment horizontal="left" wrapText="1"/>
    </xf>
    <xf numFmtId="4" fontId="69" fillId="24" borderId="11" xfId="169" applyNumberFormat="1" applyFont="1" applyFill="1" applyBorder="1" applyAlignment="1">
      <alignment horizontal="center" vertical="center" wrapText="1"/>
    </xf>
    <xf numFmtId="0" fontId="73" fillId="0" borderId="0" xfId="165" applyFont="1" applyFill="1" applyBorder="1" applyAlignment="1">
      <alignment horizontal="left" vertical="top"/>
    </xf>
    <xf numFmtId="0" fontId="71" fillId="24" borderId="11" xfId="164" applyFont="1" applyFill="1" applyBorder="1" applyAlignment="1">
      <alignment horizontal="center" vertical="center"/>
    </xf>
    <xf numFmtId="0" fontId="69" fillId="24" borderId="11" xfId="164" applyFont="1" applyFill="1" applyBorder="1" applyAlignment="1">
      <alignment horizontal="center" vertical="center"/>
    </xf>
    <xf numFmtId="4" fontId="69" fillId="24" borderId="11" xfId="166" applyNumberFormat="1" applyFont="1" applyFill="1" applyBorder="1" applyAlignment="1">
      <alignment horizontal="center" vertical="center" wrapText="1"/>
    </xf>
    <xf numFmtId="0" fontId="73" fillId="0" borderId="0" xfId="0" applyFont="1" applyAlignment="1">
      <alignment horizontal="left" vertical="justify" wrapText="1"/>
    </xf>
    <xf numFmtId="0" fontId="73" fillId="0" borderId="0" xfId="0" applyFont="1" applyAlignment="1">
      <alignment horizontal="justify" wrapText="1"/>
    </xf>
    <xf numFmtId="0" fontId="47" fillId="0" borderId="0" xfId="255" applyFont="1" applyFill="1" applyBorder="1" applyAlignment="1">
      <alignment horizontal="left" vertical="top" wrapText="1"/>
    </xf>
    <xf numFmtId="0" fontId="47" fillId="0" borderId="0" xfId="0" applyFont="1" applyAlignment="1">
      <alignment horizontal="left" vertical="justify" wrapText="1"/>
    </xf>
    <xf numFmtId="0" fontId="73" fillId="0" borderId="0" xfId="0" applyFont="1" applyAlignment="1">
      <alignment horizontal="left" vertical="center" wrapText="1"/>
    </xf>
    <xf numFmtId="0" fontId="73" fillId="0" borderId="0" xfId="0" applyFont="1" applyAlignment="1">
      <alignment horizontal="left" wrapText="1"/>
    </xf>
    <xf numFmtId="0" fontId="69" fillId="24" borderId="70" xfId="164" applyFont="1" applyFill="1" applyBorder="1" applyAlignment="1">
      <alignment horizontal="center" vertical="center" wrapText="1"/>
    </xf>
    <xf numFmtId="0" fontId="73" fillId="0" borderId="0" xfId="0" applyFont="1" applyAlignment="1">
      <alignment horizontal="left" vertical="center"/>
    </xf>
    <xf numFmtId="4" fontId="69" fillId="24" borderId="11" xfId="169" applyNumberFormat="1" applyFont="1" applyFill="1" applyBorder="1" applyAlignment="1">
      <alignment horizontal="center" vertical="center" wrapText="1"/>
    </xf>
    <xf numFmtId="0" fontId="71" fillId="0" borderId="0" xfId="162" applyFont="1" applyAlignment="1">
      <alignment horizontal="left" vertical="justify" wrapText="1"/>
    </xf>
    <xf numFmtId="0" fontId="73" fillId="0" borderId="0" xfId="172" applyFont="1" applyFill="1" applyBorder="1" applyAlignment="1">
      <alignment horizontal="left" vertical="top" wrapText="1"/>
    </xf>
    <xf numFmtId="0" fontId="73" fillId="0" borderId="0" xfId="165" applyFont="1" applyFill="1" applyBorder="1" applyAlignment="1">
      <alignment horizontal="left" vertical="top"/>
    </xf>
    <xf numFmtId="0" fontId="69" fillId="24" borderId="11" xfId="164" applyFont="1" applyFill="1" applyBorder="1" applyAlignment="1">
      <alignment horizontal="center" vertical="center"/>
    </xf>
    <xf numFmtId="4" fontId="69" fillId="24" borderId="11" xfId="166" applyNumberFormat="1" applyFont="1" applyFill="1" applyBorder="1" applyAlignment="1">
      <alignment horizontal="center" vertical="center" wrapText="1"/>
    </xf>
    <xf numFmtId="0" fontId="69" fillId="24" borderId="19" xfId="164" applyFont="1" applyFill="1" applyBorder="1" applyAlignment="1">
      <alignment horizontal="center" vertical="center" wrapText="1"/>
    </xf>
    <xf numFmtId="0" fontId="69" fillId="24" borderId="10" xfId="164" applyFont="1" applyFill="1" applyBorder="1" applyAlignment="1">
      <alignment horizontal="center" vertical="center" wrapText="1"/>
    </xf>
    <xf numFmtId="0" fontId="71" fillId="0" borderId="0" xfId="164" applyFont="1" applyAlignment="1">
      <alignment horizontal="center"/>
    </xf>
    <xf numFmtId="0" fontId="71" fillId="24" borderId="11" xfId="164" applyFont="1" applyFill="1" applyBorder="1" applyAlignment="1">
      <alignment horizontal="center" vertical="center"/>
    </xf>
    <xf numFmtId="2" fontId="73" fillId="0" borderId="0" xfId="0" applyNumberFormat="1" applyFont="1" applyAlignment="1">
      <alignment horizontal="left" vertical="center" wrapText="1"/>
    </xf>
    <xf numFmtId="0" fontId="73" fillId="0" borderId="0" xfId="0" applyFont="1" applyAlignment="1">
      <alignment horizontal="left" vertical="justify" wrapText="1"/>
    </xf>
    <xf numFmtId="0" fontId="47" fillId="0" borderId="0" xfId="0" applyFont="1" applyAlignment="1">
      <alignment horizontal="left" wrapText="1"/>
    </xf>
    <xf numFmtId="0" fontId="73" fillId="0" borderId="0" xfId="207" applyFont="1" applyFill="1" applyBorder="1" applyAlignment="1">
      <alignment horizontal="left" vertical="top"/>
    </xf>
    <xf numFmtId="0" fontId="73" fillId="0" borderId="28" xfId="260" applyFont="1" applyFill="1" applyBorder="1" applyAlignment="1">
      <alignment horizontal="left" vertical="top" wrapText="1"/>
    </xf>
    <xf numFmtId="0" fontId="71" fillId="0" borderId="0" xfId="204" applyFont="1" applyAlignment="1">
      <alignment horizontal="left" vertical="justify" wrapText="1"/>
    </xf>
    <xf numFmtId="0" fontId="73" fillId="0" borderId="0" xfId="189" applyFont="1" applyFill="1" applyBorder="1" applyAlignment="1">
      <alignment horizontal="left" vertical="top"/>
    </xf>
    <xf numFmtId="0" fontId="73" fillId="0" borderId="0" xfId="0" applyFont="1" applyAlignment="1">
      <alignment horizontal="justify" vertical="center"/>
    </xf>
    <xf numFmtId="0" fontId="71" fillId="0" borderId="0" xfId="205" applyFont="1" applyAlignment="1"/>
    <xf numFmtId="0" fontId="71" fillId="0" borderId="0" xfId="247" applyFont="1" applyAlignment="1"/>
    <xf numFmtId="0" fontId="71" fillId="0" borderId="0" xfId="247" applyFont="1" applyAlignment="1">
      <alignment horizontal="center"/>
    </xf>
    <xf numFmtId="0" fontId="71" fillId="0" borderId="0" xfId="162" applyFont="1" applyAlignment="1"/>
    <xf numFmtId="0" fontId="81" fillId="0" borderId="0" xfId="162" applyFont="1"/>
    <xf numFmtId="0" fontId="73" fillId="0" borderId="0" xfId="165" applyFont="1" applyFill="1" applyBorder="1" applyAlignment="1">
      <alignment horizontal="left" vertical="justify"/>
    </xf>
    <xf numFmtId="0" fontId="73" fillId="0" borderId="0" xfId="165" applyFont="1" applyFill="1" applyBorder="1" applyAlignment="1">
      <alignment vertical="justify"/>
    </xf>
    <xf numFmtId="0" fontId="74" fillId="0" borderId="0" xfId="164" applyFont="1" applyAlignment="1">
      <alignment horizontal="right" vertical="justify"/>
    </xf>
    <xf numFmtId="0" fontId="71" fillId="0" borderId="0" xfId="164" applyFont="1" applyAlignment="1">
      <alignment horizontal="left"/>
    </xf>
    <xf numFmtId="0" fontId="81" fillId="0" borderId="0" xfId="225" applyFont="1"/>
    <xf numFmtId="0" fontId="73" fillId="0" borderId="0" xfId="0" applyFont="1" applyAlignment="1">
      <alignment horizontal="center" wrapText="1"/>
    </xf>
    <xf numFmtId="0" fontId="73" fillId="0" borderId="0" xfId="0" applyFont="1" applyAlignment="1">
      <alignment horizontal="justify" vertical="justify"/>
    </xf>
    <xf numFmtId="0" fontId="47" fillId="0" borderId="0" xfId="0" applyFont="1" applyAlignment="1">
      <alignment vertical="justify"/>
    </xf>
    <xf numFmtId="0" fontId="73" fillId="0" borderId="0" xfId="260" applyFont="1" applyFill="1" applyBorder="1" applyAlignment="1">
      <alignment horizontal="left" vertical="top" wrapText="1"/>
    </xf>
    <xf numFmtId="0" fontId="81" fillId="0" borderId="0" xfId="258" applyFont="1"/>
    <xf numFmtId="44" fontId="81" fillId="0" borderId="0" xfId="48" applyFont="1"/>
    <xf numFmtId="0" fontId="81" fillId="0" borderId="0" xfId="258" applyFont="1" applyAlignment="1">
      <alignment horizontal="center"/>
    </xf>
    <xf numFmtId="0" fontId="71" fillId="0" borderId="0" xfId="258" applyFont="1" applyAlignment="1">
      <alignment horizontal="center"/>
    </xf>
    <xf numFmtId="0" fontId="71" fillId="0" borderId="11" xfId="258" applyFont="1" applyBorder="1" applyAlignment="1">
      <alignment vertical="top"/>
    </xf>
    <xf numFmtId="0" fontId="69" fillId="0" borderId="11" xfId="258" applyFont="1" applyBorder="1" applyAlignment="1">
      <alignment vertical="center"/>
    </xf>
    <xf numFmtId="0" fontId="71" fillId="0" borderId="0" xfId="257" applyFont="1" applyAlignment="1">
      <alignment horizontal="center"/>
    </xf>
    <xf numFmtId="0" fontId="69" fillId="0" borderId="11" xfId="257" applyFont="1" applyBorder="1" applyAlignment="1">
      <alignment vertical="top"/>
    </xf>
    <xf numFmtId="49" fontId="69" fillId="0" borderId="20" xfId="257" applyNumberFormat="1" applyFont="1" applyFill="1" applyBorder="1" applyAlignment="1">
      <alignment horizontal="left" vertical="top" wrapText="1"/>
    </xf>
    <xf numFmtId="4" fontId="69" fillId="0" borderId="11" xfId="257" applyNumberFormat="1" applyFont="1" applyFill="1" applyBorder="1" applyAlignment="1">
      <alignment horizontal="right" vertical="top" wrapText="1"/>
    </xf>
    <xf numFmtId="11" fontId="69" fillId="0" borderId="11" xfId="257" applyNumberFormat="1" applyFont="1" applyBorder="1" applyAlignment="1">
      <alignment vertical="top" wrapText="1"/>
    </xf>
    <xf numFmtId="0" fontId="69" fillId="0" borderId="11" xfId="257" applyFont="1" applyBorder="1" applyAlignment="1">
      <alignment horizontal="left" vertical="top"/>
    </xf>
    <xf numFmtId="0" fontId="69" fillId="0" borderId="11" xfId="257" applyFont="1" applyBorder="1" applyAlignment="1">
      <alignment horizontal="center" vertical="top"/>
    </xf>
    <xf numFmtId="0" fontId="69" fillId="0" borderId="11" xfId="95" applyFont="1" applyBorder="1" applyAlignment="1">
      <alignment horizontal="center" vertical="center"/>
    </xf>
    <xf numFmtId="0" fontId="71" fillId="0" borderId="0" xfId="107" applyFont="1" applyAlignment="1">
      <alignment horizontal="center"/>
    </xf>
    <xf numFmtId="0" fontId="71" fillId="0" borderId="0" xfId="101" applyFont="1" applyAlignment="1">
      <alignment horizontal="center"/>
    </xf>
    <xf numFmtId="0" fontId="71" fillId="24" borderId="11" xfId="247" applyFont="1" applyFill="1" applyBorder="1" applyAlignment="1">
      <alignment horizontal="center" vertical="center" wrapText="1"/>
    </xf>
    <xf numFmtId="0" fontId="69" fillId="24" borderId="10" xfId="247" applyFont="1" applyFill="1" applyBorder="1" applyAlignment="1">
      <alignment horizontal="center" vertical="top"/>
    </xf>
    <xf numFmtId="4" fontId="69" fillId="0" borderId="11" xfId="247" applyNumberFormat="1" applyFont="1" applyFill="1" applyBorder="1" applyAlignment="1">
      <alignment horizontal="right" vertical="top" wrapText="1"/>
    </xf>
    <xf numFmtId="4" fontId="69" fillId="24" borderId="10" xfId="248" applyNumberFormat="1" applyFont="1" applyFill="1" applyBorder="1" applyAlignment="1">
      <alignment horizontal="center" vertical="top" wrapText="1"/>
    </xf>
    <xf numFmtId="0" fontId="69" fillId="0" borderId="10" xfId="247" applyFont="1" applyBorder="1"/>
    <xf numFmtId="4" fontId="71" fillId="0" borderId="11" xfId="247" applyNumberFormat="1" applyFont="1" applyFill="1" applyBorder="1" applyAlignment="1">
      <alignment horizontal="right" vertical="center" wrapText="1"/>
    </xf>
    <xf numFmtId="0" fontId="69" fillId="0" borderId="0" xfId="247" applyFont="1" applyBorder="1"/>
    <xf numFmtId="49" fontId="69" fillId="0" borderId="0" xfId="247" applyNumberFormat="1" applyFont="1" applyFill="1" applyBorder="1" applyAlignment="1">
      <alignment horizontal="left" vertical="center" wrapText="1"/>
    </xf>
    <xf numFmtId="4" fontId="69" fillId="0" borderId="0" xfId="247" applyNumberFormat="1" applyFont="1" applyFill="1" applyBorder="1" applyAlignment="1">
      <alignment horizontal="right" vertical="center" wrapText="1"/>
    </xf>
    <xf numFmtId="4" fontId="69" fillId="24" borderId="32" xfId="248" applyNumberFormat="1" applyFont="1" applyFill="1" applyBorder="1" applyAlignment="1">
      <alignment horizontal="center" vertical="center" wrapText="1"/>
    </xf>
    <xf numFmtId="4" fontId="69" fillId="24" borderId="11" xfId="248" applyNumberFormat="1" applyFont="1" applyFill="1" applyBorder="1" applyAlignment="1">
      <alignment horizontal="center" vertical="center" wrapText="1"/>
    </xf>
    <xf numFmtId="0" fontId="71" fillId="24" borderId="11" xfId="162" applyFont="1" applyFill="1" applyBorder="1" applyAlignment="1">
      <alignment horizontal="center" vertical="center"/>
    </xf>
    <xf numFmtId="0" fontId="71" fillId="24" borderId="11" xfId="162" applyFont="1" applyFill="1" applyBorder="1" applyAlignment="1">
      <alignment horizontal="center" vertical="center" wrapText="1"/>
    </xf>
    <xf numFmtId="4" fontId="69" fillId="0" borderId="30" xfId="164" applyNumberFormat="1" applyFont="1" applyFill="1" applyBorder="1" applyAlignment="1">
      <alignment horizontal="right" vertical="top" wrapText="1"/>
    </xf>
    <xf numFmtId="49" fontId="69" fillId="0" borderId="23" xfId="167" applyNumberFormat="1" applyFont="1" applyFill="1" applyBorder="1" applyAlignment="1">
      <alignment horizontal="left" vertical="top" wrapText="1"/>
    </xf>
    <xf numFmtId="0" fontId="81" fillId="0" borderId="0" xfId="205" applyFont="1"/>
    <xf numFmtId="0" fontId="84" fillId="27" borderId="0" xfId="0" applyFont="1" applyFill="1" applyBorder="1" applyAlignment="1">
      <alignment vertical="top" wrapText="1"/>
    </xf>
    <xf numFmtId="0" fontId="71" fillId="25" borderId="11" xfId="258" applyFont="1" applyFill="1" applyBorder="1" applyAlignment="1">
      <alignment horizontal="center" vertical="center"/>
    </xf>
    <xf numFmtId="0" fontId="71" fillId="25" borderId="12" xfId="258" applyFont="1" applyFill="1" applyBorder="1" applyAlignment="1">
      <alignment horizontal="center" vertical="center"/>
    </xf>
    <xf numFmtId="44" fontId="71" fillId="25" borderId="11" xfId="48" applyFont="1" applyFill="1" applyBorder="1" applyAlignment="1">
      <alignment horizontal="center" vertical="center" wrapText="1"/>
    </xf>
    <xf numFmtId="4" fontId="71" fillId="25" borderId="11" xfId="259" applyNumberFormat="1" applyFont="1" applyFill="1" applyBorder="1" applyAlignment="1">
      <alignment horizontal="center" vertical="center" wrapText="1"/>
    </xf>
    <xf numFmtId="0" fontId="71" fillId="24" borderId="71" xfId="167" applyFont="1" applyFill="1" applyBorder="1" applyAlignment="1">
      <alignment horizontal="left" vertical="center"/>
    </xf>
    <xf numFmtId="0" fontId="69" fillId="24" borderId="73" xfId="167" applyFont="1" applyFill="1" applyBorder="1" applyAlignment="1">
      <alignment horizontal="center" vertical="center" wrapText="1"/>
    </xf>
    <xf numFmtId="0" fontId="71" fillId="24" borderId="10" xfId="164" applyFont="1" applyFill="1" applyBorder="1" applyAlignment="1">
      <alignment horizontal="center" vertical="center"/>
    </xf>
    <xf numFmtId="4" fontId="69" fillId="0" borderId="30" xfId="164" applyNumberFormat="1" applyFont="1" applyFill="1" applyBorder="1" applyAlignment="1">
      <alignment horizontal="right" wrapText="1"/>
    </xf>
    <xf numFmtId="4" fontId="69" fillId="0" borderId="28" xfId="164" applyNumberFormat="1" applyFont="1" applyFill="1" applyBorder="1" applyAlignment="1">
      <alignment horizontal="right" wrapText="1"/>
    </xf>
    <xf numFmtId="4" fontId="69" fillId="0" borderId="78" xfId="164" applyNumberFormat="1" applyFont="1" applyFill="1" applyBorder="1" applyAlignment="1">
      <alignment horizontal="right" wrapText="1"/>
    </xf>
    <xf numFmtId="4" fontId="69" fillId="24" borderId="10" xfId="166" applyNumberFormat="1" applyFont="1" applyFill="1" applyBorder="1" applyAlignment="1">
      <alignment horizontal="center" vertical="center" wrapText="1"/>
    </xf>
    <xf numFmtId="0" fontId="69" fillId="24" borderId="12" xfId="164" applyFont="1" applyFill="1" applyBorder="1" applyAlignment="1">
      <alignment horizontal="center" vertical="center" wrapText="1"/>
    </xf>
    <xf numFmtId="0" fontId="69" fillId="24" borderId="71" xfId="164" applyFont="1" applyFill="1" applyBorder="1" applyAlignment="1">
      <alignment horizontal="center" vertical="center" wrapText="1"/>
    </xf>
    <xf numFmtId="0" fontId="69" fillId="24" borderId="73" xfId="164" applyFont="1" applyFill="1" applyBorder="1" applyAlignment="1">
      <alignment horizontal="center" vertical="center" wrapText="1"/>
    </xf>
    <xf numFmtId="0" fontId="71" fillId="0" borderId="10" xfId="164" applyFont="1" applyBorder="1"/>
    <xf numFmtId="0" fontId="71" fillId="24" borderId="10" xfId="164" applyFont="1" applyFill="1" applyBorder="1" applyAlignment="1"/>
    <xf numFmtId="0" fontId="71" fillId="0" borderId="11" xfId="164" applyFont="1" applyBorder="1" applyAlignment="1">
      <alignment horizontal="left" vertical="top"/>
    </xf>
    <xf numFmtId="0" fontId="69" fillId="24" borderId="32" xfId="164" applyFont="1" applyFill="1" applyBorder="1" applyAlignment="1">
      <alignment horizontal="center" vertical="center" wrapText="1"/>
    </xf>
    <xf numFmtId="0" fontId="71" fillId="24" borderId="11" xfId="164" applyFont="1" applyFill="1" applyBorder="1" applyAlignment="1">
      <alignment horizontal="left" vertical="center"/>
    </xf>
    <xf numFmtId="4" fontId="69" fillId="24" borderId="19" xfId="166" applyNumberFormat="1" applyFont="1" applyFill="1" applyBorder="1" applyAlignment="1">
      <alignment horizontal="center" vertical="center" wrapText="1"/>
    </xf>
    <xf numFmtId="49" fontId="69" fillId="0" borderId="79" xfId="164" applyNumberFormat="1" applyFont="1" applyFill="1" applyBorder="1" applyAlignment="1">
      <alignment horizontal="center" vertical="center" wrapText="1"/>
    </xf>
    <xf numFmtId="4" fontId="69" fillId="0" borderId="80" xfId="164" applyNumberFormat="1" applyFont="1" applyFill="1" applyBorder="1" applyAlignment="1">
      <alignment horizontal="right" wrapText="1"/>
    </xf>
    <xf numFmtId="4" fontId="69" fillId="24" borderId="71" xfId="166" applyNumberFormat="1" applyFont="1" applyFill="1" applyBorder="1" applyAlignment="1">
      <alignment horizontal="center" vertical="center" wrapText="1"/>
    </xf>
    <xf numFmtId="0" fontId="71" fillId="24" borderId="11" xfId="225" applyFont="1" applyFill="1" applyBorder="1" applyAlignment="1">
      <alignment horizontal="center" vertical="top"/>
    </xf>
    <xf numFmtId="0" fontId="69" fillId="24" borderId="11" xfId="225" applyFont="1" applyFill="1" applyBorder="1" applyAlignment="1">
      <alignment horizontal="center" vertical="top"/>
    </xf>
    <xf numFmtId="0" fontId="73" fillId="0" borderId="25" xfId="180" applyFont="1" applyFill="1" applyBorder="1" applyAlignment="1">
      <alignment horizontal="left" vertical="top"/>
    </xf>
    <xf numFmtId="49" fontId="71" fillId="0" borderId="11" xfId="179" applyNumberFormat="1" applyFont="1" applyFill="1" applyBorder="1" applyAlignment="1">
      <alignment horizontal="left" vertical="top" wrapText="1"/>
    </xf>
    <xf numFmtId="49" fontId="71" fillId="0" borderId="11" xfId="179" applyNumberFormat="1" applyFont="1" applyFill="1" applyBorder="1" applyAlignment="1">
      <alignment horizontal="left" vertical="center" wrapText="1"/>
    </xf>
    <xf numFmtId="0" fontId="87" fillId="27" borderId="11" xfId="0" applyFont="1" applyFill="1" applyBorder="1" applyAlignment="1">
      <alignment vertical="justify" wrapText="1"/>
    </xf>
    <xf numFmtId="0" fontId="73" fillId="0" borderId="0" xfId="109" applyFont="1" applyFill="1" applyBorder="1" applyAlignment="1">
      <alignment horizontal="left" vertical="top"/>
    </xf>
    <xf numFmtId="0" fontId="73" fillId="0" borderId="0" xfId="0" applyFont="1" applyBorder="1" applyAlignment="1">
      <alignment horizontal="justify"/>
    </xf>
    <xf numFmtId="0" fontId="71" fillId="0" borderId="0" xfId="101" applyFont="1" applyBorder="1" applyAlignment="1">
      <alignment horizontal="center"/>
    </xf>
    <xf numFmtId="0" fontId="71" fillId="0" borderId="0" xfId="107" applyFont="1" applyBorder="1" applyAlignment="1">
      <alignment horizontal="center"/>
    </xf>
    <xf numFmtId="0" fontId="34" fillId="0" borderId="0" xfId="107" applyBorder="1"/>
    <xf numFmtId="43" fontId="71" fillId="0" borderId="0" xfId="275" applyFont="1" applyAlignment="1"/>
    <xf numFmtId="43" fontId="71" fillId="0" borderId="0" xfId="275" applyFont="1" applyAlignment="1">
      <alignment horizontal="center"/>
    </xf>
    <xf numFmtId="43" fontId="12" fillId="0" borderId="0" xfId="275" applyFont="1"/>
    <xf numFmtId="44" fontId="71" fillId="0" borderId="0" xfId="48" applyFont="1" applyFill="1" applyBorder="1" applyAlignment="1">
      <alignment horizontal="right" vertical="center" wrapText="1"/>
    </xf>
    <xf numFmtId="168" fontId="71" fillId="0" borderId="19" xfId="48" applyNumberFormat="1" applyFont="1" applyBorder="1" applyAlignment="1">
      <alignment horizontal="right"/>
    </xf>
    <xf numFmtId="0" fontId="73" fillId="0" borderId="11" xfId="0" applyFont="1" applyBorder="1" applyAlignment="1">
      <alignment wrapText="1"/>
    </xf>
    <xf numFmtId="0" fontId="5" fillId="0" borderId="0" xfId="276"/>
    <xf numFmtId="0" fontId="71" fillId="24" borderId="11" xfId="280" applyFont="1" applyFill="1" applyBorder="1" applyAlignment="1">
      <alignment horizontal="center" vertical="center"/>
    </xf>
    <xf numFmtId="0" fontId="71" fillId="24" borderId="11" xfId="281" applyNumberFormat="1" applyFont="1" applyFill="1" applyBorder="1" applyAlignment="1">
      <alignment horizontal="center" vertical="center" wrapText="1"/>
    </xf>
    <xf numFmtId="0" fontId="71" fillId="24" borderId="11" xfId="280" applyFont="1" applyFill="1" applyBorder="1" applyAlignment="1">
      <alignment horizontal="left" vertical="center" wrapText="1"/>
    </xf>
    <xf numFmtId="0" fontId="71" fillId="0" borderId="11" xfId="280" applyFont="1" applyBorder="1" applyAlignment="1">
      <alignment horizontal="left" wrapText="1"/>
    </xf>
    <xf numFmtId="0" fontId="69" fillId="0" borderId="11" xfId="280" applyFont="1" applyBorder="1" applyAlignment="1">
      <alignment horizontal="left"/>
    </xf>
    <xf numFmtId="0" fontId="69" fillId="0" borderId="10" xfId="280" applyFont="1" applyBorder="1" applyAlignment="1">
      <alignment horizontal="left"/>
    </xf>
    <xf numFmtId="0" fontId="69" fillId="0" borderId="11" xfId="280" applyFont="1" applyBorder="1" applyAlignment="1">
      <alignment horizontal="left" wrapText="1"/>
    </xf>
    <xf numFmtId="4" fontId="5" fillId="0" borderId="0" xfId="276" applyNumberFormat="1" applyFont="1"/>
    <xf numFmtId="0" fontId="69" fillId="0" borderId="0" xfId="282" applyFont="1"/>
    <xf numFmtId="4" fontId="69" fillId="0" borderId="0" xfId="282" applyNumberFormat="1" applyFont="1"/>
    <xf numFmtId="4" fontId="71" fillId="24" borderId="10" xfId="107" applyNumberFormat="1" applyFont="1" applyFill="1" applyBorder="1" applyAlignment="1">
      <alignment horizontal="center" vertical="center" wrapText="1"/>
    </xf>
    <xf numFmtId="0" fontId="77" fillId="0" borderId="0" xfId="247" applyFont="1" applyAlignment="1">
      <alignment horizontal="center"/>
    </xf>
    <xf numFmtId="0" fontId="69" fillId="0" borderId="10" xfId="167" applyFont="1" applyBorder="1"/>
    <xf numFmtId="0" fontId="71" fillId="0" borderId="11" xfId="201" applyFont="1" applyBorder="1" applyAlignment="1">
      <alignment horizontal="left" wrapText="1"/>
    </xf>
    <xf numFmtId="4" fontId="69" fillId="0" borderId="31" xfId="270" applyNumberFormat="1" applyFont="1" applyFill="1" applyBorder="1" applyAlignment="1">
      <alignment horizontal="right" vertical="top" wrapText="1"/>
    </xf>
    <xf numFmtId="4" fontId="69" fillId="0" borderId="21" xfId="270" applyNumberFormat="1" applyFont="1" applyFill="1" applyBorder="1" applyAlignment="1">
      <alignment horizontal="right" vertical="top" wrapText="1"/>
    </xf>
    <xf numFmtId="0" fontId="4" fillId="0" borderId="0" xfId="270" applyFont="1"/>
    <xf numFmtId="4" fontId="69" fillId="0" borderId="40" xfId="247" applyNumberFormat="1" applyFont="1" applyFill="1" applyBorder="1" applyAlignment="1">
      <alignment horizontal="center" vertical="top" wrapText="1"/>
    </xf>
    <xf numFmtId="4" fontId="3" fillId="0" borderId="0" xfId="201" applyNumberFormat="1" applyFont="1"/>
    <xf numFmtId="0" fontId="77" fillId="0" borderId="0" xfId="204" applyFont="1" applyAlignment="1">
      <alignment horizontal="center" vertical="center"/>
    </xf>
    <xf numFmtId="0" fontId="47" fillId="0" borderId="0" xfId="0" applyFont="1" applyAlignment="1">
      <alignment horizontal="left" vertical="justify"/>
    </xf>
    <xf numFmtId="0" fontId="0" fillId="0" borderId="0" xfId="0" applyAlignment="1">
      <alignment horizontal="left" vertical="justify"/>
    </xf>
    <xf numFmtId="0" fontId="49" fillId="0" borderId="0" xfId="0" applyFont="1" applyAlignment="1">
      <alignment horizontal="justify" vertical="center"/>
    </xf>
    <xf numFmtId="44" fontId="84" fillId="27" borderId="11" xfId="0" applyNumberFormat="1" applyFont="1" applyFill="1" applyBorder="1" applyAlignment="1">
      <alignment horizontal="left" vertical="justify" wrapText="1"/>
    </xf>
    <xf numFmtId="0" fontId="71" fillId="0" borderId="0" xfId="0" applyFont="1" applyAlignment="1">
      <alignment horizontal="left" wrapText="1"/>
    </xf>
    <xf numFmtId="4" fontId="69" fillId="0" borderId="19" xfId="48" applyNumberFormat="1" applyFont="1" applyFill="1" applyBorder="1" applyAlignment="1">
      <alignment horizontal="right" vertical="center" wrapText="1"/>
    </xf>
    <xf numFmtId="7" fontId="71" fillId="0" borderId="63" xfId="48" applyNumberFormat="1" applyFont="1" applyBorder="1" applyAlignment="1">
      <alignment horizontal="right"/>
    </xf>
    <xf numFmtId="0" fontId="69" fillId="0" borderId="19" xfId="201" applyFont="1" applyBorder="1" applyAlignment="1">
      <alignment horizontal="center"/>
    </xf>
    <xf numFmtId="4" fontId="69" fillId="0" borderId="32" xfId="201" applyNumberFormat="1" applyFont="1" applyBorder="1" applyAlignment="1">
      <alignment horizontal="right"/>
    </xf>
    <xf numFmtId="4" fontId="69" fillId="0" borderId="32" xfId="48" applyNumberFormat="1" applyFont="1" applyFill="1" applyBorder="1" applyAlignment="1">
      <alignment horizontal="right" vertical="center" wrapText="1"/>
    </xf>
    <xf numFmtId="0" fontId="69" fillId="0" borderId="71" xfId="201" applyFont="1" applyBorder="1" applyAlignment="1">
      <alignment horizontal="center"/>
    </xf>
    <xf numFmtId="4" fontId="69" fillId="0" borderId="11" xfId="201" applyNumberFormat="1" applyFont="1" applyBorder="1" applyAlignment="1">
      <alignment horizontal="right"/>
    </xf>
    <xf numFmtId="0" fontId="84" fillId="27" borderId="77" xfId="0" applyFont="1" applyFill="1" applyBorder="1" applyAlignment="1">
      <alignment horizontal="center" vertical="top" wrapText="1"/>
    </xf>
    <xf numFmtId="0" fontId="84" fillId="0" borderId="0" xfId="0" applyFont="1" applyAlignment="1">
      <alignment vertical="top" wrapText="1"/>
    </xf>
    <xf numFmtId="168" fontId="84" fillId="0" borderId="11" xfId="48" applyNumberFormat="1" applyFont="1" applyFill="1" applyBorder="1" applyAlignment="1">
      <alignment horizontal="right" wrapText="1"/>
    </xf>
    <xf numFmtId="0" fontId="69" fillId="0" borderId="11" xfId="254" applyFont="1" applyBorder="1" applyAlignment="1"/>
    <xf numFmtId="0" fontId="84" fillId="27" borderId="11" xfId="0" applyFont="1" applyFill="1" applyBorder="1" applyAlignment="1">
      <alignment wrapText="1"/>
    </xf>
    <xf numFmtId="0" fontId="69" fillId="0" borderId="55" xfId="254" applyFont="1" applyBorder="1" applyAlignment="1">
      <alignment horizontal="center" vertical="top"/>
    </xf>
    <xf numFmtId="0" fontId="71" fillId="24" borderId="11" xfId="164" applyFont="1" applyFill="1" applyBorder="1" applyAlignment="1">
      <alignment horizontal="center" vertical="center"/>
    </xf>
    <xf numFmtId="0" fontId="69" fillId="24" borderId="11" xfId="164" applyFont="1" applyFill="1" applyBorder="1" applyAlignment="1">
      <alignment horizontal="center" vertical="center"/>
    </xf>
    <xf numFmtId="0" fontId="69" fillId="24" borderId="10" xfId="164" applyFont="1" applyFill="1" applyBorder="1" applyAlignment="1">
      <alignment horizontal="left" vertical="center"/>
    </xf>
    <xf numFmtId="4" fontId="69" fillId="24" borderId="0" xfId="166" applyNumberFormat="1" applyFont="1" applyFill="1" applyBorder="1" applyAlignment="1">
      <alignment horizontal="right" vertical="center" wrapText="1"/>
    </xf>
    <xf numFmtId="0" fontId="69" fillId="24" borderId="0" xfId="164" applyFont="1" applyFill="1" applyBorder="1" applyAlignment="1">
      <alignment horizontal="center" vertical="center"/>
    </xf>
    <xf numFmtId="0" fontId="69" fillId="24" borderId="0" xfId="164" applyFont="1" applyFill="1" applyBorder="1" applyAlignment="1">
      <alignment horizontal="left" vertical="center" wrapText="1"/>
    </xf>
    <xf numFmtId="0" fontId="2" fillId="0" borderId="0" xfId="164" applyFont="1"/>
    <xf numFmtId="0" fontId="84" fillId="0" borderId="11" xfId="0" applyFont="1" applyBorder="1" applyAlignment="1">
      <alignment vertical="top" wrapText="1"/>
    </xf>
    <xf numFmtId="9" fontId="12" fillId="0" borderId="0" xfId="283" applyFont="1"/>
    <xf numFmtId="9" fontId="47" fillId="0" borderId="0" xfId="283" applyFont="1"/>
    <xf numFmtId="9" fontId="23" fillId="0" borderId="0" xfId="283" applyFont="1"/>
    <xf numFmtId="0" fontId="87" fillId="0" borderId="61" xfId="0" applyFont="1" applyBorder="1" applyAlignment="1">
      <alignment vertical="center"/>
    </xf>
    <xf numFmtId="0" fontId="73" fillId="0" borderId="0" xfId="0" applyFont="1" applyAlignment="1">
      <alignment horizontal="left" vertical="justify" wrapText="1"/>
    </xf>
    <xf numFmtId="0" fontId="73" fillId="0" borderId="0" xfId="0" applyFont="1" applyAlignment="1">
      <alignment horizontal="left" vertical="center"/>
    </xf>
    <xf numFmtId="0" fontId="77" fillId="0" borderId="0" xfId="164" applyFont="1" applyAlignment="1">
      <alignment horizontal="center" vertical="center"/>
    </xf>
    <xf numFmtId="0" fontId="47" fillId="0" borderId="0" xfId="0" applyFont="1" applyAlignment="1">
      <alignment horizontal="left" vertical="justify" wrapText="1"/>
    </xf>
    <xf numFmtId="0" fontId="73" fillId="0" borderId="0" xfId="0" applyFont="1" applyAlignment="1">
      <alignment horizontal="left" wrapText="1"/>
    </xf>
    <xf numFmtId="0" fontId="77" fillId="0" borderId="0" xfId="174" applyFont="1" applyAlignment="1">
      <alignment horizontal="center" vertical="center"/>
    </xf>
    <xf numFmtId="0" fontId="71" fillId="0" borderId="0" xfId="164" applyFont="1" applyAlignment="1">
      <alignment horizontal="center"/>
    </xf>
    <xf numFmtId="0" fontId="47" fillId="0" borderId="0" xfId="0" applyFont="1" applyAlignment="1">
      <alignment horizontal="left" wrapText="1"/>
    </xf>
    <xf numFmtId="0" fontId="0" fillId="0" borderId="0" xfId="0" applyAlignment="1">
      <alignment horizontal="left" vertical="justify"/>
    </xf>
    <xf numFmtId="0" fontId="47" fillId="0" borderId="0" xfId="0" applyFont="1" applyAlignment="1">
      <alignment vertical="justify"/>
    </xf>
    <xf numFmtId="0" fontId="77" fillId="0" borderId="0" xfId="254" applyFont="1" applyAlignment="1">
      <alignment horizontal="center"/>
    </xf>
    <xf numFmtId="4" fontId="69" fillId="0" borderId="70" xfId="164" applyNumberFormat="1" applyFont="1" applyBorder="1" applyAlignment="1">
      <alignment wrapText="1"/>
    </xf>
    <xf numFmtId="4" fontId="69" fillId="0" borderId="11" xfId="164" applyNumberFormat="1" applyFont="1" applyBorder="1" applyAlignment="1">
      <alignment horizontal="center" wrapText="1"/>
    </xf>
    <xf numFmtId="4" fontId="71" fillId="0" borderId="70" xfId="174" applyNumberFormat="1" applyFont="1" applyFill="1" applyBorder="1" applyAlignment="1">
      <alignment wrapText="1"/>
    </xf>
    <xf numFmtId="4" fontId="69" fillId="0" borderId="11" xfId="174" applyNumberFormat="1" applyFont="1" applyBorder="1" applyAlignment="1">
      <alignment horizontal="center" wrapText="1"/>
    </xf>
    <xf numFmtId="10" fontId="71" fillId="0" borderId="11" xfId="258" applyNumberFormat="1" applyFont="1" applyBorder="1" applyAlignment="1">
      <alignment horizontal="center" vertical="top"/>
    </xf>
    <xf numFmtId="10" fontId="84" fillId="27" borderId="11" xfId="0" applyNumberFormat="1" applyFont="1" applyFill="1" applyBorder="1" applyAlignment="1">
      <alignment vertical="top" wrapText="1"/>
    </xf>
    <xf numFmtId="4" fontId="69" fillId="0" borderId="11" xfId="258" applyNumberFormat="1" applyFont="1" applyFill="1" applyBorder="1" applyAlignment="1">
      <alignment horizontal="left" wrapText="1"/>
    </xf>
    <xf numFmtId="44" fontId="69" fillId="0" borderId="11" xfId="48" applyFont="1" applyFill="1" applyBorder="1" applyAlignment="1">
      <alignment horizontal="right" vertical="top" wrapText="1"/>
    </xf>
    <xf numFmtId="44" fontId="84" fillId="0" borderId="11" xfId="48" applyFont="1" applyFill="1" applyBorder="1" applyAlignment="1">
      <alignment horizontal="left" vertical="top" wrapText="1"/>
    </xf>
    <xf numFmtId="4" fontId="69" fillId="0" borderId="11" xfId="249" applyNumberFormat="1" applyFont="1" applyFill="1" applyBorder="1" applyAlignment="1">
      <alignment horizontal="center" vertical="top" wrapText="1"/>
    </xf>
    <xf numFmtId="168" fontId="84" fillId="0" borderId="10" xfId="48" applyNumberFormat="1" applyFont="1" applyFill="1" applyBorder="1" applyAlignment="1">
      <alignment vertical="center" wrapText="1"/>
    </xf>
    <xf numFmtId="4" fontId="71" fillId="25" borderId="53" xfId="259" applyNumberFormat="1" applyFont="1" applyFill="1" applyBorder="1" applyAlignment="1">
      <alignment horizontal="center" vertical="center" wrapText="1"/>
    </xf>
    <xf numFmtId="0" fontId="69" fillId="0" borderId="71" xfId="179" applyFont="1" applyBorder="1"/>
    <xf numFmtId="4" fontId="69" fillId="0" borderId="19" xfId="179" applyNumberFormat="1" applyFont="1" applyFill="1" applyBorder="1" applyAlignment="1">
      <alignment horizontal="right" vertical="center" wrapText="1"/>
    </xf>
    <xf numFmtId="4" fontId="69" fillId="0" borderId="40" xfId="179" applyNumberFormat="1" applyFont="1" applyFill="1" applyBorder="1" applyAlignment="1">
      <alignment horizontal="right" wrapText="1"/>
    </xf>
    <xf numFmtId="4" fontId="69" fillId="0" borderId="43" xfId="179" applyNumberFormat="1" applyFont="1" applyFill="1" applyBorder="1" applyAlignment="1">
      <alignment horizontal="right" wrapText="1"/>
    </xf>
    <xf numFmtId="0" fontId="69" fillId="0" borderId="11" xfId="179" applyFont="1" applyBorder="1" applyAlignment="1">
      <alignment vertical="top"/>
    </xf>
    <xf numFmtId="0" fontId="71" fillId="0" borderId="71" xfId="179" applyFont="1" applyBorder="1"/>
    <xf numFmtId="49" fontId="69" fillId="0" borderId="50" xfId="179" applyNumberFormat="1" applyFont="1" applyFill="1" applyBorder="1" applyAlignment="1">
      <alignment horizontal="left" vertical="top" wrapText="1"/>
    </xf>
    <xf numFmtId="4" fontId="69" fillId="0" borderId="0" xfId="0" applyNumberFormat="1" applyFont="1" applyAlignment="1">
      <alignment vertical="top" wrapText="1"/>
    </xf>
    <xf numFmtId="4" fontId="69" fillId="0" borderId="11" xfId="179" applyNumberFormat="1" applyFont="1" applyFill="1" applyBorder="1" applyAlignment="1">
      <alignment horizontal="center" vertical="top" wrapText="1"/>
    </xf>
    <xf numFmtId="4" fontId="71" fillId="0" borderId="11" xfId="179" applyNumberFormat="1" applyFont="1" applyFill="1" applyBorder="1" applyAlignment="1">
      <alignment horizontal="right" vertical="center" wrapText="1"/>
    </xf>
    <xf numFmtId="4" fontId="12" fillId="0" borderId="0" xfId="261" applyNumberFormat="1"/>
    <xf numFmtId="4" fontId="69" fillId="0" borderId="0" xfId="257" applyNumberFormat="1" applyFont="1"/>
    <xf numFmtId="4" fontId="1" fillId="0" borderId="0" xfId="261" applyNumberFormat="1" applyFont="1"/>
    <xf numFmtId="0" fontId="69" fillId="0" borderId="11" xfId="258" applyFont="1" applyBorder="1" applyAlignment="1">
      <alignment vertical="top"/>
    </xf>
    <xf numFmtId="49" fontId="69" fillId="0" borderId="11" xfId="258" applyNumberFormat="1" applyFont="1" applyFill="1" applyBorder="1" applyAlignment="1">
      <alignment horizontal="left" vertical="top" wrapText="1"/>
    </xf>
    <xf numFmtId="4" fontId="69" fillId="0" borderId="22" xfId="225" applyNumberFormat="1" applyFont="1" applyFill="1" applyBorder="1" applyAlignment="1">
      <alignment horizontal="center" wrapText="1"/>
    </xf>
    <xf numFmtId="4" fontId="11" fillId="0" borderId="0" xfId="273" applyNumberFormat="1"/>
    <xf numFmtId="168" fontId="12" fillId="0" borderId="0" xfId="48" applyNumberFormat="1" applyFont="1"/>
    <xf numFmtId="0" fontId="73" fillId="0" borderId="0" xfId="0" applyFont="1" applyAlignment="1">
      <alignment horizontal="left" vertical="center" wrapText="1"/>
    </xf>
    <xf numFmtId="0" fontId="73" fillId="0" borderId="0" xfId="0" applyFont="1" applyAlignment="1">
      <alignment horizontal="left" vertical="justify" wrapText="1"/>
    </xf>
    <xf numFmtId="0" fontId="77" fillId="0" borderId="0" xfId="107" applyFont="1" applyAlignment="1">
      <alignment horizontal="center"/>
    </xf>
    <xf numFmtId="0" fontId="77" fillId="0" borderId="0" xfId="107" applyFont="1" applyAlignment="1">
      <alignment horizontal="center" vertical="center"/>
    </xf>
    <xf numFmtId="0" fontId="73" fillId="0" borderId="0" xfId="109" applyFont="1" applyFill="1" applyBorder="1" applyAlignment="1">
      <alignment vertical="top"/>
    </xf>
    <xf numFmtId="0" fontId="73" fillId="0" borderId="18" xfId="0" applyFont="1" applyBorder="1" applyAlignment="1">
      <alignment horizontal="left" vertical="center" wrapText="1"/>
    </xf>
    <xf numFmtId="0" fontId="73" fillId="0" borderId="0" xfId="0" applyFont="1" applyBorder="1" applyAlignment="1">
      <alignment horizontal="left" vertical="center" wrapText="1"/>
    </xf>
    <xf numFmtId="0" fontId="73" fillId="0" borderId="0" xfId="109" applyFont="1" applyFill="1" applyBorder="1" applyAlignment="1">
      <alignment horizontal="left" vertical="top"/>
    </xf>
    <xf numFmtId="0" fontId="71" fillId="24" borderId="19" xfId="107" applyFont="1" applyFill="1" applyBorder="1" applyAlignment="1">
      <alignment horizontal="center" vertical="center"/>
    </xf>
    <xf numFmtId="0" fontId="71" fillId="24" borderId="10" xfId="107" applyFont="1" applyFill="1" applyBorder="1" applyAlignment="1">
      <alignment horizontal="center" vertical="center"/>
    </xf>
    <xf numFmtId="4" fontId="71" fillId="24" borderId="19" xfId="108" applyNumberFormat="1" applyFont="1" applyFill="1" applyBorder="1" applyAlignment="1">
      <alignment horizontal="center" vertical="center" wrapText="1"/>
    </xf>
    <xf numFmtId="4" fontId="71" fillId="24" borderId="10" xfId="108" applyNumberFormat="1" applyFont="1" applyFill="1" applyBorder="1" applyAlignment="1">
      <alignment horizontal="center" vertical="center" wrapText="1"/>
    </xf>
    <xf numFmtId="11" fontId="71" fillId="24" borderId="71" xfId="108" applyNumberFormat="1" applyFont="1" applyFill="1" applyBorder="1" applyAlignment="1">
      <alignment horizontal="center" vertical="center" wrapText="1"/>
    </xf>
    <xf numFmtId="11" fontId="71" fillId="24" borderId="73" xfId="108" applyNumberFormat="1" applyFont="1" applyFill="1" applyBorder="1" applyAlignment="1">
      <alignment horizontal="center" vertical="center" wrapText="1"/>
    </xf>
    <xf numFmtId="11" fontId="71" fillId="24" borderId="12" xfId="108" applyNumberFormat="1" applyFont="1" applyFill="1" applyBorder="1" applyAlignment="1">
      <alignment horizontal="center" vertical="center" wrapText="1"/>
    </xf>
    <xf numFmtId="4" fontId="71" fillId="24" borderId="11" xfId="248" applyNumberFormat="1" applyFont="1" applyFill="1" applyBorder="1" applyAlignment="1">
      <alignment horizontal="center" vertical="center" wrapText="1"/>
    </xf>
    <xf numFmtId="0" fontId="71" fillId="24" borderId="71" xfId="247" applyFont="1" applyFill="1" applyBorder="1" applyAlignment="1">
      <alignment horizontal="center" vertical="center" wrapText="1"/>
    </xf>
    <xf numFmtId="0" fontId="71" fillId="24" borderId="12" xfId="247" applyFont="1" applyFill="1" applyBorder="1" applyAlignment="1">
      <alignment horizontal="center" vertical="center" wrapText="1"/>
    </xf>
    <xf numFmtId="0" fontId="77" fillId="0" borderId="0" xfId="247" applyFont="1" applyAlignment="1">
      <alignment horizontal="center"/>
    </xf>
    <xf numFmtId="0" fontId="77" fillId="0" borderId="0" xfId="247" applyFont="1" applyAlignment="1">
      <alignment horizontal="center" vertical="center"/>
    </xf>
    <xf numFmtId="0" fontId="71" fillId="0" borderId="0" xfId="247" applyFont="1" applyAlignment="1">
      <alignment horizontal="left" vertical="justify"/>
    </xf>
    <xf numFmtId="0" fontId="87" fillId="0" borderId="0" xfId="0" applyFont="1" applyAlignment="1">
      <alignment horizontal="left" vertical="justify" wrapText="1"/>
    </xf>
    <xf numFmtId="0" fontId="87" fillId="0" borderId="0" xfId="0" applyFont="1" applyAlignment="1">
      <alignment horizontal="left" vertical="distributed" wrapText="1"/>
    </xf>
    <xf numFmtId="0" fontId="71" fillId="24" borderId="11" xfId="247" applyFont="1" applyFill="1" applyBorder="1" applyAlignment="1">
      <alignment horizontal="center" vertical="center"/>
    </xf>
    <xf numFmtId="0" fontId="73" fillId="0" borderId="70" xfId="0" applyFont="1" applyBorder="1" applyAlignment="1">
      <alignment horizontal="left" vertical="center" wrapText="1"/>
    </xf>
    <xf numFmtId="0" fontId="73" fillId="0" borderId="0" xfId="0" applyFont="1" applyAlignment="1">
      <alignment horizontal="left" vertical="justify" wrapText="1"/>
    </xf>
    <xf numFmtId="0" fontId="69" fillId="24" borderId="19" xfId="162" applyFont="1" applyFill="1" applyBorder="1" applyAlignment="1">
      <alignment horizontal="center" vertical="center" wrapText="1"/>
    </xf>
    <xf numFmtId="0" fontId="69" fillId="24" borderId="29" xfId="162" applyFont="1" applyFill="1" applyBorder="1" applyAlignment="1">
      <alignment horizontal="center" vertical="center" wrapText="1"/>
    </xf>
    <xf numFmtId="0" fontId="77" fillId="0" borderId="0" xfId="162" applyFont="1" applyAlignment="1">
      <alignment horizontal="center" vertical="center"/>
    </xf>
    <xf numFmtId="0" fontId="77" fillId="0" borderId="0" xfId="162" applyFont="1" applyAlignment="1">
      <alignment horizontal="center"/>
    </xf>
    <xf numFmtId="0" fontId="73" fillId="0" borderId="0" xfId="0" applyFont="1" applyAlignment="1">
      <alignment horizontal="left" vertical="center" wrapText="1"/>
    </xf>
    <xf numFmtId="0" fontId="71" fillId="24" borderId="25" xfId="162" applyFont="1" applyFill="1" applyBorder="1" applyAlignment="1">
      <alignment horizontal="center" vertical="center" wrapText="1"/>
    </xf>
    <xf numFmtId="0" fontId="71" fillId="24" borderId="12" xfId="162" applyFont="1" applyFill="1" applyBorder="1" applyAlignment="1">
      <alignment horizontal="center" vertical="center" wrapText="1"/>
    </xf>
    <xf numFmtId="0" fontId="71" fillId="0" borderId="0" xfId="0" applyFont="1" applyAlignment="1">
      <alignment horizontal="left" wrapText="1"/>
    </xf>
    <xf numFmtId="0" fontId="71" fillId="24" borderId="11" xfId="162" applyFont="1" applyFill="1" applyBorder="1" applyAlignment="1">
      <alignment horizontal="center" vertical="center"/>
    </xf>
    <xf numFmtId="0" fontId="69" fillId="24" borderId="11" xfId="162" applyFont="1" applyFill="1" applyBorder="1" applyAlignment="1">
      <alignment horizontal="center" vertical="center"/>
    </xf>
    <xf numFmtId="4" fontId="69" fillId="24" borderId="11" xfId="163" applyNumberFormat="1" applyFont="1" applyFill="1" applyBorder="1" applyAlignment="1">
      <alignment horizontal="center" vertical="center" wrapText="1"/>
    </xf>
    <xf numFmtId="0" fontId="73" fillId="0" borderId="0" xfId="0" applyFont="1" applyAlignment="1">
      <alignment horizontal="left" vertical="center"/>
    </xf>
    <xf numFmtId="0" fontId="71" fillId="0" borderId="0" xfId="164" applyFont="1" applyAlignment="1">
      <alignment horizontal="left" vertical="justify" wrapText="1"/>
    </xf>
    <xf numFmtId="0" fontId="77" fillId="0" borderId="0" xfId="164" applyFont="1" applyAlignment="1">
      <alignment horizontal="center" vertical="center"/>
    </xf>
    <xf numFmtId="0" fontId="77" fillId="0" borderId="0" xfId="164" applyFont="1" applyAlignment="1">
      <alignment horizontal="center"/>
    </xf>
    <xf numFmtId="0" fontId="69" fillId="24" borderId="45" xfId="164" applyFont="1" applyFill="1" applyBorder="1" applyAlignment="1">
      <alignment horizontal="center" vertical="center" wrapText="1"/>
    </xf>
    <xf numFmtId="0" fontId="69" fillId="24" borderId="70" xfId="164" applyFont="1" applyFill="1" applyBorder="1" applyAlignment="1">
      <alignment horizontal="center" vertical="center" wrapText="1"/>
    </xf>
    <xf numFmtId="0" fontId="69" fillId="24" borderId="46" xfId="164" applyFont="1" applyFill="1" applyBorder="1" applyAlignment="1">
      <alignment horizontal="center" vertical="center" wrapText="1"/>
    </xf>
    <xf numFmtId="0" fontId="77" fillId="0" borderId="0" xfId="167" applyFont="1" applyAlignment="1">
      <alignment horizontal="center"/>
    </xf>
    <xf numFmtId="0" fontId="77" fillId="0" borderId="0" xfId="167" applyFont="1" applyAlignment="1">
      <alignment horizontal="center" vertical="center"/>
    </xf>
    <xf numFmtId="0" fontId="73" fillId="0" borderId="0" xfId="168" applyFont="1" applyFill="1" applyBorder="1" applyAlignment="1">
      <alignment horizontal="left" vertical="top" wrapText="1"/>
    </xf>
    <xf numFmtId="4" fontId="69" fillId="0" borderId="81" xfId="167" applyNumberFormat="1" applyFont="1" applyFill="1" applyBorder="1" applyAlignment="1">
      <alignment horizontal="left" wrapText="1"/>
    </xf>
    <xf numFmtId="4" fontId="69" fillId="0" borderId="82" xfId="167" applyNumberFormat="1" applyFont="1" applyFill="1" applyBorder="1" applyAlignment="1">
      <alignment horizontal="left" wrapText="1"/>
    </xf>
    <xf numFmtId="4" fontId="69" fillId="0" borderId="83" xfId="167" applyNumberFormat="1" applyFont="1" applyFill="1" applyBorder="1" applyAlignment="1">
      <alignment horizontal="left" wrapText="1"/>
    </xf>
    <xf numFmtId="0" fontId="71" fillId="24" borderId="11" xfId="167" applyFont="1" applyFill="1" applyBorder="1" applyAlignment="1">
      <alignment horizontal="center" vertical="center"/>
    </xf>
    <xf numFmtId="0" fontId="69" fillId="24" borderId="11" xfId="167" applyFont="1" applyFill="1" applyBorder="1" applyAlignment="1">
      <alignment horizontal="center" vertical="center"/>
    </xf>
    <xf numFmtId="4" fontId="69" fillId="24" borderId="11" xfId="169" applyNumberFormat="1" applyFont="1" applyFill="1" applyBorder="1" applyAlignment="1">
      <alignment horizontal="center" vertical="center" wrapText="1"/>
    </xf>
    <xf numFmtId="0" fontId="69" fillId="24" borderId="45" xfId="167" applyFont="1" applyFill="1" applyBorder="1" applyAlignment="1">
      <alignment horizontal="center" vertical="center" wrapText="1"/>
    </xf>
    <xf numFmtId="0" fontId="69" fillId="24" borderId="18" xfId="167" applyFont="1" applyFill="1" applyBorder="1" applyAlignment="1">
      <alignment horizontal="center" vertical="center" wrapText="1"/>
    </xf>
    <xf numFmtId="0" fontId="69" fillId="24" borderId="46" xfId="167" applyFont="1" applyFill="1" applyBorder="1" applyAlignment="1">
      <alignment horizontal="center" vertical="center" wrapText="1"/>
    </xf>
    <xf numFmtId="0" fontId="69" fillId="24" borderId="47" xfId="167" applyFont="1" applyFill="1" applyBorder="1" applyAlignment="1">
      <alignment horizontal="center" vertical="center" wrapText="1"/>
    </xf>
    <xf numFmtId="0" fontId="69" fillId="24" borderId="0" xfId="167" applyFont="1" applyFill="1" applyBorder="1" applyAlignment="1">
      <alignment horizontal="center" vertical="center" wrapText="1"/>
    </xf>
    <xf numFmtId="0" fontId="69" fillId="24" borderId="48" xfId="167" applyFont="1" applyFill="1" applyBorder="1" applyAlignment="1">
      <alignment horizontal="center" vertical="center" wrapText="1"/>
    </xf>
    <xf numFmtId="0" fontId="88" fillId="0" borderId="0" xfId="162" applyFont="1" applyAlignment="1">
      <alignment horizontal="center"/>
    </xf>
    <xf numFmtId="0" fontId="71" fillId="0" borderId="0" xfId="162" applyFont="1" applyAlignment="1">
      <alignment horizontal="left" vertical="justify" wrapText="1"/>
    </xf>
    <xf numFmtId="0" fontId="73" fillId="0" borderId="28" xfId="172" applyFont="1" applyFill="1" applyBorder="1" applyAlignment="1">
      <alignment horizontal="left" vertical="top" wrapText="1"/>
    </xf>
    <xf numFmtId="0" fontId="77" fillId="0" borderId="0" xfId="171" applyFont="1" applyAlignment="1">
      <alignment horizontal="center" vertical="center"/>
    </xf>
    <xf numFmtId="0" fontId="77" fillId="0" borderId="0" xfId="171" applyFont="1" applyAlignment="1">
      <alignment horizontal="center"/>
    </xf>
    <xf numFmtId="0" fontId="73" fillId="0" borderId="0" xfId="172" applyFont="1" applyFill="1" applyBorder="1" applyAlignment="1">
      <alignment horizontal="left" vertical="top" wrapText="1"/>
    </xf>
    <xf numFmtId="0" fontId="47" fillId="0" borderId="0" xfId="0" applyFont="1" applyAlignment="1">
      <alignment horizontal="justify" wrapText="1"/>
    </xf>
    <xf numFmtId="0" fontId="73" fillId="0" borderId="0" xfId="165" applyFont="1" applyFill="1" applyBorder="1" applyAlignment="1">
      <alignment horizontal="left" vertical="top"/>
    </xf>
    <xf numFmtId="0" fontId="47" fillId="0" borderId="0" xfId="0" applyFont="1" applyAlignment="1">
      <alignment horizontal="left" vertical="justify" wrapText="1"/>
    </xf>
    <xf numFmtId="0" fontId="71" fillId="0" borderId="0" xfId="164" applyFont="1" applyAlignment="1">
      <alignment horizontal="left"/>
    </xf>
    <xf numFmtId="0" fontId="73" fillId="0" borderId="0" xfId="0" applyFont="1" applyAlignment="1">
      <alignment horizontal="left" wrapText="1"/>
    </xf>
    <xf numFmtId="0" fontId="73" fillId="0" borderId="0" xfId="168" applyFont="1" applyFill="1" applyBorder="1" applyAlignment="1">
      <alignment horizontal="left"/>
    </xf>
    <xf numFmtId="0" fontId="77" fillId="0" borderId="0" xfId="174" applyFont="1" applyAlignment="1">
      <alignment horizontal="center"/>
    </xf>
    <xf numFmtId="0" fontId="77" fillId="0" borderId="0" xfId="174" applyFont="1" applyAlignment="1">
      <alignment horizontal="center" vertical="center"/>
    </xf>
    <xf numFmtId="0" fontId="71" fillId="0" borderId="0" xfId="171" applyFont="1" applyAlignment="1">
      <alignment horizontal="left" vertical="center"/>
    </xf>
    <xf numFmtId="0" fontId="77" fillId="0" borderId="0" xfId="225" applyFont="1" applyAlignment="1">
      <alignment horizontal="center" vertical="center"/>
    </xf>
    <xf numFmtId="0" fontId="71" fillId="0" borderId="0" xfId="164" applyFont="1" applyAlignment="1">
      <alignment horizontal="center"/>
    </xf>
    <xf numFmtId="0" fontId="71" fillId="24" borderId="11" xfId="164" applyFont="1" applyFill="1" applyBorder="1" applyAlignment="1">
      <alignment horizontal="center" vertical="center"/>
    </xf>
    <xf numFmtId="0" fontId="71" fillId="0" borderId="0" xfId="164" applyFont="1" applyBorder="1" applyAlignment="1">
      <alignment horizontal="left"/>
    </xf>
    <xf numFmtId="0" fontId="69" fillId="24" borderId="11" xfId="164" applyFont="1" applyFill="1" applyBorder="1" applyAlignment="1">
      <alignment horizontal="center" vertical="center"/>
    </xf>
    <xf numFmtId="4" fontId="69" fillId="24" borderId="11" xfId="166" applyNumberFormat="1" applyFont="1" applyFill="1" applyBorder="1" applyAlignment="1">
      <alignment horizontal="center" vertical="center" wrapText="1"/>
    </xf>
    <xf numFmtId="0" fontId="69" fillId="24" borderId="19" xfId="164" applyFont="1" applyFill="1" applyBorder="1" applyAlignment="1">
      <alignment horizontal="center" vertical="center" wrapText="1"/>
    </xf>
    <xf numFmtId="0" fontId="69" fillId="24" borderId="29" xfId="164" applyFont="1" applyFill="1" applyBorder="1" applyAlignment="1">
      <alignment horizontal="center" vertical="center" wrapText="1"/>
    </xf>
    <xf numFmtId="0" fontId="69" fillId="24" borderId="10" xfId="164" applyFont="1" applyFill="1" applyBorder="1" applyAlignment="1">
      <alignment horizontal="center" vertical="center" wrapText="1"/>
    </xf>
    <xf numFmtId="2" fontId="73" fillId="0" borderId="0" xfId="0" applyNumberFormat="1" applyFont="1" applyAlignment="1">
      <alignment horizontal="left" vertical="center" wrapText="1"/>
    </xf>
    <xf numFmtId="0" fontId="77" fillId="0" borderId="0" xfId="270" applyFont="1" applyAlignment="1">
      <alignment horizontal="center" vertical="center"/>
    </xf>
    <xf numFmtId="0" fontId="77" fillId="0" borderId="0" xfId="270" applyFont="1" applyAlignment="1">
      <alignment horizontal="center"/>
    </xf>
    <xf numFmtId="0" fontId="69" fillId="25" borderId="11" xfId="270" applyFont="1" applyFill="1" applyBorder="1" applyAlignment="1">
      <alignment horizontal="center" vertical="center"/>
    </xf>
    <xf numFmtId="4" fontId="69" fillId="25" borderId="11" xfId="272" applyNumberFormat="1" applyFont="1" applyFill="1" applyBorder="1" applyAlignment="1">
      <alignment horizontal="center" vertical="center" wrapText="1"/>
    </xf>
    <xf numFmtId="0" fontId="69" fillId="25" borderId="19" xfId="270" applyFont="1" applyFill="1" applyBorder="1" applyAlignment="1">
      <alignment horizontal="center" vertical="center" wrapText="1"/>
    </xf>
    <xf numFmtId="0" fontId="69" fillId="25" borderId="29" xfId="270" applyFont="1" applyFill="1" applyBorder="1" applyAlignment="1">
      <alignment horizontal="center" vertical="center" wrapText="1"/>
    </xf>
    <xf numFmtId="0" fontId="69" fillId="25" borderId="10" xfId="270" applyFont="1" applyFill="1" applyBorder="1" applyAlignment="1">
      <alignment horizontal="center" vertical="center" wrapText="1"/>
    </xf>
    <xf numFmtId="0" fontId="71" fillId="25" borderId="11" xfId="270" applyFont="1" applyFill="1" applyBorder="1" applyAlignment="1">
      <alignment horizontal="center" vertical="center"/>
    </xf>
    <xf numFmtId="0" fontId="71" fillId="25" borderId="19" xfId="225" applyFont="1" applyFill="1" applyBorder="1" applyAlignment="1">
      <alignment horizontal="center" vertical="center"/>
    </xf>
    <xf numFmtId="0" fontId="71" fillId="25" borderId="10" xfId="225" applyFont="1" applyFill="1" applyBorder="1" applyAlignment="1">
      <alignment horizontal="center" vertical="center"/>
    </xf>
    <xf numFmtId="0" fontId="69" fillId="25" borderId="19" xfId="225" applyFont="1" applyFill="1" applyBorder="1" applyAlignment="1">
      <alignment horizontal="center" vertical="center"/>
    </xf>
    <xf numFmtId="0" fontId="69" fillId="25" borderId="10" xfId="225" applyFont="1" applyFill="1" applyBorder="1" applyAlignment="1">
      <alignment horizontal="center" vertical="center"/>
    </xf>
    <xf numFmtId="4" fontId="69" fillId="25" borderId="19" xfId="226" applyNumberFormat="1" applyFont="1" applyFill="1" applyBorder="1" applyAlignment="1">
      <alignment horizontal="center" vertical="center" wrapText="1"/>
    </xf>
    <xf numFmtId="4" fontId="69" fillId="25" borderId="10" xfId="226" applyNumberFormat="1" applyFont="1" applyFill="1" applyBorder="1" applyAlignment="1">
      <alignment horizontal="center" vertical="center" wrapText="1"/>
    </xf>
    <xf numFmtId="0" fontId="69" fillId="25" borderId="19" xfId="225" applyFont="1" applyFill="1" applyBorder="1" applyAlignment="1">
      <alignment horizontal="center" vertical="center" wrapText="1"/>
    </xf>
    <xf numFmtId="0" fontId="69" fillId="25" borderId="29" xfId="225" applyFont="1" applyFill="1" applyBorder="1" applyAlignment="1">
      <alignment horizontal="center" vertical="center" wrapText="1"/>
    </xf>
    <xf numFmtId="0" fontId="69" fillId="25" borderId="25" xfId="225" applyFont="1" applyFill="1" applyBorder="1" applyAlignment="1">
      <alignment horizontal="center" vertical="center" wrapText="1"/>
    </xf>
    <xf numFmtId="0" fontId="69" fillId="25" borderId="12" xfId="225" applyFont="1" applyFill="1" applyBorder="1" applyAlignment="1">
      <alignment horizontal="center" vertical="center" wrapText="1"/>
    </xf>
    <xf numFmtId="0" fontId="77" fillId="0" borderId="0" xfId="225" applyFont="1" applyAlignment="1">
      <alignment horizontal="center"/>
    </xf>
    <xf numFmtId="0" fontId="47" fillId="0" borderId="0" xfId="0" applyFont="1" applyAlignment="1">
      <alignment horizontal="left" wrapText="1"/>
    </xf>
    <xf numFmtId="0" fontId="73" fillId="0" borderId="0" xfId="61" applyFont="1" applyAlignment="1">
      <alignment horizontal="justify" vertical="center" wrapText="1"/>
    </xf>
    <xf numFmtId="0" fontId="77" fillId="0" borderId="0" xfId="210" applyFont="1" applyAlignment="1">
      <alignment horizontal="center" vertical="center"/>
    </xf>
    <xf numFmtId="0" fontId="77" fillId="0" borderId="0" xfId="179" applyFont="1" applyAlignment="1">
      <alignment horizontal="center" vertical="center"/>
    </xf>
    <xf numFmtId="0" fontId="77" fillId="0" borderId="0" xfId="179" applyFont="1" applyAlignment="1">
      <alignment horizontal="center"/>
    </xf>
    <xf numFmtId="0" fontId="88" fillId="0" borderId="0" xfId="0" applyFont="1" applyAlignment="1">
      <alignment horizontal="center" wrapText="1"/>
    </xf>
    <xf numFmtId="0" fontId="47" fillId="0" borderId="0" xfId="0" applyFont="1" applyAlignment="1">
      <alignment horizontal="left" vertical="justify"/>
    </xf>
    <xf numFmtId="0" fontId="0" fillId="0" borderId="0" xfId="0" applyAlignment="1">
      <alignment horizontal="left" vertical="justify"/>
    </xf>
    <xf numFmtId="0" fontId="77" fillId="0" borderId="0" xfId="254" applyFont="1" applyAlignment="1">
      <alignment horizontal="center" vertical="center"/>
    </xf>
    <xf numFmtId="0" fontId="77" fillId="0" borderId="0" xfId="249" applyFont="1" applyAlignment="1">
      <alignment horizontal="center" vertical="center"/>
    </xf>
    <xf numFmtId="0" fontId="77" fillId="0" borderId="0" xfId="249" applyFont="1" applyAlignment="1">
      <alignment horizontal="center"/>
    </xf>
    <xf numFmtId="0" fontId="73" fillId="0" borderId="0" xfId="0" applyFont="1" applyAlignment="1">
      <alignment horizontal="justify" vertical="justify"/>
    </xf>
    <xf numFmtId="0" fontId="47" fillId="0" borderId="0" xfId="0" applyFont="1" applyAlignment="1">
      <alignment vertical="justify"/>
    </xf>
    <xf numFmtId="0" fontId="73" fillId="0" borderId="0" xfId="207" applyFont="1" applyFill="1" applyBorder="1" applyAlignment="1">
      <alignment horizontal="left" vertical="top"/>
    </xf>
    <xf numFmtId="0" fontId="47" fillId="0" borderId="0" xfId="0" applyFont="1" applyAlignment="1">
      <alignment horizontal="left" vertical="center" wrapText="1"/>
    </xf>
    <xf numFmtId="0" fontId="77" fillId="0" borderId="0" xfId="205" applyFont="1" applyAlignment="1">
      <alignment horizontal="center" vertical="center"/>
    </xf>
    <xf numFmtId="0" fontId="77" fillId="0" borderId="0" xfId="205" applyFont="1" applyAlignment="1">
      <alignment horizontal="center"/>
    </xf>
    <xf numFmtId="0" fontId="47" fillId="0" borderId="84" xfId="0" applyFont="1" applyBorder="1" applyAlignment="1">
      <alignment horizontal="left" vertical="center" wrapText="1"/>
    </xf>
    <xf numFmtId="0" fontId="77" fillId="0" borderId="0" xfId="254" applyFont="1" applyAlignment="1">
      <alignment horizontal="center"/>
    </xf>
    <xf numFmtId="0" fontId="73" fillId="0" borderId="0" xfId="0" applyFont="1" applyAlignment="1">
      <alignment vertical="justify" wrapText="1"/>
    </xf>
    <xf numFmtId="0" fontId="47" fillId="0" borderId="0" xfId="0" applyFont="1" applyAlignment="1">
      <alignment vertical="justify" wrapText="1"/>
    </xf>
    <xf numFmtId="2" fontId="73" fillId="0" borderId="0" xfId="0" applyNumberFormat="1" applyFont="1" applyAlignment="1">
      <alignment horizontal="left" vertical="justify" wrapText="1"/>
    </xf>
    <xf numFmtId="49" fontId="71" fillId="0" borderId="0" xfId="258" applyNumberFormat="1" applyFont="1" applyFill="1" applyBorder="1" applyAlignment="1">
      <alignment horizontal="left" vertical="center" wrapText="1"/>
    </xf>
    <xf numFmtId="0" fontId="73" fillId="0" borderId="0" xfId="260" applyFont="1" applyFill="1" applyBorder="1" applyAlignment="1">
      <alignment horizontal="left" vertical="top" wrapText="1"/>
    </xf>
    <xf numFmtId="0" fontId="49" fillId="0" borderId="0" xfId="0" applyFont="1" applyAlignment="1">
      <alignment horizontal="left" vertical="center" wrapText="1"/>
    </xf>
    <xf numFmtId="0" fontId="77" fillId="0" borderId="0" xfId="258" applyFont="1" applyAlignment="1">
      <alignment horizontal="center" vertical="center"/>
    </xf>
    <xf numFmtId="0" fontId="85" fillId="0" borderId="0" xfId="258" applyFont="1" applyAlignment="1">
      <alignment horizontal="center" vertical="center"/>
    </xf>
    <xf numFmtId="0" fontId="77" fillId="0" borderId="0" xfId="258" applyFont="1" applyAlignment="1">
      <alignment horizontal="center"/>
    </xf>
    <xf numFmtId="0" fontId="73" fillId="0" borderId="0" xfId="0" applyFont="1" applyAlignment="1">
      <alignment horizontal="center" vertical="justify" wrapText="1"/>
    </xf>
    <xf numFmtId="0" fontId="73" fillId="0" borderId="0" xfId="0" applyFont="1" applyAlignment="1">
      <alignment horizontal="justify" vertical="justify" wrapText="1"/>
    </xf>
    <xf numFmtId="2" fontId="73" fillId="0" borderId="0" xfId="0" applyNumberFormat="1" applyFont="1" applyAlignment="1">
      <alignment horizontal="justify" vertical="justify" wrapText="1"/>
    </xf>
    <xf numFmtId="2" fontId="47" fillId="0" borderId="0" xfId="0" applyNumberFormat="1" applyFont="1" applyAlignment="1">
      <alignment vertical="justify" wrapText="1"/>
    </xf>
    <xf numFmtId="0" fontId="73" fillId="26" borderId="0" xfId="0" applyFont="1" applyFill="1" applyBorder="1" applyAlignment="1" applyProtection="1">
      <alignment horizontal="left" vertical="top" wrapText="1"/>
    </xf>
    <xf numFmtId="0" fontId="77" fillId="0" borderId="0" xfId="263" applyFont="1" applyAlignment="1">
      <alignment horizontal="center" vertical="center"/>
    </xf>
    <xf numFmtId="0" fontId="77" fillId="0" borderId="0" xfId="261" applyFont="1" applyAlignment="1">
      <alignment horizontal="center" vertical="center"/>
    </xf>
    <xf numFmtId="0" fontId="77" fillId="0" borderId="0" xfId="261" applyFont="1" applyAlignment="1">
      <alignment horizontal="center"/>
    </xf>
    <xf numFmtId="0" fontId="73" fillId="26" borderId="70" xfId="0" applyFont="1" applyFill="1" applyBorder="1" applyAlignment="1" applyProtection="1">
      <alignment horizontal="left" vertical="top" wrapText="1"/>
    </xf>
    <xf numFmtId="0" fontId="77" fillId="0" borderId="0" xfId="266" applyFont="1" applyAlignment="1">
      <alignment horizontal="center" vertical="center"/>
    </xf>
    <xf numFmtId="0" fontId="85" fillId="0" borderId="0" xfId="257" applyFont="1" applyAlignment="1">
      <alignment horizontal="center" vertical="center"/>
    </xf>
    <xf numFmtId="0" fontId="77" fillId="0" borderId="0" xfId="257" applyFont="1" applyAlignment="1">
      <alignment horizontal="center" vertical="center"/>
    </xf>
    <xf numFmtId="0" fontId="77" fillId="0" borderId="0" xfId="262" applyFont="1" applyAlignment="1">
      <alignment horizontal="center"/>
    </xf>
    <xf numFmtId="0" fontId="77" fillId="0" borderId="0" xfId="257" applyFont="1" applyAlignment="1">
      <alignment horizontal="center"/>
    </xf>
    <xf numFmtId="0" fontId="69" fillId="0" borderId="0" xfId="204" applyFont="1" applyAlignment="1">
      <alignment horizontal="justify" vertical="justify" wrapText="1"/>
    </xf>
    <xf numFmtId="0" fontId="77" fillId="0" borderId="0" xfId="204" applyFont="1" applyAlignment="1">
      <alignment horizontal="center" vertical="center"/>
    </xf>
    <xf numFmtId="0" fontId="77" fillId="0" borderId="0" xfId="204" applyFont="1" applyAlignment="1">
      <alignment horizontal="center"/>
    </xf>
    <xf numFmtId="0" fontId="71" fillId="0" borderId="0" xfId="204" applyFont="1" applyAlignment="1">
      <alignment horizontal="left" vertical="justify" wrapText="1"/>
    </xf>
    <xf numFmtId="0" fontId="73" fillId="0" borderId="0" xfId="189" applyFont="1" applyFill="1" applyBorder="1" applyAlignment="1">
      <alignment horizontal="left" vertical="top"/>
    </xf>
    <xf numFmtId="0" fontId="69" fillId="25" borderId="25" xfId="204" applyFont="1" applyFill="1" applyBorder="1" applyAlignment="1">
      <alignment horizontal="left"/>
    </xf>
    <xf numFmtId="0" fontId="69" fillId="25" borderId="12" xfId="204" applyFont="1" applyFill="1" applyBorder="1" applyAlignment="1">
      <alignment horizontal="left"/>
    </xf>
    <xf numFmtId="0" fontId="78" fillId="0" borderId="0" xfId="202" applyFont="1" applyFill="1" applyBorder="1" applyAlignment="1">
      <alignment horizontal="left" vertical="top"/>
    </xf>
    <xf numFmtId="0" fontId="85" fillId="0" borderId="0" xfId="201" applyFont="1" applyAlignment="1">
      <alignment horizontal="center" vertical="center"/>
    </xf>
    <xf numFmtId="0" fontId="77" fillId="0" borderId="0" xfId="201" applyFont="1" applyAlignment="1">
      <alignment horizontal="center" vertical="center"/>
    </xf>
    <xf numFmtId="0" fontId="77" fillId="0" borderId="0" xfId="201" applyFont="1" applyAlignment="1">
      <alignment horizontal="center"/>
    </xf>
    <xf numFmtId="0" fontId="49" fillId="0" borderId="0" xfId="0" applyFont="1" applyBorder="1" applyAlignment="1">
      <alignment horizontal="justify" wrapText="1"/>
    </xf>
    <xf numFmtId="0" fontId="77" fillId="0" borderId="0" xfId="216" applyFont="1" applyAlignment="1">
      <alignment horizontal="center" vertical="center"/>
    </xf>
    <xf numFmtId="0" fontId="77" fillId="0" borderId="0" xfId="216" applyFont="1" applyAlignment="1">
      <alignment horizontal="center" wrapText="1"/>
    </xf>
    <xf numFmtId="0" fontId="77" fillId="0" borderId="0" xfId="216" applyFont="1" applyAlignment="1">
      <alignment horizontal="center"/>
    </xf>
  </cellXfs>
  <cellStyles count="284">
    <cellStyle name="=C:\WINNT\SYSTEM32\COMMAND.COM" xfId="11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álculo 2" xfId="73"/>
    <cellStyle name="Celda de comprobación" xfId="21" builtinId="23" customBuiltin="1"/>
    <cellStyle name="Celda vinculada" xfId="22" builtinId="24" customBuiltin="1"/>
    <cellStyle name="Encabezado 1" xfId="38"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ntrada 2" xfId="74"/>
    <cellStyle name="Euro" xfId="45"/>
    <cellStyle name="Euro 2" xfId="79"/>
    <cellStyle name="Hipervínculo 2" xfId="59"/>
    <cellStyle name="Incorrecto" xfId="31" builtinId="27" customBuiltin="1"/>
    <cellStyle name="Millares" xfId="275" builtinId="3"/>
    <cellStyle name="Millares 2" xfId="43"/>
    <cellStyle name="Millares 2 2" xfId="47"/>
    <cellStyle name="Millares 2 2 2" xfId="64"/>
    <cellStyle name="Millares 2 2 2 2" xfId="87"/>
    <cellStyle name="Millares 2 3" xfId="90"/>
    <cellStyle name="Millares 3" xfId="51"/>
    <cellStyle name="Millares 4" xfId="63"/>
    <cellStyle name="Millares 4 2" xfId="67"/>
    <cellStyle name="Millares 4 3" xfId="86"/>
    <cellStyle name="Millares 5" xfId="89"/>
    <cellStyle name="Millares 5 2" xfId="220"/>
    <cellStyle name="Millares 5 2 2" xfId="231"/>
    <cellStyle name="Millares 5 2 3" xfId="234"/>
    <cellStyle name="Millares 6" xfId="97"/>
    <cellStyle name="Millares 6 10" xfId="224"/>
    <cellStyle name="Millares 6 11" xfId="229"/>
    <cellStyle name="Millares 6 11 3" xfId="272"/>
    <cellStyle name="Millares 6 2" xfId="102"/>
    <cellStyle name="Millares 6 2 2" xfId="108"/>
    <cellStyle name="Millares 6 2 2 2" xfId="125"/>
    <cellStyle name="Millares 6 2 2 2 2" xfId="163"/>
    <cellStyle name="Millares 6 2 2 2 2 2" xfId="248"/>
    <cellStyle name="Millares 6 2 2 3" xfId="129"/>
    <cellStyle name="Millares 6 2 2 3 2" xfId="173"/>
    <cellStyle name="Millares 6 2 2 4" xfId="149"/>
    <cellStyle name="Millares 6 2 2 4 2" xfId="200"/>
    <cellStyle name="Millares 6 2 2 4 3" xfId="215"/>
    <cellStyle name="Millares 6 2 2 4 3 2" xfId="239"/>
    <cellStyle name="Millares 6 2 2 4 3 3" xfId="259"/>
    <cellStyle name="Millares 6 2 3" xfId="118"/>
    <cellStyle name="Millares 6 2 3 2" xfId="131"/>
    <cellStyle name="Millares 6 2 4" xfId="121"/>
    <cellStyle name="Millares 6 2 4 2" xfId="136"/>
    <cellStyle name="Millares 6 2 4 3" xfId="139"/>
    <cellStyle name="Millares 6 2 4 3 2" xfId="194"/>
    <cellStyle name="Millares 6 2 4 3 3" xfId="209"/>
    <cellStyle name="Millares 6 2 4 3 3 2" xfId="251"/>
    <cellStyle name="Millares 6 3" xfId="111"/>
    <cellStyle name="Millares 6 4" xfId="146"/>
    <cellStyle name="Millares 6 4 2" xfId="197"/>
    <cellStyle name="Millares 6 4 3" xfId="212"/>
    <cellStyle name="Millares 6 4 3 2" xfId="256"/>
    <cellStyle name="Millares 6 5" xfId="154"/>
    <cellStyle name="Millares 6 5 2" xfId="185"/>
    <cellStyle name="Millares 6 5 2 2" xfId="265"/>
    <cellStyle name="Millares 6 6" xfId="160"/>
    <cellStyle name="Millares 6 6 2" xfId="190"/>
    <cellStyle name="Millares 6 6 2 2" xfId="245"/>
    <cellStyle name="Millares 6 6 2 3" xfId="269"/>
    <cellStyle name="Millares 6 6 2 3 2" xfId="279"/>
    <cellStyle name="Millares 6 7" xfId="166"/>
    <cellStyle name="Millares 6 7 2" xfId="203"/>
    <cellStyle name="Millares 6 7 3" xfId="218"/>
    <cellStyle name="Millares 6 7 3 2" xfId="281"/>
    <cellStyle name="Millares 6 8" xfId="169"/>
    <cellStyle name="Millares 6 8 2" xfId="178"/>
    <cellStyle name="Millares 6 8 3" xfId="226"/>
    <cellStyle name="Millares 6 9" xfId="181"/>
    <cellStyle name="Moneda 2" xfId="44"/>
    <cellStyle name="Moneda 2 2" xfId="48"/>
    <cellStyle name="Moneda 3" xfId="112"/>
    <cellStyle name="Moneda 3 2" xfId="221"/>
    <cellStyle name="Moneda 3 3" xfId="232"/>
    <cellStyle name="Moneda 3 4" xfId="235"/>
    <cellStyle name="Neutral" xfId="32" builtinId="28" customBuiltin="1"/>
    <cellStyle name="Normal" xfId="0" builtinId="0"/>
    <cellStyle name="Normal 10" xfId="88"/>
    <cellStyle name="Normal 10 2" xfId="219"/>
    <cellStyle name="Normal 10 2 2" xfId="230"/>
    <cellStyle name="Normal 10 2 3" xfId="233"/>
    <cellStyle name="Normal 11" xfId="95"/>
    <cellStyle name="Normal 11 10" xfId="174"/>
    <cellStyle name="Normal 11 11" xfId="179"/>
    <cellStyle name="Normal 11 11 2" xfId="241"/>
    <cellStyle name="Normal 11 11 3" xfId="262"/>
    <cellStyle name="Normal 11 11 4" xfId="277"/>
    <cellStyle name="Normal 11 12" xfId="222"/>
    <cellStyle name="Normal 11 13" xfId="227"/>
    <cellStyle name="Normal 11 13 3" xfId="270"/>
    <cellStyle name="Normal 11 2" xfId="100"/>
    <cellStyle name="Normal 11 2 2" xfId="107"/>
    <cellStyle name="Normal 11 2 2 2" xfId="124"/>
    <cellStyle name="Normal 11 2 2 2 2" xfId="162"/>
    <cellStyle name="Normal 11 2 2 2 2 2" xfId="247"/>
    <cellStyle name="Normal 11 2 2 3" xfId="127"/>
    <cellStyle name="Normal 11 2 2 3 2" xfId="171"/>
    <cellStyle name="Normal 11 2 2 4" xfId="133"/>
    <cellStyle name="Normal 11 2 2 5" xfId="141"/>
    <cellStyle name="Normal 11 2 2 5 2" xfId="191"/>
    <cellStyle name="Normal 11 2 2 5 3" xfId="205"/>
    <cellStyle name="Normal 11 2 2 5 3 2" xfId="249"/>
    <cellStyle name="Normal 11 2 3" xfId="116"/>
    <cellStyle name="Normal 11 2 3 2" xfId="130"/>
    <cellStyle name="Normal 11 2 3 3" xfId="140"/>
    <cellStyle name="Normal 11 2 4" xfId="119"/>
    <cellStyle name="Normal 11 2 4 2" xfId="134"/>
    <cellStyle name="Normal 11 2 4 3" xfId="137"/>
    <cellStyle name="Normal 11 2 4 4" xfId="144"/>
    <cellStyle name="Normal 11 2 4 5" xfId="151"/>
    <cellStyle name="Normal 11 2 4 6" xfId="156"/>
    <cellStyle name="Normal 11 2 4 6 2" xfId="204"/>
    <cellStyle name="Normal 11 2 4 6 2 2" xfId="250"/>
    <cellStyle name="Normal 11 2 4 6 2 3" xfId="276"/>
    <cellStyle name="Normal 11 2 5" xfId="161"/>
    <cellStyle name="Normal 11 3" xfId="104"/>
    <cellStyle name="Normal 11 3 2" xfId="105"/>
    <cellStyle name="Normal 11 3 3" xfId="158"/>
    <cellStyle name="Normal 11 3 3 2" xfId="188"/>
    <cellStyle name="Normal 11 3 3 2 2" xfId="243"/>
    <cellStyle name="Normal 11 3 3 2 3" xfId="267"/>
    <cellStyle name="Normal 11 4" xfId="101"/>
    <cellStyle name="Normal 11 4 2" xfId="122"/>
    <cellStyle name="Normal 11 4 2 2" xfId="147"/>
    <cellStyle name="Normal 11 4 2 2 2" xfId="198"/>
    <cellStyle name="Normal 11 4 2 2 3" xfId="213"/>
    <cellStyle name="Normal 11 4 2 2 3 2" xfId="236"/>
    <cellStyle name="Normal 11 4 2 2 3 3" xfId="258"/>
    <cellStyle name="Normal 11 4 3" xfId="142"/>
    <cellStyle name="Normal 11 4 3 2" xfId="193"/>
    <cellStyle name="Normal 11 4 3 3" xfId="208"/>
    <cellStyle name="Normal 11 4 4" xfId="152"/>
    <cellStyle name="Normal 11 4 4 2" xfId="183"/>
    <cellStyle name="Normal 11 4 4 2 2" xfId="263"/>
    <cellStyle name="Normal 11 4 5" xfId="157"/>
    <cellStyle name="Normal 11 4 5 2" xfId="187"/>
    <cellStyle name="Normal 11 4 5 2 2" xfId="242"/>
    <cellStyle name="Normal 11 4 5 2 3" xfId="266"/>
    <cellStyle name="Normal 11 4 6" xfId="175"/>
    <cellStyle name="Normal 11 5" xfId="143"/>
    <cellStyle name="Normal 11 5 2" xfId="195"/>
    <cellStyle name="Normal 11 5 3" xfId="210"/>
    <cellStyle name="Normal 11 5 3 2" xfId="254"/>
    <cellStyle name="Normal 11 6" xfId="150"/>
    <cellStyle name="Normal 11 6 2" xfId="182"/>
    <cellStyle name="Normal 11 6 2 2" xfId="246"/>
    <cellStyle name="Normal 11 6 2 3" xfId="261"/>
    <cellStyle name="Normal 11 7" xfId="155"/>
    <cellStyle name="Normal 11 7 2" xfId="186"/>
    <cellStyle name="Normal 11 7 2 2" xfId="240"/>
    <cellStyle name="Normal 11 7 2 3" xfId="257"/>
    <cellStyle name="Normal 11 7 2 3 2" xfId="282"/>
    <cellStyle name="Normal 11 8" xfId="164"/>
    <cellStyle name="Normal 11 8 2" xfId="201"/>
    <cellStyle name="Normal 11 8 2 3" xfId="274"/>
    <cellStyle name="Normal 11 8 3" xfId="216"/>
    <cellStyle name="Normal 11 8 3 2" xfId="280"/>
    <cellStyle name="Normal 11 9" xfId="167"/>
    <cellStyle name="Normal 11 9 2" xfId="177"/>
    <cellStyle name="Normal 11 9 3" xfId="206"/>
    <cellStyle name="Normal 11 9 3 2" xfId="237"/>
    <cellStyle name="Normal 11 9 3 3" xfId="252"/>
    <cellStyle name="Normal 11 9 4" xfId="225"/>
    <cellStyle name="Normal 11 9 4 3" xfId="273"/>
    <cellStyle name="Normal 13" xfId="113"/>
    <cellStyle name="Normal 15" xfId="61"/>
    <cellStyle name="Normal 2" xfId="42"/>
    <cellStyle name="Normal 2 13" xfId="60"/>
    <cellStyle name="Normal 2 2" xfId="46"/>
    <cellStyle name="Normal 2 3" xfId="65"/>
    <cellStyle name="Normal 2 4" xfId="91"/>
    <cellStyle name="Normal 2 5" xfId="96"/>
    <cellStyle name="Normal 2 5 10" xfId="228"/>
    <cellStyle name="Normal 2 5 10 3" xfId="271"/>
    <cellStyle name="Normal 2 5 2" xfId="103"/>
    <cellStyle name="Normal 2 5 2 2" xfId="109"/>
    <cellStyle name="Normal 2 5 2 2 2" xfId="126"/>
    <cellStyle name="Normal 2 5 2 2 2 2" xfId="170"/>
    <cellStyle name="Normal 2 5 2 2 3" xfId="128"/>
    <cellStyle name="Normal 2 5 2 2 3 2" xfId="172"/>
    <cellStyle name="Normal 2 5 2 2 4" xfId="148"/>
    <cellStyle name="Normal 2 5 2 2 4 2" xfId="199"/>
    <cellStyle name="Normal 2 5 2 2 4 3" xfId="214"/>
    <cellStyle name="Normal 2 5 2 2 4 3 2" xfId="238"/>
    <cellStyle name="Normal 2 5 2 2 4 3 3" xfId="260"/>
    <cellStyle name="Normal 2 5 2 3" xfId="117"/>
    <cellStyle name="Normal 2 5 2 3 2" xfId="132"/>
    <cellStyle name="Normal 2 5 2 4" xfId="120"/>
    <cellStyle name="Normal 2 5 2 4 2" xfId="135"/>
    <cellStyle name="Normal 2 5 2 4 3" xfId="138"/>
    <cellStyle name="Normal 2 5 2 4 3 2" xfId="192"/>
    <cellStyle name="Normal 2 5 2 4 3 3" xfId="207"/>
    <cellStyle name="Normal 2 5 2 4 3 3 2" xfId="253"/>
    <cellStyle name="Normal 2 5 2 5" xfId="159"/>
    <cellStyle name="Normal 2 5 2 5 2" xfId="189"/>
    <cellStyle name="Normal 2 5 2 5 2 2" xfId="244"/>
    <cellStyle name="Normal 2 5 2 5 2 3" xfId="268"/>
    <cellStyle name="Normal 2 5 2 5 2 3 2" xfId="278"/>
    <cellStyle name="Normal 2 5 3" xfId="106"/>
    <cellStyle name="Normal 2 5 4" xfId="145"/>
    <cellStyle name="Normal 2 5 4 2" xfId="196"/>
    <cellStyle name="Normal 2 5 4 3" xfId="211"/>
    <cellStyle name="Normal 2 5 4 3 2" xfId="255"/>
    <cellStyle name="Normal 2 5 5" xfId="153"/>
    <cellStyle name="Normal 2 5 5 2" xfId="184"/>
    <cellStyle name="Normal 2 5 5 2 2" xfId="264"/>
    <cellStyle name="Normal 2 5 6" xfId="165"/>
    <cellStyle name="Normal 2 5 6 2" xfId="202"/>
    <cellStyle name="Normal 2 5 6 3" xfId="217"/>
    <cellStyle name="Normal 2 5 7" xfId="168"/>
    <cellStyle name="Normal 2 5 8" xfId="180"/>
    <cellStyle name="Normal 2 5 9" xfId="223"/>
    <cellStyle name="Normal 2 6" xfId="176"/>
    <cellStyle name="Normal 3" xfId="49"/>
    <cellStyle name="Normal 3 2" xfId="114"/>
    <cellStyle name="Normal 4" xfId="52"/>
    <cellStyle name="Normal 4 2" xfId="98"/>
    <cellStyle name="Normal 5" xfId="53"/>
    <cellStyle name="Normal 6" xfId="54"/>
    <cellStyle name="Normal 6 2" xfId="57"/>
    <cellStyle name="Normal 6 2 2" xfId="83"/>
    <cellStyle name="Normal 6 3" xfId="62"/>
    <cellStyle name="Normal 6 3 2" xfId="68"/>
    <cellStyle name="Normal 6 3 2 2 3" xfId="115"/>
    <cellStyle name="Normal 6 3 3" xfId="85"/>
    <cellStyle name="Normal 6 4" xfId="69"/>
    <cellStyle name="Normal 6 5" xfId="70"/>
    <cellStyle name="Normal 6 6" xfId="80"/>
    <cellStyle name="Normal 6 7" xfId="93"/>
    <cellStyle name="Normal 6 7 2" xfId="99"/>
    <cellStyle name="Normal 7" xfId="55"/>
    <cellStyle name="Normal 7 2" xfId="66"/>
    <cellStyle name="Normal 7 3" xfId="81"/>
    <cellStyle name="Normal 7 4" xfId="94"/>
    <cellStyle name="Normal 7 5" xfId="123"/>
    <cellStyle name="Normal 8" xfId="56"/>
    <cellStyle name="Normal 8 2" xfId="71"/>
    <cellStyle name="Normal 8 3" xfId="82"/>
    <cellStyle name="Normal 9" xfId="58"/>
    <cellStyle name="Normal 9 2" xfId="72"/>
    <cellStyle name="Normal 9 3" xfId="84"/>
    <cellStyle name="Normal 9 4" xfId="92"/>
    <cellStyle name="Notas" xfId="33" builtinId="10" customBuiltin="1"/>
    <cellStyle name="Notas 2" xfId="75"/>
    <cellStyle name="Porcentaje" xfId="283" builtinId="5"/>
    <cellStyle name="Porcentual 2" xfId="50"/>
    <cellStyle name="Salida" xfId="34" builtinId="21" customBuiltin="1"/>
    <cellStyle name="Salida 2" xfId="76"/>
    <cellStyle name="Texto de advertencia" xfId="35" builtinId="11" customBuiltin="1"/>
    <cellStyle name="Texto explicativo" xfId="36" builtinId="53" customBuiltin="1"/>
    <cellStyle name="Título" xfId="37" builtinId="15" customBuiltin="1"/>
    <cellStyle name="Título 2" xfId="39" builtinId="17" customBuiltin="1"/>
    <cellStyle name="Título 3" xfId="40" builtinId="18" customBuiltin="1"/>
    <cellStyle name="Título 3 2" xfId="77"/>
    <cellStyle name="Total" xfId="41" builtinId="25" customBuiltin="1"/>
    <cellStyle name="Total 2" xfId="78"/>
  </cellStyles>
  <dxfs count="0"/>
  <tableStyles count="0" defaultTableStyle="TableStyleMedium9" defaultPivotStyle="PivotStyleLight16"/>
  <colors>
    <mruColors>
      <color rgb="FF00FFCC"/>
      <color rgb="FF00CC99"/>
      <color rgb="FFF4F3EC"/>
      <color rgb="FF33CCCC"/>
      <color rgb="FF009999"/>
      <color rgb="FF0000FF"/>
      <color rgb="FF333300"/>
      <color rgb="FFE7F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xdr:colOff>
      <xdr:row>9</xdr:row>
      <xdr:rowOff>47624</xdr:rowOff>
    </xdr:from>
    <xdr:ext cx="9867900" cy="733425"/>
    <xdr:sp macro="" textlink="">
      <xdr:nvSpPr>
        <xdr:cNvPr id="2" name="CuadroTexto 1"/>
        <xdr:cNvSpPr txBox="1"/>
      </xdr:nvSpPr>
      <xdr:spPr>
        <a:xfrm>
          <a:off x="1" y="1724024"/>
          <a:ext cx="9867900" cy="733425"/>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000" b="1">
              <a:latin typeface="Arial" panose="020B0604020202020204" pitchFamily="34" charset="0"/>
              <a:cs typeface="Arial" panose="020B0604020202020204" pitchFamily="34" charset="0"/>
            </a:rPr>
            <a:t>1.1.1.4.</a:t>
          </a:r>
          <a:r>
            <a:rPr lang="es-MX" sz="1000" b="1" baseline="0">
              <a:latin typeface="Arial" panose="020B0604020202020204" pitchFamily="34" charset="0"/>
              <a:cs typeface="Arial" panose="020B0604020202020204" pitchFamily="34" charset="0"/>
            </a:rPr>
            <a:t> Inversiones Temporales (Hasta 3 meses): </a:t>
          </a:r>
          <a:r>
            <a:rPr lang="es-MX" sz="1000" baseline="0">
              <a:latin typeface="Arial" panose="020B0604020202020204" pitchFamily="34" charset="0"/>
              <a:cs typeface="Arial" panose="020B0604020202020204" pitchFamily="34" charset="0"/>
            </a:rPr>
            <a:t>Representa el monto excedente de efectivo invertido por el ente público cuya recuperación se efectuará en un plazo inferiror a tres meses.</a:t>
          </a:r>
        </a:p>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tx1"/>
              </a:solidFill>
              <a:effectLst/>
              <a:latin typeface="+mn-lt"/>
              <a:ea typeface="+mn-ea"/>
              <a:cs typeface="+mn-cs"/>
            </a:rPr>
            <a:t>1.2.1.1.</a:t>
          </a:r>
          <a:r>
            <a:rPr lang="es-MX" sz="1100" b="1" baseline="0">
              <a:solidFill>
                <a:schemeClr val="tx1"/>
              </a:solidFill>
              <a:effectLst/>
              <a:latin typeface="+mn-lt"/>
              <a:ea typeface="+mn-ea"/>
              <a:cs typeface="+mn-cs"/>
            </a:rPr>
            <a:t> Inversiones Financieras de Largo Plazo:      </a:t>
          </a:r>
          <a:r>
            <a:rPr lang="es-MX" sz="1100" baseline="0">
              <a:solidFill>
                <a:schemeClr val="tx1"/>
              </a:solidFill>
              <a:effectLst/>
              <a:latin typeface="+mn-lt"/>
              <a:ea typeface="+mn-ea"/>
              <a:cs typeface="+mn-cs"/>
            </a:rPr>
            <a:t>Representa el monto de recursos excedentes del ente público invertidos en títulos, valores y demás instrumentos financieros, cuya recuperación se efecturá en un plazo mayor  a doce meses.</a:t>
          </a:r>
          <a:endParaRPr lang="es-MX" sz="1000">
            <a:effectLst/>
          </a:endParaRPr>
        </a:p>
        <a:p>
          <a:endParaRPr lang="es-MX" sz="1000" baseline="0">
            <a:latin typeface="Arial" panose="020B0604020202020204" pitchFamily="34" charset="0"/>
            <a:cs typeface="Arial" panose="020B0604020202020204" pitchFamily="34" charset="0"/>
          </a:endParaRPr>
        </a:p>
        <a:p>
          <a:endParaRPr lang="es-MX" sz="1000" baseline="0">
            <a:latin typeface="Arial" panose="020B0604020202020204" pitchFamily="34" charset="0"/>
            <a:cs typeface="Arial" panose="020B0604020202020204" pitchFamily="34" charset="0"/>
          </a:endParaRPr>
        </a:p>
        <a:p>
          <a:endParaRPr lang="es-MX" sz="1000">
            <a:latin typeface="Arial" panose="020B0604020202020204" pitchFamily="34" charset="0"/>
            <a:cs typeface="Arial" panose="020B0604020202020204" pitchFamily="34" charset="0"/>
          </a:endParaRPr>
        </a:p>
      </xdr:txBody>
    </xdr:sp>
    <xdr:clientData/>
  </xdr:oneCellAnchor>
  <xdr:oneCellAnchor>
    <xdr:from>
      <xdr:col>0</xdr:col>
      <xdr:colOff>0</xdr:colOff>
      <xdr:row>21</xdr:row>
      <xdr:rowOff>0</xdr:rowOff>
    </xdr:from>
    <xdr:ext cx="9039224" cy="387286"/>
    <xdr:sp macro="" textlink="">
      <xdr:nvSpPr>
        <xdr:cNvPr id="5" name="CuadroTexto 4"/>
        <xdr:cNvSpPr txBox="1"/>
      </xdr:nvSpPr>
      <xdr:spPr>
        <a:xfrm>
          <a:off x="0" y="4648200"/>
          <a:ext cx="9039224" cy="387286"/>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000" b="1" i="0" u="none" strike="noStrike">
              <a:solidFill>
                <a:schemeClr val="tx1"/>
              </a:solidFill>
              <a:effectLst/>
              <a:latin typeface="Arial" panose="020B0604020202020204" pitchFamily="34" charset="0"/>
              <a:ea typeface="+mn-ea"/>
              <a:cs typeface="Arial" panose="020B0604020202020204" pitchFamily="34" charset="0"/>
            </a:rPr>
            <a:t>1.1.1.5 Fondos con Afectación Específica:</a:t>
          </a:r>
          <a:r>
            <a:rPr lang="es-MX" sz="1000" b="0" i="0" u="none" strike="noStrike">
              <a:solidFill>
                <a:schemeClr val="tx1"/>
              </a:solidFill>
              <a:effectLst/>
              <a:latin typeface="Arial" panose="020B0604020202020204" pitchFamily="34" charset="0"/>
              <a:ea typeface="+mn-ea"/>
              <a:cs typeface="Arial" panose="020B0604020202020204" pitchFamily="34" charset="0"/>
            </a:rPr>
            <a:t> Representan el monto de los fondos con afectación específica que deben financiar determinados gastos o</a:t>
          </a:r>
          <a:r>
            <a:rPr lang="es-MX" sz="1000" b="0" i="0" u="none" strike="noStrike" baseline="0">
              <a:solidFill>
                <a:schemeClr val="tx1"/>
              </a:solidFill>
              <a:effectLst/>
              <a:latin typeface="Arial" panose="020B0604020202020204" pitchFamily="34" charset="0"/>
              <a:ea typeface="+mn-ea"/>
              <a:cs typeface="Arial" panose="020B0604020202020204" pitchFamily="34" charset="0"/>
            </a:rPr>
            <a:t>  </a:t>
          </a:r>
          <a:r>
            <a:rPr lang="es-MX" sz="1000" b="0" i="0" u="none" strike="noStrike">
              <a:solidFill>
                <a:schemeClr val="tx1"/>
              </a:solidFill>
              <a:effectLst/>
              <a:latin typeface="Arial" panose="020B0604020202020204" pitchFamily="34" charset="0"/>
              <a:ea typeface="+mn-ea"/>
              <a:cs typeface="Arial" panose="020B0604020202020204" pitchFamily="34" charset="0"/>
            </a:rPr>
            <a:t>actividades</a:t>
          </a:r>
          <a:r>
            <a:rPr lang="es-MX" sz="1000">
              <a:latin typeface="Arial" panose="020B0604020202020204" pitchFamily="34" charset="0"/>
              <a:cs typeface="Arial" panose="020B0604020202020204" pitchFamily="34" charset="0"/>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2333625</xdr:colOff>
      <xdr:row>18</xdr:row>
      <xdr:rowOff>123825</xdr:rowOff>
    </xdr:from>
    <xdr:to>
      <xdr:col>6</xdr:col>
      <xdr:colOff>4171951</xdr:colOff>
      <xdr:row>26</xdr:row>
      <xdr:rowOff>142875</xdr:rowOff>
    </xdr:to>
    <xdr:sp macro="" textlink="">
      <xdr:nvSpPr>
        <xdr:cNvPr id="13" name="CuadroTexto 12"/>
        <xdr:cNvSpPr txBox="1"/>
      </xdr:nvSpPr>
      <xdr:spPr>
        <a:xfrm>
          <a:off x="9477375" y="16535400"/>
          <a:ext cx="1838326" cy="155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Enc</a:t>
          </a:r>
          <a:r>
            <a:rPr lang="es-MX" sz="1100" b="1" i="0" baseline="0">
              <a:solidFill>
                <a:schemeClr val="dk1"/>
              </a:solidFill>
              <a:effectLst/>
              <a:latin typeface="+mn-lt"/>
              <a:ea typeface="+mn-ea"/>
              <a:cs typeface="+mn-cs"/>
            </a:rPr>
            <a:t>. </a:t>
          </a:r>
          <a:r>
            <a:rPr lang="es-MX" sz="1100" b="0" i="0" baseline="0">
              <a:solidFill>
                <a:schemeClr val="dk1"/>
              </a:solidFill>
              <a:effectLst/>
              <a:latin typeface="+mn-lt"/>
              <a:ea typeface="+mn-ea"/>
              <a:cs typeface="+mn-cs"/>
            </a:rPr>
            <a:t>de Despacho de la Contraloría General </a:t>
          </a:r>
          <a:endParaRPr lang="es-MX">
            <a:effectLst/>
          </a:endParaRPr>
        </a:p>
        <a:p>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2333625</xdr:colOff>
      <xdr:row>39</xdr:row>
      <xdr:rowOff>123825</xdr:rowOff>
    </xdr:from>
    <xdr:to>
      <xdr:col>5</xdr:col>
      <xdr:colOff>4171951</xdr:colOff>
      <xdr:row>47</xdr:row>
      <xdr:rowOff>142875</xdr:rowOff>
    </xdr:to>
    <xdr:sp macro="" textlink="">
      <xdr:nvSpPr>
        <xdr:cNvPr id="13" name="CuadroTexto 12"/>
        <xdr:cNvSpPr txBox="1"/>
      </xdr:nvSpPr>
      <xdr:spPr>
        <a:xfrm>
          <a:off x="8382000" y="3876675"/>
          <a:ext cx="1"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Enc</a:t>
          </a:r>
          <a:r>
            <a:rPr lang="es-MX" sz="1100" b="1" i="0" baseline="0">
              <a:solidFill>
                <a:schemeClr val="dk1"/>
              </a:solidFill>
              <a:effectLst/>
              <a:latin typeface="+mn-lt"/>
              <a:ea typeface="+mn-ea"/>
              <a:cs typeface="+mn-cs"/>
            </a:rPr>
            <a:t>. </a:t>
          </a:r>
          <a:r>
            <a:rPr lang="es-MX" sz="1100" b="0" i="0" baseline="0">
              <a:solidFill>
                <a:schemeClr val="dk1"/>
              </a:solidFill>
              <a:effectLst/>
              <a:latin typeface="+mn-lt"/>
              <a:ea typeface="+mn-ea"/>
              <a:cs typeface="+mn-cs"/>
            </a:rPr>
            <a:t>de Despacho de la Contraloría General </a:t>
          </a:r>
          <a:endParaRPr lang="es-MX">
            <a:effectLst/>
          </a:endParaRPr>
        </a:p>
        <a:p>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2333625</xdr:colOff>
      <xdr:row>45</xdr:row>
      <xdr:rowOff>123825</xdr:rowOff>
    </xdr:from>
    <xdr:to>
      <xdr:col>6</xdr:col>
      <xdr:colOff>4171951</xdr:colOff>
      <xdr:row>53</xdr:row>
      <xdr:rowOff>142875</xdr:rowOff>
    </xdr:to>
    <xdr:sp macro="" textlink="">
      <xdr:nvSpPr>
        <xdr:cNvPr id="13" name="CuadroTexto 12"/>
        <xdr:cNvSpPr txBox="1"/>
      </xdr:nvSpPr>
      <xdr:spPr>
        <a:xfrm>
          <a:off x="7010400" y="7886700"/>
          <a:ext cx="1"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Enc</a:t>
          </a:r>
          <a:r>
            <a:rPr lang="es-MX" sz="1100" b="1" i="0" baseline="0">
              <a:solidFill>
                <a:schemeClr val="dk1"/>
              </a:solidFill>
              <a:effectLst/>
              <a:latin typeface="+mn-lt"/>
              <a:ea typeface="+mn-ea"/>
              <a:cs typeface="+mn-cs"/>
            </a:rPr>
            <a:t>. </a:t>
          </a:r>
          <a:r>
            <a:rPr lang="es-MX" sz="1100" b="0" i="0" baseline="0">
              <a:solidFill>
                <a:schemeClr val="dk1"/>
              </a:solidFill>
              <a:effectLst/>
              <a:latin typeface="+mn-lt"/>
              <a:ea typeface="+mn-ea"/>
              <a:cs typeface="+mn-cs"/>
            </a:rPr>
            <a:t>de Despacho de la Contraloría General </a:t>
          </a:r>
          <a:endParaRPr lang="es-MX">
            <a:effectLst/>
          </a:endParaRPr>
        </a:p>
        <a:p>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466725</xdr:colOff>
      <xdr:row>23</xdr:row>
      <xdr:rowOff>0</xdr:rowOff>
    </xdr:from>
    <xdr:to>
      <xdr:col>3</xdr:col>
      <xdr:colOff>2447925</xdr:colOff>
      <xdr:row>24</xdr:row>
      <xdr:rowOff>84482</xdr:rowOff>
    </xdr:to>
    <xdr:sp macro="" textlink="">
      <xdr:nvSpPr>
        <xdr:cNvPr id="2" name="CuadroTexto 1"/>
        <xdr:cNvSpPr txBox="1"/>
      </xdr:nvSpPr>
      <xdr:spPr>
        <a:xfrm>
          <a:off x="3333750" y="13906500"/>
          <a:ext cx="1981200" cy="27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3</xdr:col>
      <xdr:colOff>2476500</xdr:colOff>
      <xdr:row>23</xdr:row>
      <xdr:rowOff>0</xdr:rowOff>
    </xdr:from>
    <xdr:to>
      <xdr:col>4</xdr:col>
      <xdr:colOff>1464294</xdr:colOff>
      <xdr:row>24</xdr:row>
      <xdr:rowOff>85725</xdr:rowOff>
    </xdr:to>
    <xdr:sp macro="" textlink="">
      <xdr:nvSpPr>
        <xdr:cNvPr id="3" name="CuadroTexto 2"/>
        <xdr:cNvSpPr txBox="1"/>
      </xdr:nvSpPr>
      <xdr:spPr>
        <a:xfrm>
          <a:off x="5343525" y="13906500"/>
          <a:ext cx="185481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a:effectLst/>
          </a:endParaRPr>
        </a:p>
        <a:p>
          <a:endParaRPr lang="es-MX" sz="1100"/>
        </a:p>
      </xdr:txBody>
    </xdr:sp>
    <xdr:clientData/>
  </xdr:twoCellAnchor>
  <xdr:twoCellAnchor>
    <xdr:from>
      <xdr:col>4</xdr:col>
      <xdr:colOff>1427498</xdr:colOff>
      <xdr:row>23</xdr:row>
      <xdr:rowOff>0</xdr:rowOff>
    </xdr:from>
    <xdr:to>
      <xdr:col>6</xdr:col>
      <xdr:colOff>171450</xdr:colOff>
      <xdr:row>24</xdr:row>
      <xdr:rowOff>97734</xdr:rowOff>
    </xdr:to>
    <xdr:sp macro="" textlink="">
      <xdr:nvSpPr>
        <xdr:cNvPr id="4" name="CuadroTexto 3"/>
        <xdr:cNvSpPr txBox="1"/>
      </xdr:nvSpPr>
      <xdr:spPr>
        <a:xfrm>
          <a:off x="7161548" y="13906500"/>
          <a:ext cx="1915777" cy="288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 </a:t>
          </a:r>
          <a:endParaRPr lang="es-MX">
            <a:effectLst/>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10" zoomScaleNormal="100" workbookViewId="0">
      <selection activeCell="K22" sqref="K22:K23"/>
    </sheetView>
  </sheetViews>
  <sheetFormatPr baseColWidth="10" defaultRowHeight="15" x14ac:dyDescent="0.25"/>
  <cols>
    <col min="1" max="1" width="21.85546875" style="2" customWidth="1"/>
    <col min="2" max="2" width="36.140625" style="2" customWidth="1"/>
    <col min="3" max="3" width="23.7109375" style="2" customWidth="1"/>
    <col min="4" max="4" width="15.5703125" style="2" customWidth="1"/>
    <col min="5" max="5" width="15" style="2" customWidth="1"/>
    <col min="6" max="6" width="16" style="2" customWidth="1"/>
    <col min="7" max="7" width="15.42578125" style="2" customWidth="1"/>
    <col min="8" max="16384" width="11.42578125" style="2"/>
  </cols>
  <sheetData>
    <row r="1" spans="1:9" x14ac:dyDescent="0.25">
      <c r="A1" s="5"/>
      <c r="B1" s="5"/>
      <c r="C1" s="5"/>
      <c r="D1" s="5"/>
      <c r="E1" s="8"/>
      <c r="F1" s="8"/>
      <c r="G1" s="9" t="s">
        <v>18</v>
      </c>
    </row>
    <row r="2" spans="1:9" x14ac:dyDescent="0.25">
      <c r="A2" s="841" t="s">
        <v>273</v>
      </c>
      <c r="B2" s="841"/>
      <c r="C2" s="841"/>
      <c r="D2" s="841"/>
      <c r="E2" s="841"/>
      <c r="F2" s="841"/>
      <c r="G2" s="841"/>
    </row>
    <row r="3" spans="1:9" ht="15.75" customHeight="1" x14ac:dyDescent="0.25">
      <c r="A3" s="841" t="s">
        <v>3</v>
      </c>
      <c r="B3" s="841"/>
      <c r="C3" s="841"/>
      <c r="D3" s="841"/>
      <c r="E3" s="841"/>
      <c r="F3" s="841"/>
      <c r="G3" s="841"/>
    </row>
    <row r="4" spans="1:9" x14ac:dyDescent="0.25">
      <c r="A4" s="841" t="s">
        <v>4</v>
      </c>
      <c r="B4" s="841"/>
      <c r="C4" s="841"/>
      <c r="D4" s="841"/>
      <c r="E4" s="841"/>
      <c r="F4" s="841"/>
      <c r="G4" s="841"/>
    </row>
    <row r="5" spans="1:9" x14ac:dyDescent="0.25">
      <c r="A5" s="840" t="s">
        <v>5</v>
      </c>
      <c r="B5" s="840"/>
      <c r="C5" s="840"/>
      <c r="D5" s="840"/>
      <c r="E5" s="840"/>
      <c r="F5" s="840"/>
      <c r="G5" s="840"/>
    </row>
    <row r="6" spans="1:9" ht="18" customHeight="1" x14ac:dyDescent="0.25">
      <c r="A6" s="840" t="s">
        <v>2</v>
      </c>
      <c r="B6" s="840"/>
      <c r="C6" s="840"/>
      <c r="D6" s="840"/>
      <c r="E6" s="840"/>
      <c r="F6" s="840"/>
      <c r="G6" s="840"/>
    </row>
    <row r="7" spans="1:9" ht="18" customHeight="1" x14ac:dyDescent="0.25">
      <c r="A7" s="840" t="s">
        <v>649</v>
      </c>
      <c r="B7" s="840"/>
      <c r="C7" s="840"/>
      <c r="D7" s="840"/>
      <c r="E7" s="840"/>
      <c r="F7" s="840"/>
      <c r="G7" s="840"/>
    </row>
    <row r="8" spans="1:9" ht="5.0999999999999996" customHeight="1" x14ac:dyDescent="0.25">
      <c r="A8" s="303"/>
      <c r="B8" s="303"/>
      <c r="C8" s="304"/>
      <c r="D8" s="304"/>
      <c r="E8" s="308"/>
      <c r="F8" s="308"/>
      <c r="G8" s="308"/>
    </row>
    <row r="9" spans="1:9" ht="15.75" customHeight="1" x14ac:dyDescent="0.25">
      <c r="A9" s="842" t="s">
        <v>389</v>
      </c>
      <c r="B9" s="842"/>
      <c r="C9" s="842"/>
      <c r="D9" s="842"/>
      <c r="E9" s="842"/>
      <c r="F9" s="687"/>
      <c r="G9" s="687"/>
    </row>
    <row r="10" spans="1:9" ht="5.0999999999999996" customHeight="1" x14ac:dyDescent="0.25">
      <c r="A10" s="10"/>
      <c r="B10" s="10"/>
      <c r="C10" s="688"/>
      <c r="D10" s="688"/>
      <c r="E10" s="687"/>
      <c r="F10" s="687"/>
      <c r="G10" s="687"/>
    </row>
    <row r="11" spans="1:9" s="739" customFormat="1" ht="34.5" customHeight="1" x14ac:dyDescent="0.25">
      <c r="A11" s="736"/>
      <c r="B11" s="736"/>
      <c r="C11" s="737"/>
      <c r="D11" s="737"/>
      <c r="E11" s="738"/>
      <c r="F11" s="738"/>
      <c r="G11" s="738"/>
      <c r="I11" s="149"/>
    </row>
    <row r="12" spans="1:9" s="739" customFormat="1" ht="25.5" customHeight="1" x14ac:dyDescent="0.25">
      <c r="A12" s="736"/>
      <c r="B12" s="736"/>
      <c r="C12" s="737"/>
      <c r="D12" s="737"/>
      <c r="E12" s="738"/>
      <c r="F12" s="738"/>
      <c r="G12" s="738"/>
    </row>
    <row r="13" spans="1:9" ht="15" customHeight="1" x14ac:dyDescent="0.25">
      <c r="A13" s="846" t="s">
        <v>6</v>
      </c>
      <c r="B13" s="846" t="s">
        <v>7</v>
      </c>
      <c r="C13" s="848" t="s">
        <v>8</v>
      </c>
      <c r="D13" s="848" t="s">
        <v>1</v>
      </c>
      <c r="E13" s="850" t="s">
        <v>13</v>
      </c>
      <c r="F13" s="851"/>
      <c r="G13" s="852"/>
    </row>
    <row r="14" spans="1:9" ht="24" customHeight="1" x14ac:dyDescent="0.25">
      <c r="A14" s="847"/>
      <c r="B14" s="847"/>
      <c r="C14" s="849"/>
      <c r="D14" s="849"/>
      <c r="E14" s="757" t="s">
        <v>12</v>
      </c>
      <c r="F14" s="757" t="s">
        <v>11</v>
      </c>
      <c r="G14" s="757" t="s">
        <v>10</v>
      </c>
    </row>
    <row r="15" spans="1:9" ht="21.75" customHeight="1" x14ac:dyDescent="0.25">
      <c r="A15" s="310" t="s">
        <v>9</v>
      </c>
      <c r="B15" s="17" t="s">
        <v>14</v>
      </c>
      <c r="C15" s="18"/>
      <c r="D15" s="18">
        <v>0</v>
      </c>
      <c r="E15" s="18">
        <v>0</v>
      </c>
      <c r="F15" s="19"/>
      <c r="G15" s="11"/>
    </row>
    <row r="16" spans="1:9" ht="42.75" customHeight="1" x14ac:dyDescent="0.25">
      <c r="A16" s="686"/>
      <c r="B16" s="21"/>
      <c r="C16" s="22"/>
      <c r="D16" s="23"/>
      <c r="E16" s="23"/>
      <c r="F16" s="19"/>
      <c r="G16" s="11"/>
    </row>
    <row r="17" spans="1:7" ht="44.25" hidden="1" customHeight="1" x14ac:dyDescent="0.25">
      <c r="A17" s="20" t="s">
        <v>17</v>
      </c>
      <c r="B17" s="21" t="s">
        <v>371</v>
      </c>
      <c r="C17" s="22" t="s">
        <v>15</v>
      </c>
      <c r="D17" s="23">
        <v>0</v>
      </c>
      <c r="E17" s="23">
        <v>0</v>
      </c>
      <c r="F17" s="19"/>
      <c r="G17" s="11"/>
    </row>
    <row r="18" spans="1:7" ht="44.25" hidden="1" customHeight="1" x14ac:dyDescent="0.25">
      <c r="A18" s="20" t="s">
        <v>370</v>
      </c>
      <c r="B18" s="21" t="s">
        <v>372</v>
      </c>
      <c r="C18" s="22" t="s">
        <v>15</v>
      </c>
      <c r="D18" s="23">
        <v>0</v>
      </c>
      <c r="E18" s="23">
        <v>0</v>
      </c>
      <c r="F18" s="19"/>
      <c r="G18" s="11"/>
    </row>
    <row r="19" spans="1:7" ht="24.95" customHeight="1" x14ac:dyDescent="0.25">
      <c r="A19" s="11"/>
      <c r="B19" s="528" t="s">
        <v>0</v>
      </c>
      <c r="C19" s="529"/>
      <c r="D19" s="529">
        <f>+D16+D17+D18</f>
        <v>0</v>
      </c>
      <c r="E19" s="529">
        <f>+E16+E17+E18</f>
        <v>0</v>
      </c>
      <c r="F19" s="19"/>
      <c r="G19" s="11"/>
    </row>
    <row r="20" spans="1:7" ht="9.9499999999999993" customHeight="1" x14ac:dyDescent="0.25">
      <c r="A20" s="536"/>
      <c r="B20" s="536"/>
      <c r="C20" s="536"/>
      <c r="D20" s="536"/>
      <c r="E20" s="536"/>
      <c r="F20" s="536"/>
      <c r="G20" s="536"/>
    </row>
    <row r="21" spans="1:7" ht="15" customHeight="1" x14ac:dyDescent="0.25">
      <c r="A21" s="845" t="s">
        <v>390</v>
      </c>
      <c r="B21" s="845"/>
      <c r="C21" s="845"/>
      <c r="D21" s="845"/>
      <c r="E21" s="536"/>
      <c r="F21" s="536"/>
      <c r="G21" s="536"/>
    </row>
    <row r="22" spans="1:7" ht="15" customHeight="1" x14ac:dyDescent="0.25">
      <c r="A22" s="735"/>
      <c r="B22" s="735"/>
      <c r="C22" s="735"/>
      <c r="D22" s="735"/>
      <c r="E22" s="536"/>
      <c r="F22" s="536"/>
      <c r="G22" s="536"/>
    </row>
    <row r="23" spans="1:7" ht="15" customHeight="1" x14ac:dyDescent="0.25">
      <c r="A23" s="735"/>
      <c r="B23" s="735"/>
      <c r="C23" s="735"/>
      <c r="D23" s="735"/>
      <c r="E23" s="536"/>
      <c r="F23" s="536"/>
      <c r="G23" s="536"/>
    </row>
    <row r="24" spans="1:7" ht="5.0999999999999996" customHeight="1" x14ac:dyDescent="0.25">
      <c r="A24" s="845"/>
      <c r="B24" s="845"/>
      <c r="C24" s="845"/>
      <c r="D24" s="845"/>
      <c r="E24" s="626"/>
      <c r="F24" s="7"/>
      <c r="G24" s="5"/>
    </row>
    <row r="25" spans="1:7" ht="24" customHeight="1" x14ac:dyDescent="0.25">
      <c r="A25" s="295" t="s">
        <v>6</v>
      </c>
      <c r="B25" s="296" t="s">
        <v>7</v>
      </c>
      <c r="C25" s="307" t="s">
        <v>8</v>
      </c>
      <c r="D25" s="307" t="s">
        <v>1</v>
      </c>
      <c r="E25" s="4"/>
      <c r="F25" s="7"/>
      <c r="G25" s="5"/>
    </row>
    <row r="26" spans="1:7" x14ac:dyDescent="0.25">
      <c r="A26" s="11" t="s">
        <v>19</v>
      </c>
      <c r="B26" s="12" t="s">
        <v>427</v>
      </c>
      <c r="C26" s="13"/>
      <c r="D26" s="14">
        <v>0</v>
      </c>
      <c r="E26" s="4"/>
      <c r="F26" s="7"/>
      <c r="G26" s="5"/>
    </row>
    <row r="27" spans="1:7" x14ac:dyDescent="0.25">
      <c r="A27" s="11"/>
      <c r="B27" s="15"/>
      <c r="C27" s="16"/>
      <c r="D27" s="14"/>
      <c r="E27" s="4"/>
      <c r="F27" s="6"/>
      <c r="G27" s="5"/>
    </row>
    <row r="28" spans="1:7" x14ac:dyDescent="0.25">
      <c r="A28" s="11"/>
      <c r="B28" s="530" t="s">
        <v>0</v>
      </c>
      <c r="C28" s="531"/>
      <c r="D28" s="532">
        <f>SUM(D26:D27)</f>
        <v>0</v>
      </c>
      <c r="E28" s="309"/>
      <c r="F28" s="6"/>
      <c r="G28" s="3"/>
    </row>
    <row r="29" spans="1:7" ht="15" customHeight="1" x14ac:dyDescent="0.25">
      <c r="A29" s="843" t="s">
        <v>308</v>
      </c>
      <c r="B29" s="843"/>
      <c r="C29" s="843"/>
      <c r="D29" s="843"/>
      <c r="E29" s="844"/>
      <c r="F29" s="844"/>
      <c r="G29" s="844"/>
    </row>
    <row r="30" spans="1:7" x14ac:dyDescent="0.25">
      <c r="A30" s="574"/>
      <c r="B30" s="574"/>
      <c r="C30" s="574"/>
      <c r="D30" s="574"/>
    </row>
    <row r="31" spans="1:7" x14ac:dyDescent="0.25">
      <c r="A31" s="24"/>
      <c r="B31" s="24"/>
      <c r="C31" s="24"/>
      <c r="D31" s="24"/>
    </row>
    <row r="32" spans="1:7" x14ac:dyDescent="0.25">
      <c r="A32" s="24"/>
      <c r="B32" s="24"/>
      <c r="C32" s="24"/>
      <c r="D32" s="24"/>
    </row>
    <row r="33" spans="1:6" x14ac:dyDescent="0.25">
      <c r="A33" s="24"/>
      <c r="B33" s="24"/>
      <c r="C33" s="24"/>
      <c r="D33" s="24"/>
    </row>
    <row r="34" spans="1:6" x14ac:dyDescent="0.25">
      <c r="A34" s="24"/>
      <c r="B34" s="24"/>
      <c r="C34" s="24"/>
      <c r="D34" s="24"/>
      <c r="F34" s="578"/>
    </row>
    <row r="35" spans="1:6" x14ac:dyDescent="0.25">
      <c r="A35" s="24"/>
      <c r="B35" s="24"/>
      <c r="C35" s="24"/>
      <c r="D35" s="24"/>
    </row>
    <row r="36" spans="1:6" x14ac:dyDescent="0.25">
      <c r="A36" s="24"/>
      <c r="B36" s="24"/>
      <c r="C36" s="24"/>
      <c r="D36" s="24"/>
    </row>
    <row r="37" spans="1:6" x14ac:dyDescent="0.25">
      <c r="A37" s="24"/>
      <c r="B37" s="24"/>
      <c r="C37" s="24"/>
      <c r="D37" s="24"/>
    </row>
    <row r="38" spans="1:6" x14ac:dyDescent="0.25">
      <c r="A38" s="24"/>
      <c r="B38" s="24"/>
      <c r="C38" s="24"/>
      <c r="D38" s="24"/>
    </row>
    <row r="39" spans="1:6" x14ac:dyDescent="0.25">
      <c r="A39" s="24"/>
      <c r="B39" s="24"/>
      <c r="C39" s="24"/>
      <c r="D39" s="24"/>
    </row>
    <row r="40" spans="1:6" x14ac:dyDescent="0.25">
      <c r="A40" s="24"/>
      <c r="B40" s="24"/>
      <c r="C40" s="192"/>
      <c r="D40" s="192"/>
    </row>
    <row r="41" spans="1:6" x14ac:dyDescent="0.25">
      <c r="A41" s="24"/>
      <c r="B41" s="24"/>
      <c r="C41" s="192"/>
      <c r="D41" s="192"/>
    </row>
    <row r="42" spans="1:6" x14ac:dyDescent="0.25">
      <c r="A42" s="24"/>
      <c r="B42" s="24"/>
      <c r="C42" s="575"/>
      <c r="D42" s="575"/>
    </row>
    <row r="43" spans="1:6" x14ac:dyDescent="0.25">
      <c r="A43" s="24"/>
      <c r="B43" s="24"/>
      <c r="C43"/>
      <c r="D43"/>
    </row>
    <row r="44" spans="1:6" x14ac:dyDescent="0.25">
      <c r="A44" s="24"/>
      <c r="B44" s="24"/>
      <c r="C44" s="576"/>
      <c r="D44" s="576"/>
    </row>
    <row r="45" spans="1:6" x14ac:dyDescent="0.25">
      <c r="A45" s="24"/>
      <c r="B45" s="24"/>
      <c r="C45" s="576"/>
      <c r="D45" s="576"/>
    </row>
    <row r="46" spans="1:6" x14ac:dyDescent="0.25">
      <c r="A46" s="192"/>
      <c r="B46" s="192"/>
      <c r="C46" s="577"/>
      <c r="D46" s="576"/>
    </row>
    <row r="47" spans="1:6" x14ac:dyDescent="0.25">
      <c r="A47" s="575"/>
      <c r="B47" s="575"/>
      <c r="C47" s="575"/>
      <c r="D47" s="575"/>
    </row>
    <row r="48" spans="1:6" x14ac:dyDescent="0.25">
      <c r="A48"/>
      <c r="B48"/>
      <c r="C48"/>
      <c r="D48"/>
    </row>
    <row r="49" spans="1:4" x14ac:dyDescent="0.25">
      <c r="A49"/>
      <c r="B49"/>
      <c r="C49"/>
      <c r="D49"/>
    </row>
  </sheetData>
  <protectedRanges>
    <protectedRange sqref="B26:D28 B14:E18" name="Rango1_1"/>
    <protectedRange sqref="B29" name="Rango1_1_3"/>
  </protectedRanges>
  <dataConsolidate/>
  <mergeCells count="15">
    <mergeCell ref="A9:E9"/>
    <mergeCell ref="A29:G29"/>
    <mergeCell ref="A24:D24"/>
    <mergeCell ref="A13:A14"/>
    <mergeCell ref="B13:B14"/>
    <mergeCell ref="C13:C14"/>
    <mergeCell ref="D13:D14"/>
    <mergeCell ref="E13:G13"/>
    <mergeCell ref="A21:D21"/>
    <mergeCell ref="A7:G7"/>
    <mergeCell ref="A2:G2"/>
    <mergeCell ref="A3:G3"/>
    <mergeCell ref="A4:G4"/>
    <mergeCell ref="A5:G5"/>
    <mergeCell ref="A6:G6"/>
  </mergeCells>
  <printOptions horizontalCentered="1"/>
  <pageMargins left="0.31496062992125984" right="0.11811023622047245" top="0.35433070866141736" bottom="0.35433070866141736" header="0.31496062992125984" footer="0.31496062992125984"/>
  <pageSetup scale="85"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16" zoomScaleNormal="100" workbookViewId="0">
      <selection activeCell="G34" sqref="G34"/>
    </sheetView>
  </sheetViews>
  <sheetFormatPr baseColWidth="10" defaultRowHeight="15" x14ac:dyDescent="0.25"/>
  <cols>
    <col min="1" max="1" width="25.42578125" style="358" customWidth="1"/>
    <col min="2" max="2" width="41.28515625" style="358" customWidth="1"/>
    <col min="3" max="3" width="17.5703125" style="358" customWidth="1"/>
    <col min="4" max="5" width="16.140625" style="358" customWidth="1"/>
    <col min="6" max="6" width="15.7109375" style="358" customWidth="1"/>
    <col min="7" max="7" width="24.85546875" style="358" customWidth="1"/>
    <col min="8" max="16384" width="11.42578125" style="358"/>
  </cols>
  <sheetData>
    <row r="1" spans="1:7" x14ac:dyDescent="0.25">
      <c r="A1" s="356"/>
      <c r="B1" s="356"/>
      <c r="C1" s="356"/>
      <c r="D1" s="356"/>
      <c r="E1" s="357"/>
      <c r="F1" s="357"/>
      <c r="G1" s="32" t="s">
        <v>357</v>
      </c>
    </row>
    <row r="2" spans="1:7" x14ac:dyDescent="0.25">
      <c r="A2" s="857" t="s">
        <v>273</v>
      </c>
      <c r="B2" s="857"/>
      <c r="C2" s="857"/>
      <c r="D2" s="857"/>
      <c r="E2" s="857"/>
      <c r="F2" s="857"/>
      <c r="G2" s="857"/>
    </row>
    <row r="3" spans="1:7" ht="15.75" customHeight="1" x14ac:dyDescent="0.25">
      <c r="A3" s="857" t="s">
        <v>3</v>
      </c>
      <c r="B3" s="857"/>
      <c r="C3" s="857"/>
      <c r="D3" s="857"/>
      <c r="E3" s="857"/>
      <c r="F3" s="857"/>
      <c r="G3" s="857"/>
    </row>
    <row r="4" spans="1:7" x14ac:dyDescent="0.25">
      <c r="A4" s="857" t="s">
        <v>4</v>
      </c>
      <c r="B4" s="857"/>
      <c r="C4" s="857"/>
      <c r="D4" s="857"/>
      <c r="E4" s="857"/>
      <c r="F4" s="857"/>
      <c r="G4" s="857"/>
    </row>
    <row r="5" spans="1:7" x14ac:dyDescent="0.25">
      <c r="A5" s="857" t="s">
        <v>5</v>
      </c>
      <c r="B5" s="857"/>
      <c r="C5" s="857"/>
      <c r="D5" s="857"/>
      <c r="E5" s="857"/>
      <c r="F5" s="857"/>
      <c r="G5" s="857"/>
    </row>
    <row r="6" spans="1:7" x14ac:dyDescent="0.25">
      <c r="A6" s="857" t="s">
        <v>309</v>
      </c>
      <c r="B6" s="857"/>
      <c r="C6" s="857"/>
      <c r="D6" s="857"/>
      <c r="E6" s="857"/>
      <c r="F6" s="857"/>
      <c r="G6" s="857"/>
    </row>
    <row r="7" spans="1:7" ht="15.75" customHeight="1" x14ac:dyDescent="0.25">
      <c r="A7" s="856" t="s">
        <v>649</v>
      </c>
      <c r="B7" s="856"/>
      <c r="C7" s="856"/>
      <c r="D7" s="856"/>
      <c r="E7" s="856"/>
      <c r="F7" s="856"/>
      <c r="G7" s="856"/>
    </row>
    <row r="8" spans="1:7" ht="15.75" customHeight="1" x14ac:dyDescent="0.25">
      <c r="A8" s="758"/>
      <c r="B8" s="758"/>
      <c r="C8" s="758"/>
      <c r="D8" s="758"/>
      <c r="E8" s="758"/>
      <c r="F8" s="758"/>
      <c r="G8" s="758"/>
    </row>
    <row r="9" spans="1:7" ht="15.75" customHeight="1" x14ac:dyDescent="0.25">
      <c r="A9" s="660" t="s">
        <v>436</v>
      </c>
      <c r="B9" s="661"/>
      <c r="C9" s="661"/>
      <c r="D9" s="661"/>
      <c r="E9" s="661"/>
      <c r="F9" s="661"/>
      <c r="G9" s="661"/>
    </row>
    <row r="10" spans="1:7" ht="5.0999999999999996" customHeight="1" x14ac:dyDescent="0.25">
      <c r="A10" s="660"/>
      <c r="B10" s="661"/>
      <c r="C10" s="661"/>
      <c r="D10" s="661"/>
      <c r="E10" s="661"/>
      <c r="F10" s="661"/>
      <c r="G10" s="661"/>
    </row>
    <row r="11" spans="1:7" ht="28.5" customHeight="1" x14ac:dyDescent="0.25">
      <c r="A11" s="858" t="s">
        <v>540</v>
      </c>
      <c r="B11" s="858"/>
      <c r="C11" s="858"/>
      <c r="D11" s="858"/>
      <c r="E11" s="858"/>
      <c r="F11" s="858"/>
      <c r="G11" s="858"/>
    </row>
    <row r="12" spans="1:7" ht="8.25" customHeight="1" x14ac:dyDescent="0.25">
      <c r="A12" s="660"/>
      <c r="B12" s="661"/>
      <c r="C12" s="661"/>
      <c r="D12" s="661"/>
      <c r="E12" s="661"/>
      <c r="F12" s="661"/>
      <c r="G12" s="661"/>
    </row>
    <row r="13" spans="1:7" ht="15" customHeight="1" x14ac:dyDescent="0.25">
      <c r="A13" s="859" t="s">
        <v>542</v>
      </c>
      <c r="B13" s="859"/>
      <c r="C13" s="859"/>
      <c r="D13" s="859"/>
      <c r="E13" s="859"/>
      <c r="F13" s="859"/>
      <c r="G13" s="859"/>
    </row>
    <row r="14" spans="1:7" s="742" customFormat="1" ht="9.9499999999999993" customHeight="1" x14ac:dyDescent="0.25">
      <c r="A14" s="740"/>
      <c r="B14" s="741"/>
      <c r="C14" s="741"/>
      <c r="D14" s="741"/>
      <c r="E14" s="741"/>
      <c r="F14" s="741"/>
      <c r="G14" s="741"/>
    </row>
    <row r="15" spans="1:7" ht="25.5" customHeight="1" x14ac:dyDescent="0.25">
      <c r="A15" s="860" t="s">
        <v>541</v>
      </c>
      <c r="B15" s="860"/>
      <c r="C15" s="860"/>
      <c r="D15" s="860"/>
      <c r="E15" s="860"/>
      <c r="F15" s="860"/>
      <c r="G15" s="860"/>
    </row>
    <row r="16" spans="1:7" ht="9.9499999999999993" customHeight="1" x14ac:dyDescent="0.25">
      <c r="A16" s="660"/>
      <c r="B16" s="661"/>
      <c r="C16" s="661"/>
      <c r="D16" s="661"/>
      <c r="E16" s="661"/>
      <c r="F16" s="661"/>
      <c r="G16" s="661"/>
    </row>
    <row r="17" spans="1:8" ht="21.75" customHeight="1" x14ac:dyDescent="0.25">
      <c r="A17" s="861" t="s">
        <v>6</v>
      </c>
      <c r="B17" s="861"/>
      <c r="C17" s="853" t="s">
        <v>1</v>
      </c>
      <c r="D17" s="854" t="s">
        <v>358</v>
      </c>
      <c r="E17" s="855"/>
      <c r="F17" s="854" t="s">
        <v>359</v>
      </c>
      <c r="G17" s="855"/>
    </row>
    <row r="18" spans="1:8" ht="21.75" customHeight="1" x14ac:dyDescent="0.25">
      <c r="A18" s="861"/>
      <c r="B18" s="861"/>
      <c r="C18" s="853"/>
      <c r="D18" s="689">
        <v>2023</v>
      </c>
      <c r="E18" s="689">
        <v>2022</v>
      </c>
      <c r="F18" s="689" t="s">
        <v>8</v>
      </c>
      <c r="G18" s="689" t="s">
        <v>20</v>
      </c>
    </row>
    <row r="19" spans="1:8" ht="41.25" customHeight="1" x14ac:dyDescent="0.25">
      <c r="A19" s="690" t="s">
        <v>21</v>
      </c>
      <c r="B19" s="601" t="s">
        <v>22</v>
      </c>
      <c r="C19" s="691">
        <v>1308675094.29</v>
      </c>
      <c r="D19" s="691">
        <v>1308675094.29</v>
      </c>
      <c r="E19" s="691">
        <v>1336353719.3199999</v>
      </c>
      <c r="F19" s="692" t="s">
        <v>360</v>
      </c>
      <c r="G19" s="764" t="s">
        <v>404</v>
      </c>
    </row>
    <row r="20" spans="1:8" x14ac:dyDescent="0.25">
      <c r="A20" s="693"/>
      <c r="B20" s="359" t="s">
        <v>41</v>
      </c>
      <c r="C20" s="694">
        <f>C19</f>
        <v>1308675094.29</v>
      </c>
      <c r="D20" s="694">
        <f t="shared" ref="D20" si="0">D19</f>
        <v>1308675094.29</v>
      </c>
      <c r="E20" s="694">
        <f t="shared" ref="E20" si="1">E19</f>
        <v>1336353719.3199999</v>
      </c>
      <c r="F20" s="694"/>
      <c r="G20" s="368"/>
    </row>
    <row r="21" spans="1:8" ht="5.0999999999999996" customHeight="1" x14ac:dyDescent="0.25">
      <c r="A21" s="695"/>
      <c r="B21" s="696"/>
      <c r="C21" s="697"/>
      <c r="D21" s="697"/>
      <c r="E21" s="697"/>
      <c r="F21" s="697"/>
      <c r="G21" s="695"/>
    </row>
    <row r="22" spans="1:8" ht="5.0999999999999996" customHeight="1" x14ac:dyDescent="0.25">
      <c r="A22" s="695"/>
      <c r="B22" s="696"/>
      <c r="C22" s="697"/>
      <c r="D22" s="697"/>
      <c r="E22" s="697"/>
      <c r="F22" s="697"/>
      <c r="G22" s="695"/>
    </row>
    <row r="23" spans="1:8" ht="24" customHeight="1" x14ac:dyDescent="0.25">
      <c r="A23" s="861" t="s">
        <v>6</v>
      </c>
      <c r="B23" s="861" t="s">
        <v>7</v>
      </c>
      <c r="C23" s="853" t="s">
        <v>1</v>
      </c>
      <c r="D23" s="854" t="s">
        <v>358</v>
      </c>
      <c r="E23" s="855"/>
      <c r="F23" s="854" t="s">
        <v>359</v>
      </c>
      <c r="G23" s="855"/>
    </row>
    <row r="24" spans="1:8" x14ac:dyDescent="0.25">
      <c r="A24" s="861"/>
      <c r="B24" s="861"/>
      <c r="C24" s="853"/>
      <c r="D24" s="689">
        <v>2023</v>
      </c>
      <c r="E24" s="689">
        <v>2022</v>
      </c>
      <c r="F24" s="689" t="s">
        <v>8</v>
      </c>
      <c r="G24" s="689" t="s">
        <v>20</v>
      </c>
    </row>
    <row r="25" spans="1:8" x14ac:dyDescent="0.25">
      <c r="A25" s="604" t="s">
        <v>26</v>
      </c>
      <c r="B25" s="602" t="s">
        <v>27</v>
      </c>
      <c r="C25" s="603">
        <v>4973652.0999999996</v>
      </c>
      <c r="D25" s="603">
        <v>4973652.0999999996</v>
      </c>
      <c r="E25" s="603">
        <v>4567063.37</v>
      </c>
      <c r="F25" s="608" t="s">
        <v>360</v>
      </c>
      <c r="G25" s="366" t="s">
        <v>404</v>
      </c>
      <c r="H25" s="548"/>
    </row>
    <row r="26" spans="1:8" ht="5.0999999999999996" customHeight="1" x14ac:dyDescent="0.25">
      <c r="A26" s="360"/>
      <c r="B26" s="361"/>
      <c r="C26" s="362"/>
      <c r="D26" s="362"/>
      <c r="E26" s="362"/>
      <c r="F26" s="362"/>
      <c r="G26" s="363"/>
    </row>
    <row r="27" spans="1:8" x14ac:dyDescent="0.25">
      <c r="A27" s="360"/>
      <c r="B27" s="359" t="s">
        <v>28</v>
      </c>
      <c r="C27" s="311">
        <f>SUM(C25:C26)</f>
        <v>4973652.0999999996</v>
      </c>
      <c r="D27" s="311">
        <f>SUM(D25:D25)</f>
        <v>4973652.0999999996</v>
      </c>
      <c r="E27" s="311">
        <f>SUM(E25:E25)</f>
        <v>4567063.37</v>
      </c>
      <c r="F27" s="311"/>
      <c r="G27" s="311"/>
    </row>
    <row r="28" spans="1:8" ht="5.0999999999999996" customHeight="1" x14ac:dyDescent="0.25">
      <c r="A28" s="614"/>
      <c r="B28" s="615"/>
      <c r="C28" s="616"/>
      <c r="D28" s="616"/>
      <c r="E28" s="616"/>
      <c r="F28" s="616"/>
      <c r="G28" s="617"/>
    </row>
    <row r="29" spans="1:8" ht="5.0999999999999996" customHeight="1" x14ac:dyDescent="0.25">
      <c r="A29" s="609"/>
      <c r="B29" s="610"/>
      <c r="C29" s="611"/>
      <c r="D29" s="612"/>
      <c r="E29" s="612"/>
      <c r="F29" s="612"/>
      <c r="G29" s="613"/>
    </row>
    <row r="30" spans="1:8" ht="21" customHeight="1" x14ac:dyDescent="0.25">
      <c r="A30" s="861" t="s">
        <v>6</v>
      </c>
      <c r="B30" s="861" t="s">
        <v>7</v>
      </c>
      <c r="C30" s="853" t="s">
        <v>1</v>
      </c>
      <c r="D30" s="854" t="s">
        <v>358</v>
      </c>
      <c r="E30" s="855"/>
      <c r="F30" s="854" t="s">
        <v>359</v>
      </c>
      <c r="G30" s="855"/>
    </row>
    <row r="31" spans="1:8" x14ac:dyDescent="0.25">
      <c r="A31" s="861"/>
      <c r="B31" s="861"/>
      <c r="C31" s="853"/>
      <c r="D31" s="689">
        <v>2023</v>
      </c>
      <c r="E31" s="689">
        <v>2022</v>
      </c>
      <c r="F31" s="689" t="s">
        <v>8</v>
      </c>
      <c r="G31" s="689" t="s">
        <v>20</v>
      </c>
    </row>
    <row r="32" spans="1:8" x14ac:dyDescent="0.25">
      <c r="A32" s="364" t="s">
        <v>30</v>
      </c>
      <c r="B32" s="547" t="s">
        <v>31</v>
      </c>
      <c r="C32" s="365">
        <v>169912132.5</v>
      </c>
      <c r="D32" s="365">
        <v>166229491.84</v>
      </c>
      <c r="E32" s="365">
        <v>169036944.03999999</v>
      </c>
      <c r="F32" s="698" t="s">
        <v>360</v>
      </c>
      <c r="G32" s="366" t="s">
        <v>404</v>
      </c>
      <c r="H32" s="563"/>
    </row>
    <row r="33" spans="1:8" x14ac:dyDescent="0.25">
      <c r="A33" s="367"/>
      <c r="B33" s="359" t="s">
        <v>29</v>
      </c>
      <c r="C33" s="368">
        <f>SUM(C32)</f>
        <v>169912132.5</v>
      </c>
      <c r="D33" s="368">
        <f t="shared" ref="D33:E33" si="2">SUM(D32)</f>
        <v>166229491.84</v>
      </c>
      <c r="E33" s="368">
        <f t="shared" si="2"/>
        <v>169036944.03999999</v>
      </c>
      <c r="F33" s="699"/>
      <c r="G33" s="369"/>
    </row>
    <row r="34" spans="1:8" x14ac:dyDescent="0.25">
      <c r="A34" s="360"/>
      <c r="B34" s="359" t="s">
        <v>32</v>
      </c>
      <c r="C34" s="311">
        <f>C20+C27+C33</f>
        <v>1483560878.8899999</v>
      </c>
      <c r="D34" s="311">
        <f>D20+D27+D33</f>
        <v>1479878238.2299998</v>
      </c>
      <c r="E34" s="311">
        <f>E20+E27+E33</f>
        <v>1509957726.7299998</v>
      </c>
      <c r="F34" s="311"/>
      <c r="G34" s="311"/>
      <c r="H34" s="370"/>
    </row>
    <row r="35" spans="1:8" ht="24" customHeight="1" x14ac:dyDescent="0.25">
      <c r="A35" s="862" t="s">
        <v>308</v>
      </c>
      <c r="B35" s="862"/>
      <c r="C35" s="862"/>
      <c r="D35" s="862"/>
      <c r="E35" s="862"/>
      <c r="F35" s="862"/>
      <c r="G35" s="862"/>
    </row>
    <row r="36" spans="1:8" x14ac:dyDescent="0.25">
      <c r="A36" s="574"/>
      <c r="B36" s="574"/>
      <c r="C36" s="574"/>
      <c r="D36" s="574"/>
      <c r="E36" s="2"/>
      <c r="F36" s="2"/>
      <c r="G36" s="2"/>
    </row>
    <row r="37" spans="1:8" x14ac:dyDescent="0.25">
      <c r="A37" s="24"/>
      <c r="B37" s="24"/>
      <c r="C37" s="24"/>
      <c r="D37" s="24"/>
      <c r="E37" s="2"/>
      <c r="F37" s="2"/>
      <c r="G37" s="2"/>
    </row>
    <row r="38" spans="1:8" x14ac:dyDescent="0.25">
      <c r="A38" s="24"/>
      <c r="B38" s="24"/>
      <c r="C38" s="24"/>
      <c r="D38" s="24"/>
      <c r="E38" s="2"/>
      <c r="F38" s="2"/>
      <c r="G38" s="2"/>
    </row>
    <row r="39" spans="1:8" x14ac:dyDescent="0.25">
      <c r="A39" s="24"/>
      <c r="B39" s="24"/>
      <c r="C39" s="24"/>
      <c r="D39" s="24"/>
      <c r="E39" s="2"/>
      <c r="F39" s="2"/>
      <c r="G39" s="2"/>
    </row>
    <row r="40" spans="1:8" x14ac:dyDescent="0.25">
      <c r="A40" s="24"/>
      <c r="B40" s="24"/>
      <c r="C40" s="24"/>
      <c r="D40" s="24"/>
      <c r="E40" s="2"/>
      <c r="F40" s="578"/>
      <c r="G40" s="2"/>
    </row>
    <row r="41" spans="1:8" x14ac:dyDescent="0.25">
      <c r="A41" s="24"/>
      <c r="B41" s="24"/>
      <c r="C41" s="24"/>
      <c r="D41" s="24"/>
      <c r="E41" s="2"/>
      <c r="F41" s="2"/>
      <c r="G41" s="2"/>
    </row>
    <row r="42" spans="1:8" x14ac:dyDescent="0.25">
      <c r="A42" s="24"/>
      <c r="B42" s="24"/>
      <c r="C42" s="24"/>
      <c r="D42" s="24"/>
      <c r="E42" s="2"/>
      <c r="F42" s="2"/>
      <c r="G42" s="2"/>
    </row>
    <row r="43" spans="1:8" x14ac:dyDescent="0.25">
      <c r="A43" s="24"/>
      <c r="B43" s="24"/>
      <c r="C43" s="24"/>
      <c r="D43" s="24"/>
      <c r="E43" s="2"/>
      <c r="F43" s="2"/>
      <c r="G43" s="2"/>
    </row>
    <row r="44" spans="1:8" x14ac:dyDescent="0.25">
      <c r="A44" s="24"/>
      <c r="B44" s="24"/>
      <c r="C44" s="24"/>
      <c r="D44" s="24"/>
      <c r="E44" s="2"/>
      <c r="F44" s="2"/>
      <c r="G44" s="2"/>
    </row>
    <row r="45" spans="1:8" x14ac:dyDescent="0.25">
      <c r="A45" s="24"/>
      <c r="B45" s="24"/>
      <c r="C45" s="24"/>
      <c r="D45" s="24"/>
      <c r="E45" s="2"/>
      <c r="F45" s="2"/>
      <c r="G45" s="2"/>
    </row>
    <row r="46" spans="1:8" x14ac:dyDescent="0.25">
      <c r="A46" s="24"/>
      <c r="B46" s="24"/>
      <c r="C46" s="192"/>
      <c r="D46" s="192"/>
      <c r="E46" s="2"/>
      <c r="F46" s="2"/>
      <c r="G46" s="2"/>
    </row>
    <row r="47" spans="1:8" x14ac:dyDescent="0.25">
      <c r="A47" s="24"/>
      <c r="B47" s="24"/>
      <c r="C47" s="192"/>
      <c r="D47" s="192"/>
      <c r="E47" s="2"/>
      <c r="F47" s="2"/>
      <c r="G47" s="2"/>
    </row>
  </sheetData>
  <protectedRanges>
    <protectedRange sqref="F32:F33 B19 F19 B32" name="Rango1_1"/>
    <protectedRange sqref="B35" name="Rango1_1_3_2"/>
  </protectedRanges>
  <mergeCells count="25">
    <mergeCell ref="A35:G35"/>
    <mergeCell ref="A23:A24"/>
    <mergeCell ref="B23:B24"/>
    <mergeCell ref="C23:C24"/>
    <mergeCell ref="D23:E23"/>
    <mergeCell ref="F23:G23"/>
    <mergeCell ref="A30:A31"/>
    <mergeCell ref="B30:B31"/>
    <mergeCell ref="C30:C31"/>
    <mergeCell ref="D30:E30"/>
    <mergeCell ref="F30:G30"/>
    <mergeCell ref="C17:C18"/>
    <mergeCell ref="D17:E17"/>
    <mergeCell ref="F17:G17"/>
    <mergeCell ref="A7:G7"/>
    <mergeCell ref="A2:G2"/>
    <mergeCell ref="A3:G3"/>
    <mergeCell ref="A4:G4"/>
    <mergeCell ref="A5:G5"/>
    <mergeCell ref="A6:G6"/>
    <mergeCell ref="A11:G11"/>
    <mergeCell ref="A13:G13"/>
    <mergeCell ref="A15:G15"/>
    <mergeCell ref="A17:A18"/>
    <mergeCell ref="B17:B18"/>
  </mergeCells>
  <printOptions horizontalCentered="1"/>
  <pageMargins left="0.31496062992125984" right="0.31496062992125984" top="0.15748031496062992" bottom="0.15748031496062992" header="0.31496062992125984" footer="0.11811023622047245"/>
  <pageSetup scale="80" orientation="landscape" r:id="rId1"/>
  <headerFooter>
    <oddFooter xml:space="preserve">&amp;CPágina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opLeftCell="A13" zoomScaleNormal="100" workbookViewId="0">
      <selection activeCell="J25" sqref="J25"/>
    </sheetView>
  </sheetViews>
  <sheetFormatPr baseColWidth="10" defaultRowHeight="15" x14ac:dyDescent="0.25"/>
  <cols>
    <col min="1" max="1" width="22.28515625" style="27" customWidth="1"/>
    <col min="2" max="2" width="30" style="27" customWidth="1"/>
    <col min="3" max="3" width="16.85546875" style="27" customWidth="1"/>
    <col min="4" max="4" width="16.140625" style="27" customWidth="1"/>
    <col min="5" max="5" width="17.140625" style="27" customWidth="1"/>
    <col min="6" max="6" width="15.7109375" style="27" customWidth="1"/>
    <col min="7" max="7" width="16.5703125" style="27" customWidth="1"/>
    <col min="8" max="9" width="15.7109375" style="27" customWidth="1"/>
    <col min="10" max="10" width="13.140625" style="27" customWidth="1"/>
    <col min="11" max="11" width="16.5703125" style="27" customWidth="1"/>
    <col min="12" max="16384" width="11.42578125" style="27"/>
  </cols>
  <sheetData>
    <row r="1" spans="1:9" x14ac:dyDescent="0.25">
      <c r="A1" s="25"/>
      <c r="B1" s="25"/>
      <c r="C1" s="25"/>
      <c r="D1" s="25"/>
      <c r="E1" s="26"/>
      <c r="F1" s="25"/>
      <c r="G1" s="32"/>
      <c r="I1" s="32" t="s">
        <v>33</v>
      </c>
    </row>
    <row r="2" spans="1:9" x14ac:dyDescent="0.25">
      <c r="A2" s="866" t="s">
        <v>273</v>
      </c>
      <c r="B2" s="866"/>
      <c r="C2" s="866"/>
      <c r="D2" s="866"/>
      <c r="E2" s="866"/>
      <c r="F2" s="866"/>
      <c r="G2" s="866"/>
      <c r="H2" s="866"/>
      <c r="I2" s="866"/>
    </row>
    <row r="3" spans="1:9" ht="15.75" customHeight="1" x14ac:dyDescent="0.25">
      <c r="A3" s="866" t="s">
        <v>3</v>
      </c>
      <c r="B3" s="866"/>
      <c r="C3" s="866"/>
      <c r="D3" s="866"/>
      <c r="E3" s="866"/>
      <c r="F3" s="866"/>
      <c r="G3" s="866"/>
      <c r="H3" s="866"/>
      <c r="I3" s="866"/>
    </row>
    <row r="4" spans="1:9" x14ac:dyDescent="0.25">
      <c r="A4" s="866" t="s">
        <v>4</v>
      </c>
      <c r="B4" s="866"/>
      <c r="C4" s="866"/>
      <c r="D4" s="866"/>
      <c r="E4" s="866"/>
      <c r="F4" s="866"/>
      <c r="G4" s="866"/>
      <c r="H4" s="866"/>
      <c r="I4" s="866"/>
    </row>
    <row r="5" spans="1:9" x14ac:dyDescent="0.25">
      <c r="A5" s="866" t="s">
        <v>5</v>
      </c>
      <c r="B5" s="866"/>
      <c r="C5" s="866"/>
      <c r="D5" s="866"/>
      <c r="E5" s="866"/>
      <c r="F5" s="866"/>
      <c r="G5" s="866"/>
      <c r="H5" s="866"/>
      <c r="I5" s="866"/>
    </row>
    <row r="6" spans="1:9" ht="15.75" customHeight="1" x14ac:dyDescent="0.25">
      <c r="A6" s="866" t="s">
        <v>309</v>
      </c>
      <c r="B6" s="866"/>
      <c r="C6" s="866"/>
      <c r="D6" s="866"/>
      <c r="E6" s="866"/>
      <c r="F6" s="866"/>
      <c r="G6" s="866"/>
      <c r="H6" s="866"/>
      <c r="I6" s="866"/>
    </row>
    <row r="7" spans="1:9" ht="15.75" customHeight="1" x14ac:dyDescent="0.25">
      <c r="A7" s="867" t="s">
        <v>649</v>
      </c>
      <c r="B7" s="867"/>
      <c r="C7" s="867"/>
      <c r="D7" s="867"/>
      <c r="E7" s="867"/>
      <c r="F7" s="867"/>
      <c r="G7" s="867"/>
      <c r="H7" s="867"/>
      <c r="I7" s="867"/>
    </row>
    <row r="9" spans="1:9" ht="21" customHeight="1" x14ac:dyDescent="0.25">
      <c r="A9" s="868" t="s">
        <v>437</v>
      </c>
      <c r="B9" s="868"/>
      <c r="C9" s="868"/>
      <c r="D9" s="868"/>
      <c r="E9" s="868"/>
      <c r="F9" s="868"/>
      <c r="G9" s="868"/>
      <c r="H9" s="868"/>
      <c r="I9" s="868"/>
    </row>
    <row r="10" spans="1:9" ht="29.25" customHeight="1" x14ac:dyDescent="0.25">
      <c r="A10" s="863" t="s">
        <v>438</v>
      </c>
      <c r="B10" s="863"/>
      <c r="C10" s="863"/>
      <c r="D10" s="863"/>
      <c r="E10" s="863"/>
      <c r="F10" s="863"/>
      <c r="G10" s="863"/>
      <c r="H10" s="863"/>
      <c r="I10" s="863"/>
    </row>
    <row r="11" spans="1:9" ht="5.0999999999999996" customHeight="1" x14ac:dyDescent="0.25">
      <c r="A11" s="627"/>
      <c r="B11" s="627"/>
      <c r="C11" s="627"/>
      <c r="D11" s="627"/>
      <c r="E11" s="627"/>
      <c r="F11" s="627"/>
      <c r="G11" s="627"/>
      <c r="H11" s="627"/>
      <c r="I11" s="627"/>
    </row>
    <row r="12" spans="1:9" ht="24" customHeight="1" x14ac:dyDescent="0.25">
      <c r="A12" s="863" t="s">
        <v>439</v>
      </c>
      <c r="B12" s="863"/>
      <c r="C12" s="863"/>
      <c r="D12" s="863"/>
      <c r="E12" s="863"/>
      <c r="F12" s="863"/>
      <c r="G12" s="863"/>
      <c r="H12" s="863"/>
      <c r="I12" s="863"/>
    </row>
    <row r="13" spans="1:9" ht="5.0999999999999996" customHeight="1" x14ac:dyDescent="0.25">
      <c r="A13" s="662"/>
      <c r="B13" s="634"/>
      <c r="C13" s="663"/>
      <c r="D13" s="634"/>
      <c r="E13" s="634"/>
      <c r="F13" s="634"/>
      <c r="G13" s="32"/>
      <c r="H13" s="663"/>
      <c r="I13" s="663"/>
    </row>
    <row r="14" spans="1:9" ht="12" customHeight="1" x14ac:dyDescent="0.25">
      <c r="A14" s="863" t="s">
        <v>544</v>
      </c>
      <c r="B14" s="863"/>
      <c r="C14" s="863"/>
      <c r="D14" s="863"/>
      <c r="E14" s="863"/>
      <c r="F14" s="863"/>
      <c r="G14" s="863"/>
      <c r="H14" s="863"/>
      <c r="I14" s="863"/>
    </row>
    <row r="15" spans="1:9" ht="2.25" customHeight="1" x14ac:dyDescent="0.25">
      <c r="A15" s="662"/>
      <c r="B15" s="634"/>
      <c r="C15" s="663"/>
      <c r="D15" s="634"/>
      <c r="E15" s="634"/>
      <c r="F15" s="634"/>
      <c r="G15" s="32"/>
      <c r="H15" s="663"/>
      <c r="I15" s="663"/>
    </row>
    <row r="16" spans="1:9" ht="5.0999999999999996" customHeight="1" x14ac:dyDescent="0.25">
      <c r="A16" s="662"/>
      <c r="B16" s="634"/>
      <c r="C16" s="663"/>
      <c r="D16" s="634"/>
      <c r="E16" s="634"/>
      <c r="F16" s="634"/>
      <c r="G16" s="32"/>
      <c r="H16" s="663"/>
      <c r="I16" s="663"/>
    </row>
    <row r="17" spans="1:11" ht="27.75" customHeight="1" x14ac:dyDescent="0.25">
      <c r="A17" s="872" t="s">
        <v>6</v>
      </c>
      <c r="B17" s="873" t="s">
        <v>7</v>
      </c>
      <c r="C17" s="874" t="s">
        <v>1</v>
      </c>
      <c r="D17" s="864" t="s">
        <v>24</v>
      </c>
      <c r="E17" s="864">
        <v>180</v>
      </c>
      <c r="F17" s="864">
        <v>365</v>
      </c>
      <c r="G17" s="864" t="s">
        <v>25</v>
      </c>
      <c r="H17" s="869" t="s">
        <v>34</v>
      </c>
      <c r="I17" s="870"/>
    </row>
    <row r="18" spans="1:11" ht="25.5" x14ac:dyDescent="0.25">
      <c r="A18" s="872"/>
      <c r="B18" s="873"/>
      <c r="C18" s="874"/>
      <c r="D18" s="865"/>
      <c r="E18" s="865"/>
      <c r="F18" s="865"/>
      <c r="G18" s="865"/>
      <c r="H18" s="701" t="s">
        <v>8</v>
      </c>
      <c r="I18" s="701" t="s">
        <v>20</v>
      </c>
      <c r="J18" s="30"/>
    </row>
    <row r="19" spans="1:11" ht="38.25" x14ac:dyDescent="0.25">
      <c r="A19" s="587" t="s">
        <v>35</v>
      </c>
      <c r="B19" s="34" t="s">
        <v>36</v>
      </c>
      <c r="C19" s="582">
        <v>10236227.289999999</v>
      </c>
      <c r="D19" s="582">
        <v>1115585</v>
      </c>
      <c r="E19" s="582">
        <v>0</v>
      </c>
      <c r="F19" s="582">
        <v>0</v>
      </c>
      <c r="G19" s="582">
        <v>9120642.2899999991</v>
      </c>
      <c r="H19" s="583" t="s">
        <v>360</v>
      </c>
      <c r="I19" s="584" t="s">
        <v>23</v>
      </c>
      <c r="J19" s="30"/>
      <c r="K19" s="30"/>
    </row>
    <row r="20" spans="1:11" x14ac:dyDescent="0.25">
      <c r="A20" s="371"/>
      <c r="B20" s="359" t="s">
        <v>41</v>
      </c>
      <c r="C20" s="372">
        <f>SUM(C19)</f>
        <v>10236227.289999999</v>
      </c>
      <c r="D20" s="372">
        <f>SUM(D19)</f>
        <v>1115585</v>
      </c>
      <c r="E20" s="372">
        <f t="shared" ref="E20:F20" si="0">SUM(E19)</f>
        <v>0</v>
      </c>
      <c r="F20" s="372">
        <f t="shared" si="0"/>
        <v>0</v>
      </c>
      <c r="G20" s="372">
        <f>SUM(G19)</f>
        <v>9120642.2899999991</v>
      </c>
      <c r="H20" s="377"/>
      <c r="I20" s="378"/>
      <c r="J20" s="30"/>
      <c r="K20" s="30"/>
    </row>
    <row r="21" spans="1:11" ht="5.0999999999999996" customHeight="1" x14ac:dyDescent="0.25">
      <c r="A21" s="37"/>
      <c r="B21" s="374"/>
      <c r="C21" s="375"/>
      <c r="D21" s="375"/>
      <c r="E21" s="375"/>
      <c r="F21" s="376"/>
      <c r="G21" s="35"/>
      <c r="H21" s="377"/>
      <c r="I21" s="378"/>
      <c r="J21" s="30"/>
      <c r="K21" s="30"/>
    </row>
    <row r="22" spans="1:11" ht="29.25" customHeight="1" x14ac:dyDescent="0.25">
      <c r="A22" s="588" t="s">
        <v>37</v>
      </c>
      <c r="B22" s="595" t="s">
        <v>38</v>
      </c>
      <c r="C22" s="581">
        <v>7382375.2999999998</v>
      </c>
      <c r="D22" s="581">
        <v>0</v>
      </c>
      <c r="E22" s="581">
        <v>0</v>
      </c>
      <c r="F22" s="586">
        <v>0</v>
      </c>
      <c r="G22" s="581">
        <v>7382375.2999999998</v>
      </c>
      <c r="H22" s="585" t="s">
        <v>39</v>
      </c>
      <c r="I22" s="594" t="s">
        <v>23</v>
      </c>
      <c r="J22" s="30"/>
      <c r="K22" s="30"/>
    </row>
    <row r="23" spans="1:11" ht="29.25" customHeight="1" x14ac:dyDescent="0.25">
      <c r="A23" s="371"/>
      <c r="B23" s="359" t="s">
        <v>28</v>
      </c>
      <c r="C23" s="372">
        <f>SUM(C22)</f>
        <v>7382375.2999999998</v>
      </c>
      <c r="D23" s="372">
        <f>SUM(D22)</f>
        <v>0</v>
      </c>
      <c r="E23" s="489">
        <v>0</v>
      </c>
      <c r="F23" s="489">
        <v>0</v>
      </c>
      <c r="G23" s="489">
        <f>SUM(G22)</f>
        <v>7382375.2999999998</v>
      </c>
      <c r="H23" s="490"/>
      <c r="I23" s="39"/>
      <c r="J23" s="30"/>
    </row>
    <row r="24" spans="1:11" ht="5.0999999999999996" customHeight="1" x14ac:dyDescent="0.25">
      <c r="A24" s="371"/>
      <c r="B24" s="361"/>
      <c r="C24" s="380"/>
      <c r="D24" s="380"/>
      <c r="E24" s="381"/>
      <c r="F24" s="381"/>
      <c r="G24" s="382"/>
      <c r="H24" s="383"/>
      <c r="I24" s="379"/>
      <c r="J24" s="30"/>
    </row>
    <row r="25" spans="1:11" ht="27.75" customHeight="1" x14ac:dyDescent="0.25">
      <c r="A25" s="592" t="s">
        <v>40</v>
      </c>
      <c r="B25" s="593" t="s">
        <v>568</v>
      </c>
      <c r="C25" s="589">
        <v>11604834.289999999</v>
      </c>
      <c r="D25" s="590">
        <v>540000</v>
      </c>
      <c r="E25" s="590">
        <v>520000</v>
      </c>
      <c r="F25" s="591">
        <v>1490000</v>
      </c>
      <c r="G25" s="591">
        <v>9054834.2899999991</v>
      </c>
      <c r="H25" s="256" t="s">
        <v>368</v>
      </c>
      <c r="I25" s="36"/>
      <c r="J25" s="30"/>
      <c r="K25" s="30"/>
    </row>
    <row r="26" spans="1:11" x14ac:dyDescent="0.25">
      <c r="A26" s="40"/>
      <c r="B26" s="38" t="s">
        <v>29</v>
      </c>
      <c r="C26" s="41">
        <f>SUM(C24:C25)</f>
        <v>11604834.289999999</v>
      </c>
      <c r="D26" s="41">
        <f>SUM(D25:D25)</f>
        <v>540000</v>
      </c>
      <c r="E26" s="41">
        <f t="shared" ref="E26:G26" si="1">SUM(E25:E25)</f>
        <v>520000</v>
      </c>
      <c r="F26" s="41">
        <f t="shared" si="1"/>
        <v>1490000</v>
      </c>
      <c r="G26" s="41">
        <f t="shared" si="1"/>
        <v>9054834.2899999991</v>
      </c>
      <c r="H26" s="41"/>
      <c r="I26" s="491"/>
      <c r="J26" s="30"/>
    </row>
    <row r="27" spans="1:11" x14ac:dyDescent="0.25">
      <c r="A27" s="43"/>
      <c r="B27" s="42" t="s">
        <v>32</v>
      </c>
      <c r="C27" s="41">
        <f>C20+C23+C26</f>
        <v>29223436.879999999</v>
      </c>
      <c r="D27" s="41">
        <f>D20+D23+D26</f>
        <v>1655585</v>
      </c>
      <c r="E27" s="41">
        <f t="shared" ref="E27:F27" si="2">E20+E23+E26</f>
        <v>520000</v>
      </c>
      <c r="F27" s="41">
        <f t="shared" si="2"/>
        <v>1490000</v>
      </c>
      <c r="G27" s="41">
        <f>G20+G23+G26</f>
        <v>25557851.879999999</v>
      </c>
      <c r="H27" s="41"/>
      <c r="I27" s="44"/>
      <c r="J27" s="30"/>
    </row>
    <row r="28" spans="1:11" ht="15" customHeight="1" x14ac:dyDescent="0.25">
      <c r="A28" s="843" t="s">
        <v>308</v>
      </c>
      <c r="B28" s="843"/>
      <c r="C28" s="843"/>
      <c r="D28" s="843"/>
      <c r="E28" s="843"/>
      <c r="F28" s="843"/>
      <c r="G28" s="843"/>
      <c r="H28" s="843"/>
      <c r="I28" s="663"/>
    </row>
    <row r="29" spans="1:11" ht="5.0999999999999996" customHeight="1" x14ac:dyDescent="0.25">
      <c r="A29" s="1"/>
      <c r="B29" s="1"/>
      <c r="C29" s="1"/>
      <c r="D29" s="1"/>
      <c r="E29" s="29"/>
      <c r="F29" s="31"/>
      <c r="G29" s="28"/>
    </row>
    <row r="30" spans="1:11" x14ac:dyDescent="0.25">
      <c r="A30" s="871"/>
      <c r="B30" s="871"/>
      <c r="C30" s="871"/>
      <c r="D30" s="871"/>
      <c r="E30" s="549"/>
      <c r="I30" s="30"/>
    </row>
    <row r="31" spans="1:11" x14ac:dyDescent="0.25">
      <c r="A31" s="574"/>
      <c r="B31" s="574"/>
      <c r="C31" s="574"/>
      <c r="D31" s="574"/>
      <c r="E31" s="2"/>
      <c r="F31" s="2"/>
      <c r="G31" s="2"/>
    </row>
    <row r="32" spans="1:11" x14ac:dyDescent="0.25">
      <c r="A32" s="24"/>
      <c r="B32" s="24"/>
      <c r="C32" s="24"/>
      <c r="D32" s="24"/>
      <c r="E32" s="2"/>
      <c r="F32" s="2"/>
      <c r="G32" s="2"/>
    </row>
    <row r="33" spans="1:7" x14ac:dyDescent="0.25">
      <c r="A33" s="24"/>
      <c r="B33" s="24"/>
      <c r="C33" s="24"/>
      <c r="D33" s="24"/>
      <c r="E33" s="2"/>
      <c r="F33" s="2"/>
      <c r="G33" s="2"/>
    </row>
    <row r="34" spans="1:7" x14ac:dyDescent="0.25">
      <c r="A34" s="24"/>
      <c r="B34" s="24"/>
      <c r="C34" s="24"/>
      <c r="D34" s="24"/>
      <c r="E34" s="2"/>
      <c r="F34" s="2"/>
      <c r="G34" s="2"/>
    </row>
    <row r="35" spans="1:7" x14ac:dyDescent="0.25">
      <c r="A35" s="24"/>
      <c r="B35" s="24"/>
      <c r="C35" s="24"/>
      <c r="D35" s="24"/>
      <c r="E35" s="2"/>
      <c r="F35" s="578"/>
      <c r="G35" s="2"/>
    </row>
    <row r="36" spans="1:7" x14ac:dyDescent="0.25">
      <c r="A36" s="24"/>
      <c r="B36" s="24"/>
      <c r="C36" s="24"/>
      <c r="D36" s="24"/>
      <c r="E36" s="2"/>
      <c r="F36" s="2"/>
      <c r="G36" s="2"/>
    </row>
    <row r="37" spans="1:7" x14ac:dyDescent="0.25">
      <c r="A37" s="24"/>
      <c r="B37" s="24"/>
      <c r="C37" s="24"/>
      <c r="D37" s="24"/>
      <c r="E37" s="2"/>
      <c r="F37" s="2"/>
      <c r="G37" s="2"/>
    </row>
    <row r="38" spans="1:7" x14ac:dyDescent="0.25">
      <c r="A38" s="24"/>
      <c r="B38" s="24"/>
      <c r="C38" s="24"/>
      <c r="D38" s="24"/>
      <c r="E38" s="2"/>
      <c r="F38" s="2"/>
      <c r="G38" s="2"/>
    </row>
    <row r="39" spans="1:7" x14ac:dyDescent="0.25">
      <c r="A39" s="24"/>
      <c r="B39" s="24"/>
      <c r="C39" s="24"/>
      <c r="D39" s="24"/>
      <c r="E39" s="2"/>
      <c r="F39" s="2"/>
      <c r="G39" s="2"/>
    </row>
    <row r="40" spans="1:7" x14ac:dyDescent="0.25">
      <c r="A40" s="24"/>
      <c r="B40" s="24"/>
      <c r="C40" s="24"/>
      <c r="D40" s="24"/>
      <c r="E40" s="2"/>
      <c r="F40" s="2"/>
      <c r="G40" s="2"/>
    </row>
    <row r="41" spans="1:7" x14ac:dyDescent="0.25">
      <c r="A41" s="24"/>
      <c r="B41" s="24"/>
      <c r="C41" s="192"/>
      <c r="D41" s="192"/>
      <c r="E41" s="2"/>
      <c r="F41" s="2"/>
      <c r="G41" s="2"/>
    </row>
    <row r="42" spans="1:7" x14ac:dyDescent="0.25">
      <c r="A42" s="24"/>
      <c r="B42" s="24"/>
      <c r="C42" s="192"/>
      <c r="D42" s="192"/>
      <c r="E42" s="2"/>
      <c r="F42" s="2"/>
      <c r="G42" s="2"/>
    </row>
  </sheetData>
  <protectedRanges>
    <protectedRange sqref="B28" name="Rango1_1_3_2"/>
  </protectedRanges>
  <mergeCells count="20">
    <mergeCell ref="A30:D30"/>
    <mergeCell ref="A17:A18"/>
    <mergeCell ref="B17:B18"/>
    <mergeCell ref="C17:C18"/>
    <mergeCell ref="A2:I2"/>
    <mergeCell ref="A3:I3"/>
    <mergeCell ref="A4:I4"/>
    <mergeCell ref="A7:I7"/>
    <mergeCell ref="A9:I9"/>
    <mergeCell ref="A6:I6"/>
    <mergeCell ref="A5:I5"/>
    <mergeCell ref="A10:I10"/>
    <mergeCell ref="A28:H28"/>
    <mergeCell ref="D17:D18"/>
    <mergeCell ref="E17:E18"/>
    <mergeCell ref="F17:F18"/>
    <mergeCell ref="G17:G18"/>
    <mergeCell ref="H17:I17"/>
    <mergeCell ref="A14:I14"/>
    <mergeCell ref="A12:I12"/>
  </mergeCells>
  <printOptions horizontalCentered="1"/>
  <pageMargins left="0.70866141732283472" right="0.70866141732283472" top="0.74803149606299213" bottom="0.35433070866141736" header="0.11811023622047245" footer="0.11811023622047245"/>
  <pageSetup scale="75" orientation="landscape" r:id="rId1"/>
  <headerFooter>
    <oddFooter>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9"/>
  <sheetViews>
    <sheetView showGridLines="0" topLeftCell="A16" zoomScaleNormal="100" workbookViewId="0">
      <selection activeCell="D22" sqref="D22:D27"/>
    </sheetView>
  </sheetViews>
  <sheetFormatPr baseColWidth="10" defaultRowHeight="15" x14ac:dyDescent="0.25"/>
  <cols>
    <col min="1" max="1" width="2.5703125" style="45" customWidth="1"/>
    <col min="2" max="2" width="22.85546875" style="45" customWidth="1"/>
    <col min="3" max="3" width="62" style="45" customWidth="1"/>
    <col min="4" max="4" width="15.5703125" style="45" customWidth="1"/>
    <col min="5" max="6" width="13.7109375" style="45" customWidth="1"/>
    <col min="7" max="7" width="14.7109375" style="45" customWidth="1"/>
    <col min="8" max="16384" width="11.42578125" style="45"/>
  </cols>
  <sheetData>
    <row r="1" spans="2:8" x14ac:dyDescent="0.25">
      <c r="G1" s="46" t="s">
        <v>42</v>
      </c>
    </row>
    <row r="2" spans="2:8" x14ac:dyDescent="0.25">
      <c r="B2" s="877" t="s">
        <v>273</v>
      </c>
      <c r="C2" s="877"/>
      <c r="D2" s="877"/>
      <c r="E2" s="877"/>
      <c r="F2" s="877"/>
      <c r="G2" s="877"/>
    </row>
    <row r="3" spans="2:8" ht="15.75" customHeight="1" x14ac:dyDescent="0.25">
      <c r="B3" s="877" t="s">
        <v>3</v>
      </c>
      <c r="C3" s="877"/>
      <c r="D3" s="877"/>
      <c r="E3" s="877"/>
      <c r="F3" s="877"/>
      <c r="G3" s="877"/>
    </row>
    <row r="4" spans="2:8" x14ac:dyDescent="0.25">
      <c r="B4" s="877" t="s">
        <v>4</v>
      </c>
      <c r="C4" s="877"/>
      <c r="D4" s="877"/>
      <c r="E4" s="877"/>
      <c r="F4" s="877"/>
      <c r="G4" s="877"/>
    </row>
    <row r="5" spans="2:8" x14ac:dyDescent="0.25">
      <c r="B5" s="878" t="s">
        <v>5</v>
      </c>
      <c r="C5" s="878"/>
      <c r="D5" s="878"/>
      <c r="E5" s="878"/>
      <c r="F5" s="878"/>
      <c r="G5" s="878"/>
    </row>
    <row r="6" spans="2:8" x14ac:dyDescent="0.25">
      <c r="B6" s="878" t="s">
        <v>350</v>
      </c>
      <c r="C6" s="878"/>
      <c r="D6" s="878"/>
      <c r="E6" s="878"/>
      <c r="F6" s="878"/>
      <c r="G6" s="878"/>
    </row>
    <row r="7" spans="2:8" x14ac:dyDescent="0.25">
      <c r="B7" s="878" t="s">
        <v>650</v>
      </c>
      <c r="C7" s="878"/>
      <c r="D7" s="878"/>
      <c r="E7" s="878"/>
      <c r="F7" s="878"/>
      <c r="G7" s="878"/>
    </row>
    <row r="8" spans="2:8" x14ac:dyDescent="0.25">
      <c r="B8" s="876" t="s">
        <v>388</v>
      </c>
      <c r="C8" s="876"/>
      <c r="D8" s="876"/>
      <c r="E8" s="876"/>
      <c r="F8" s="876"/>
      <c r="G8" s="876"/>
      <c r="H8" s="47"/>
    </row>
    <row r="9" spans="2:8" ht="16.5" customHeight="1" x14ac:dyDescent="0.25">
      <c r="B9" s="863" t="s">
        <v>440</v>
      </c>
      <c r="C9" s="863"/>
      <c r="D9" s="863"/>
      <c r="E9" s="863"/>
      <c r="F9" s="863"/>
      <c r="G9" s="863"/>
    </row>
    <row r="10" spans="2:8" ht="5.0999999999999996" customHeight="1" x14ac:dyDescent="0.25">
      <c r="B10" s="633"/>
      <c r="C10" s="633"/>
      <c r="D10" s="633"/>
      <c r="E10" s="633"/>
      <c r="F10" s="633"/>
      <c r="G10" s="633"/>
    </row>
    <row r="11" spans="2:8" ht="24" customHeight="1" x14ac:dyDescent="0.25">
      <c r="B11" s="863" t="s">
        <v>441</v>
      </c>
      <c r="C11" s="863"/>
      <c r="D11" s="863"/>
      <c r="E11" s="863"/>
      <c r="F11" s="863"/>
      <c r="G11" s="863"/>
    </row>
    <row r="12" spans="2:8" ht="5.0999999999999996" customHeight="1" x14ac:dyDescent="0.25">
      <c r="B12" s="633"/>
      <c r="C12" s="633"/>
      <c r="D12" s="633"/>
      <c r="E12" s="633"/>
      <c r="F12" s="633"/>
      <c r="G12" s="633"/>
    </row>
    <row r="13" spans="2:8" ht="25.5" customHeight="1" x14ac:dyDescent="0.25">
      <c r="B13" s="863" t="s">
        <v>492</v>
      </c>
      <c r="C13" s="863"/>
      <c r="D13" s="863"/>
      <c r="E13" s="863"/>
      <c r="F13" s="863"/>
      <c r="G13" s="863"/>
    </row>
    <row r="14" spans="2:8" ht="5.0999999999999996" customHeight="1" x14ac:dyDescent="0.25">
      <c r="B14" s="633"/>
      <c r="C14" s="633"/>
      <c r="D14" s="633"/>
      <c r="E14" s="633"/>
      <c r="F14" s="633"/>
      <c r="G14" s="633"/>
    </row>
    <row r="15" spans="2:8" ht="26.25" customHeight="1" x14ac:dyDescent="0.25">
      <c r="B15" s="863" t="s">
        <v>442</v>
      </c>
      <c r="C15" s="863"/>
      <c r="D15" s="863"/>
      <c r="E15" s="863"/>
      <c r="F15" s="863"/>
      <c r="G15" s="863"/>
    </row>
    <row r="16" spans="2:8" ht="5.0999999999999996" customHeight="1" x14ac:dyDescent="0.25">
      <c r="B16" s="664"/>
      <c r="C16" s="664"/>
      <c r="D16" s="665"/>
      <c r="E16" s="665"/>
      <c r="F16" s="665"/>
      <c r="G16" s="666"/>
    </row>
    <row r="17" spans="1:9" ht="24.75" customHeight="1" x14ac:dyDescent="0.25">
      <c r="B17" s="863" t="s">
        <v>443</v>
      </c>
      <c r="C17" s="863"/>
      <c r="D17" s="863"/>
      <c r="E17" s="863"/>
      <c r="F17" s="863"/>
      <c r="G17" s="863"/>
    </row>
    <row r="18" spans="1:9" ht="5.0999999999999996" customHeight="1" x14ac:dyDescent="0.25">
      <c r="B18" s="629"/>
      <c r="C18" s="629"/>
      <c r="D18" s="48"/>
      <c r="E18" s="48"/>
      <c r="F18" s="48"/>
      <c r="G18" s="49"/>
    </row>
    <row r="19" spans="1:9" ht="5.0999999999999996" customHeight="1" x14ac:dyDescent="0.25">
      <c r="B19" s="629"/>
      <c r="C19" s="629"/>
      <c r="D19" s="48"/>
      <c r="E19" s="48"/>
      <c r="F19" s="48"/>
      <c r="G19" s="49"/>
    </row>
    <row r="20" spans="1:9" ht="24.95" customHeight="1" x14ac:dyDescent="0.25">
      <c r="B20" s="630" t="s">
        <v>6</v>
      </c>
      <c r="C20" s="631" t="s">
        <v>7</v>
      </c>
      <c r="D20" s="632" t="s">
        <v>1</v>
      </c>
      <c r="E20" s="879" t="s">
        <v>318</v>
      </c>
      <c r="F20" s="880"/>
      <c r="G20" s="881"/>
    </row>
    <row r="21" spans="1:9" ht="15" customHeight="1" x14ac:dyDescent="0.25">
      <c r="B21" s="720" t="s">
        <v>604</v>
      </c>
      <c r="C21" s="721" t="s">
        <v>518</v>
      </c>
      <c r="D21" s="716"/>
      <c r="E21" s="718"/>
      <c r="F21" s="719"/>
      <c r="G21" s="717"/>
    </row>
    <row r="22" spans="1:9" ht="15" customHeight="1" x14ac:dyDescent="0.25">
      <c r="B22" s="50" t="s">
        <v>43</v>
      </c>
      <c r="C22" s="51" t="s">
        <v>319</v>
      </c>
      <c r="D22" s="52">
        <v>3927361.34</v>
      </c>
      <c r="E22" s="713"/>
      <c r="F22" s="714"/>
      <c r="G22" s="715"/>
    </row>
    <row r="23" spans="1:9" ht="15" customHeight="1" x14ac:dyDescent="0.25">
      <c r="B23" s="56" t="s">
        <v>44</v>
      </c>
      <c r="C23" s="51" t="s">
        <v>320</v>
      </c>
      <c r="D23" s="52">
        <v>0</v>
      </c>
      <c r="E23" s="53"/>
      <c r="F23" s="54"/>
      <c r="G23" s="55"/>
    </row>
    <row r="24" spans="1:9" ht="15" customHeight="1" x14ac:dyDescent="0.25">
      <c r="B24" s="56" t="s">
        <v>45</v>
      </c>
      <c r="C24" s="51" t="s">
        <v>322</v>
      </c>
      <c r="D24" s="52">
        <v>0</v>
      </c>
      <c r="E24" s="53"/>
      <c r="F24" s="54"/>
      <c r="G24" s="55"/>
    </row>
    <row r="25" spans="1:9" ht="27.95" customHeight="1" x14ac:dyDescent="0.25">
      <c r="B25" s="57" t="s">
        <v>46</v>
      </c>
      <c r="C25" s="51" t="s">
        <v>321</v>
      </c>
      <c r="D25" s="702">
        <v>0</v>
      </c>
      <c r="E25" s="53"/>
      <c r="F25" s="519"/>
      <c r="G25" s="55"/>
    </row>
    <row r="26" spans="1:9" ht="15" customHeight="1" x14ac:dyDescent="0.25">
      <c r="B26" s="520" t="s">
        <v>373</v>
      </c>
      <c r="C26" s="51" t="s">
        <v>374</v>
      </c>
      <c r="D26" s="52">
        <v>0</v>
      </c>
      <c r="E26" s="53"/>
      <c r="F26" s="54"/>
      <c r="G26" s="55"/>
    </row>
    <row r="27" spans="1:9" ht="15" customHeight="1" x14ac:dyDescent="0.25">
      <c r="B27" s="50"/>
      <c r="C27" s="58" t="s">
        <v>0</v>
      </c>
      <c r="D27" s="59">
        <f>SUM(D22:D26)</f>
        <v>3927361.34</v>
      </c>
      <c r="E27" s="53"/>
      <c r="F27" s="54"/>
      <c r="G27" s="55"/>
    </row>
    <row r="28" spans="1:9" x14ac:dyDescent="0.25">
      <c r="B28" s="875" t="s">
        <v>308</v>
      </c>
      <c r="C28" s="875"/>
      <c r="D28" s="875"/>
      <c r="E28" s="875"/>
      <c r="F28" s="875"/>
      <c r="G28" s="875"/>
    </row>
    <row r="29" spans="1:9" x14ac:dyDescent="0.25">
      <c r="B29" s="1"/>
      <c r="C29" s="1"/>
      <c r="D29" s="1"/>
      <c r="E29" s="1"/>
      <c r="F29" s="201"/>
    </row>
    <row r="30" spans="1:9" x14ac:dyDescent="0.25">
      <c r="A30" s="574"/>
      <c r="B30" s="574"/>
      <c r="C30" s="574"/>
      <c r="D30" s="574"/>
      <c r="E30" s="2"/>
      <c r="F30" s="2"/>
      <c r="G30" s="2"/>
      <c r="H30" s="27"/>
      <c r="I30" s="27"/>
    </row>
    <row r="31" spans="1:9" x14ac:dyDescent="0.25">
      <c r="A31" s="24"/>
      <c r="B31" s="24"/>
      <c r="C31" s="24"/>
      <c r="D31" s="24"/>
      <c r="E31" s="2"/>
      <c r="F31" s="2"/>
      <c r="G31" s="2"/>
      <c r="H31" s="27"/>
      <c r="I31" s="27"/>
    </row>
    <row r="32" spans="1:9" x14ac:dyDescent="0.25">
      <c r="A32" s="24"/>
      <c r="B32" s="24"/>
      <c r="C32" s="24"/>
      <c r="D32" s="24"/>
      <c r="E32" s="2"/>
      <c r="F32" s="2"/>
      <c r="G32" s="2"/>
      <c r="H32" s="27"/>
      <c r="I32" s="27"/>
    </row>
    <row r="33" spans="1:9" x14ac:dyDescent="0.25">
      <c r="A33" s="24"/>
      <c r="B33" s="24"/>
      <c r="C33" s="24"/>
      <c r="D33" s="24"/>
      <c r="E33" s="2"/>
      <c r="F33" s="2"/>
      <c r="G33" s="2"/>
      <c r="H33" s="27"/>
      <c r="I33" s="27"/>
    </row>
    <row r="34" spans="1:9" x14ac:dyDescent="0.25">
      <c r="A34" s="24"/>
      <c r="B34" s="24"/>
      <c r="C34" s="24"/>
      <c r="D34" s="24"/>
      <c r="E34" s="2"/>
      <c r="F34" s="578"/>
      <c r="G34" s="2"/>
      <c r="H34" s="27"/>
      <c r="I34" s="27"/>
    </row>
    <row r="35" spans="1:9" x14ac:dyDescent="0.25">
      <c r="A35" s="24"/>
      <c r="B35" s="24"/>
      <c r="C35" s="24"/>
      <c r="D35" s="24"/>
      <c r="E35" s="2"/>
      <c r="F35" s="2"/>
      <c r="G35" s="2"/>
      <c r="H35" s="27"/>
      <c r="I35" s="27"/>
    </row>
    <row r="36" spans="1:9" x14ac:dyDescent="0.25">
      <c r="A36" s="24"/>
      <c r="B36" s="24"/>
      <c r="C36" s="24"/>
      <c r="D36" s="24"/>
      <c r="E36" s="2"/>
      <c r="F36" s="2"/>
      <c r="G36" s="2"/>
      <c r="H36" s="27"/>
      <c r="I36" s="27"/>
    </row>
    <row r="37" spans="1:9" x14ac:dyDescent="0.25">
      <c r="A37" s="24"/>
      <c r="B37" s="24"/>
      <c r="C37" s="24"/>
      <c r="D37" s="24"/>
      <c r="E37" s="2"/>
      <c r="F37" s="2"/>
      <c r="G37" s="2"/>
      <c r="H37" s="27"/>
      <c r="I37" s="27"/>
    </row>
    <row r="38" spans="1:9" x14ac:dyDescent="0.25">
      <c r="A38" s="24"/>
      <c r="B38" s="24"/>
      <c r="C38" s="24"/>
      <c r="D38" s="24"/>
      <c r="E38" s="2"/>
      <c r="F38" s="2"/>
      <c r="G38" s="2"/>
      <c r="H38" s="27"/>
      <c r="I38" s="27"/>
    </row>
    <row r="39" spans="1:9" x14ac:dyDescent="0.25">
      <c r="A39" s="24"/>
      <c r="B39" s="24"/>
      <c r="C39" s="24"/>
      <c r="D39" s="24"/>
      <c r="E39" s="2"/>
      <c r="F39" s="2"/>
      <c r="G39" s="2"/>
      <c r="H39" s="27"/>
      <c r="I39" s="27"/>
    </row>
  </sheetData>
  <mergeCells count="14">
    <mergeCell ref="B28:G28"/>
    <mergeCell ref="B8:G8"/>
    <mergeCell ref="B17:G17"/>
    <mergeCell ref="B2:G2"/>
    <mergeCell ref="B3:G3"/>
    <mergeCell ref="B4:G4"/>
    <mergeCell ref="B5:G5"/>
    <mergeCell ref="B7:G7"/>
    <mergeCell ref="B6:G6"/>
    <mergeCell ref="B9:G9"/>
    <mergeCell ref="B11:G11"/>
    <mergeCell ref="B13:G13"/>
    <mergeCell ref="B15:G15"/>
    <mergeCell ref="E20:G20"/>
  </mergeCells>
  <printOptions horizontalCentered="1"/>
  <pageMargins left="0.51181102362204722" right="0.51181102362204722" top="0.55118110236220474" bottom="0.35433070866141736" header="0.31496062992125984" footer="0.31496062992125984"/>
  <pageSetup scale="80" orientation="landscape" r:id="rId1"/>
  <headerFooter>
    <oddFoote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G36"/>
  <sheetViews>
    <sheetView showGridLines="0" topLeftCell="A4" zoomScaleNormal="100" workbookViewId="0">
      <selection activeCell="D22" sqref="D22"/>
    </sheetView>
  </sheetViews>
  <sheetFormatPr baseColWidth="10" defaultRowHeight="15" x14ac:dyDescent="0.25"/>
  <cols>
    <col min="1" max="1" width="2.5703125" style="62" customWidth="1"/>
    <col min="2" max="2" width="22.28515625" style="62" customWidth="1"/>
    <col min="3" max="3" width="40.42578125" style="62" customWidth="1"/>
    <col min="4" max="4" width="21.140625" style="62" customWidth="1"/>
    <col min="5" max="7" width="13.7109375" style="62" customWidth="1"/>
    <col min="8" max="16384" width="11.42578125" style="62"/>
  </cols>
  <sheetData>
    <row r="1" spans="2:7" x14ac:dyDescent="0.25">
      <c r="B1" s="60"/>
      <c r="C1" s="60"/>
      <c r="D1" s="60"/>
      <c r="E1" s="60"/>
      <c r="F1" s="60"/>
      <c r="G1" s="61" t="s">
        <v>47</v>
      </c>
    </row>
    <row r="2" spans="2:7" x14ac:dyDescent="0.25">
      <c r="B2" s="866" t="s">
        <v>273</v>
      </c>
      <c r="C2" s="866"/>
      <c r="D2" s="866"/>
      <c r="E2" s="866"/>
      <c r="F2" s="866"/>
      <c r="G2" s="866"/>
    </row>
    <row r="3" spans="2:7" ht="15.75" customHeight="1" x14ac:dyDescent="0.25">
      <c r="B3" s="883" t="s">
        <v>3</v>
      </c>
      <c r="C3" s="883"/>
      <c r="D3" s="883"/>
      <c r="E3" s="883"/>
      <c r="F3" s="883"/>
      <c r="G3" s="883"/>
    </row>
    <row r="4" spans="2:7" x14ac:dyDescent="0.25">
      <c r="B4" s="883" t="s">
        <v>4</v>
      </c>
      <c r="C4" s="883"/>
      <c r="D4" s="883"/>
      <c r="E4" s="883"/>
      <c r="F4" s="883"/>
      <c r="G4" s="883"/>
    </row>
    <row r="5" spans="2:7" x14ac:dyDescent="0.25">
      <c r="B5" s="882" t="s">
        <v>5</v>
      </c>
      <c r="C5" s="882"/>
      <c r="D5" s="882"/>
      <c r="E5" s="882"/>
      <c r="F5" s="882"/>
      <c r="G5" s="882"/>
    </row>
    <row r="6" spans="2:7" x14ac:dyDescent="0.25">
      <c r="B6" s="882" t="s">
        <v>349</v>
      </c>
      <c r="C6" s="882"/>
      <c r="D6" s="882"/>
      <c r="E6" s="882"/>
      <c r="F6" s="882"/>
      <c r="G6" s="882"/>
    </row>
    <row r="7" spans="2:7" x14ac:dyDescent="0.25">
      <c r="B7" s="882" t="s">
        <v>650</v>
      </c>
      <c r="C7" s="882"/>
      <c r="D7" s="882"/>
      <c r="E7" s="882"/>
      <c r="F7" s="882"/>
      <c r="G7" s="882"/>
    </row>
    <row r="8" spans="2:7" x14ac:dyDescent="0.25">
      <c r="B8" s="884" t="s">
        <v>387</v>
      </c>
      <c r="C8" s="884"/>
      <c r="D8" s="884"/>
      <c r="E8" s="884"/>
      <c r="F8" s="884"/>
      <c r="G8" s="884"/>
    </row>
    <row r="9" spans="2:7" ht="29.25" customHeight="1" x14ac:dyDescent="0.25">
      <c r="B9" s="868" t="s">
        <v>444</v>
      </c>
      <c r="C9" s="868"/>
      <c r="D9" s="868"/>
      <c r="E9" s="868"/>
      <c r="F9" s="868"/>
      <c r="G9" s="868"/>
    </row>
    <row r="10" spans="2:7" ht="5.0999999999999996" customHeight="1" x14ac:dyDescent="0.25">
      <c r="B10" s="63"/>
      <c r="C10" s="63"/>
      <c r="D10" s="63"/>
      <c r="E10" s="63"/>
      <c r="F10" s="63"/>
      <c r="G10" s="61"/>
    </row>
    <row r="11" spans="2:7" ht="17.25" customHeight="1" x14ac:dyDescent="0.25">
      <c r="B11" s="888" t="s">
        <v>6</v>
      </c>
      <c r="C11" s="889" t="s">
        <v>7</v>
      </c>
      <c r="D11" s="890" t="s">
        <v>1</v>
      </c>
      <c r="E11" s="891" t="s">
        <v>318</v>
      </c>
      <c r="F11" s="892"/>
      <c r="G11" s="893"/>
    </row>
    <row r="12" spans="2:7" x14ac:dyDescent="0.25">
      <c r="B12" s="888"/>
      <c r="C12" s="889"/>
      <c r="D12" s="890"/>
      <c r="E12" s="894"/>
      <c r="F12" s="895"/>
      <c r="G12" s="896"/>
    </row>
    <row r="13" spans="2:7" hidden="1" x14ac:dyDescent="0.25">
      <c r="B13" s="263" t="s">
        <v>48</v>
      </c>
      <c r="C13" s="64" t="s">
        <v>49</v>
      </c>
      <c r="D13" s="628"/>
      <c r="E13" s="65"/>
      <c r="F13" s="66"/>
      <c r="G13" s="67"/>
    </row>
    <row r="14" spans="2:7" x14ac:dyDescent="0.25">
      <c r="B14" s="263" t="s">
        <v>517</v>
      </c>
      <c r="C14" s="710" t="s">
        <v>49</v>
      </c>
      <c r="D14" s="641"/>
      <c r="E14" s="711"/>
      <c r="F14" s="711"/>
      <c r="G14" s="67"/>
    </row>
    <row r="15" spans="2:7" ht="15" customHeight="1" x14ac:dyDescent="0.25">
      <c r="B15" s="759" t="s">
        <v>50</v>
      </c>
      <c r="C15" s="68" t="s">
        <v>315</v>
      </c>
      <c r="D15" s="69">
        <v>1850276.3</v>
      </c>
      <c r="E15" s="885" t="s">
        <v>539</v>
      </c>
      <c r="F15" s="886"/>
      <c r="G15" s="887"/>
    </row>
    <row r="16" spans="2:7" ht="15" customHeight="1" x14ac:dyDescent="0.25">
      <c r="B16" s="70" t="s">
        <v>51</v>
      </c>
      <c r="C16" s="71" t="s">
        <v>316</v>
      </c>
      <c r="D16" s="72">
        <v>16672308.689999999</v>
      </c>
      <c r="E16" s="885" t="s">
        <v>539</v>
      </c>
      <c r="F16" s="886"/>
      <c r="G16" s="887"/>
    </row>
    <row r="17" spans="2:7" ht="15" customHeight="1" x14ac:dyDescent="0.25">
      <c r="B17" s="70" t="s">
        <v>52</v>
      </c>
      <c r="C17" s="71" t="s">
        <v>418</v>
      </c>
      <c r="D17" s="72">
        <v>863196.28</v>
      </c>
      <c r="E17" s="885" t="s">
        <v>539</v>
      </c>
      <c r="F17" s="886"/>
      <c r="G17" s="887"/>
    </row>
    <row r="18" spans="2:7" ht="15" customHeight="1" x14ac:dyDescent="0.25">
      <c r="B18" s="70" t="s">
        <v>53</v>
      </c>
      <c r="C18" s="71" t="s">
        <v>419</v>
      </c>
      <c r="D18" s="72">
        <v>222069.92</v>
      </c>
      <c r="E18" s="885" t="s">
        <v>539</v>
      </c>
      <c r="F18" s="886"/>
      <c r="G18" s="887"/>
    </row>
    <row r="19" spans="2:7" ht="15" customHeight="1" x14ac:dyDescent="0.25">
      <c r="B19" s="262" t="s">
        <v>54</v>
      </c>
      <c r="C19" s="703" t="s">
        <v>317</v>
      </c>
      <c r="D19" s="600">
        <v>426963.28</v>
      </c>
      <c r="E19" s="885" t="s">
        <v>539</v>
      </c>
      <c r="F19" s="886"/>
      <c r="G19" s="887"/>
    </row>
    <row r="20" spans="2:7" ht="15" customHeight="1" x14ac:dyDescent="0.25">
      <c r="B20" s="70" t="s">
        <v>55</v>
      </c>
      <c r="C20" s="71" t="s">
        <v>56</v>
      </c>
      <c r="D20" s="72">
        <v>7936733.9299999997</v>
      </c>
      <c r="E20" s="885" t="s">
        <v>539</v>
      </c>
      <c r="F20" s="886"/>
      <c r="G20" s="887"/>
    </row>
    <row r="21" spans="2:7" ht="15" customHeight="1" x14ac:dyDescent="0.25">
      <c r="B21" s="70" t="s">
        <v>57</v>
      </c>
      <c r="C21" s="71" t="s">
        <v>58</v>
      </c>
      <c r="D21" s="72">
        <v>5725496.7000000002</v>
      </c>
      <c r="E21" s="885" t="s">
        <v>539</v>
      </c>
      <c r="F21" s="886"/>
      <c r="G21" s="887"/>
    </row>
    <row r="22" spans="2:7" ht="15" customHeight="1" x14ac:dyDescent="0.25">
      <c r="B22" s="70"/>
      <c r="C22" s="73" t="s">
        <v>0</v>
      </c>
      <c r="D22" s="74">
        <f>SUM(D15:D21)</f>
        <v>33697045.100000001</v>
      </c>
      <c r="E22" s="885" t="s">
        <v>539</v>
      </c>
      <c r="F22" s="886"/>
      <c r="G22" s="887"/>
    </row>
    <row r="23" spans="2:7" ht="30" customHeight="1" x14ac:dyDescent="0.25">
      <c r="B23" s="868" t="s">
        <v>308</v>
      </c>
      <c r="C23" s="868"/>
      <c r="D23" s="868"/>
      <c r="E23" s="868"/>
      <c r="F23" s="868"/>
      <c r="G23" s="868"/>
    </row>
    <row r="24" spans="2:7" x14ac:dyDescent="0.25">
      <c r="B24" s="302"/>
      <c r="C24" s="302"/>
      <c r="D24" s="533"/>
      <c r="E24" s="533"/>
      <c r="F24" s="302"/>
      <c r="G24" s="45"/>
    </row>
    <row r="25" spans="2:7" x14ac:dyDescent="0.25">
      <c r="B25" s="1"/>
      <c r="C25" s="1"/>
      <c r="D25" s="1"/>
      <c r="E25" s="1"/>
      <c r="F25" s="201"/>
      <c r="G25" s="45"/>
    </row>
    <row r="26" spans="2:7" x14ac:dyDescent="0.25">
      <c r="B26" s="574"/>
      <c r="C26" s="574"/>
      <c r="D26" s="574"/>
      <c r="E26" s="2"/>
      <c r="F26" s="2"/>
      <c r="G26" s="2"/>
    </row>
    <row r="27" spans="2:7" x14ac:dyDescent="0.25">
      <c r="B27" s="24"/>
      <c r="C27" s="24"/>
      <c r="D27" s="24"/>
      <c r="E27" s="2"/>
      <c r="F27" s="2"/>
      <c r="G27" s="2"/>
    </row>
    <row r="28" spans="2:7" x14ac:dyDescent="0.25">
      <c r="B28" s="24"/>
      <c r="C28" s="24"/>
      <c r="D28" s="24"/>
      <c r="E28" s="2"/>
      <c r="F28" s="2"/>
      <c r="G28" s="2"/>
    </row>
    <row r="29" spans="2:7" x14ac:dyDescent="0.25">
      <c r="B29" s="24"/>
      <c r="C29" s="24"/>
      <c r="D29" s="24"/>
      <c r="E29" s="2"/>
      <c r="F29" s="2"/>
      <c r="G29" s="2"/>
    </row>
    <row r="30" spans="2:7" x14ac:dyDescent="0.25">
      <c r="B30" s="24"/>
      <c r="C30" s="24"/>
      <c r="D30" s="24"/>
      <c r="E30" s="2"/>
      <c r="F30" s="578"/>
      <c r="G30" s="2"/>
    </row>
    <row r="31" spans="2:7" x14ac:dyDescent="0.25">
      <c r="B31" s="24"/>
      <c r="C31" s="24"/>
      <c r="D31" s="24"/>
      <c r="E31" s="2"/>
      <c r="F31" s="2"/>
      <c r="G31" s="2"/>
    </row>
    <row r="32" spans="2:7" x14ac:dyDescent="0.25">
      <c r="B32" s="24"/>
      <c r="C32" s="24"/>
      <c r="D32" s="24"/>
      <c r="E32" s="2"/>
      <c r="F32" s="2"/>
      <c r="G32" s="2"/>
    </row>
    <row r="33" spans="2:7" x14ac:dyDescent="0.25">
      <c r="B33" s="24"/>
      <c r="C33" s="24"/>
      <c r="D33" s="24"/>
      <c r="E33" s="2"/>
      <c r="F33" s="2"/>
      <c r="G33" s="2"/>
    </row>
    <row r="34" spans="2:7" x14ac:dyDescent="0.25">
      <c r="B34" s="24"/>
      <c r="C34" s="24"/>
      <c r="D34" s="24"/>
      <c r="E34" s="2"/>
      <c r="F34" s="2"/>
      <c r="G34" s="2"/>
    </row>
    <row r="35" spans="2:7" x14ac:dyDescent="0.25">
      <c r="B35" s="24"/>
      <c r="C35" s="24"/>
      <c r="D35" s="24"/>
      <c r="E35" s="2"/>
      <c r="F35" s="2"/>
      <c r="G35" s="2"/>
    </row>
    <row r="36" spans="2:7" x14ac:dyDescent="0.25">
      <c r="B36" s="45"/>
      <c r="C36" s="45"/>
      <c r="D36" s="45"/>
      <c r="E36" s="45"/>
      <c r="F36" s="45"/>
      <c r="G36" s="45"/>
    </row>
  </sheetData>
  <mergeCells count="21">
    <mergeCell ref="B2:G2"/>
    <mergeCell ref="B11:B12"/>
    <mergeCell ref="C11:C12"/>
    <mergeCell ref="D11:D12"/>
    <mergeCell ref="E11:G12"/>
    <mergeCell ref="B23:G23"/>
    <mergeCell ref="B6:G6"/>
    <mergeCell ref="B3:G3"/>
    <mergeCell ref="B4:G4"/>
    <mergeCell ref="B5:G5"/>
    <mergeCell ref="B7:G7"/>
    <mergeCell ref="B9:G9"/>
    <mergeCell ref="B8:G8"/>
    <mergeCell ref="E15:G15"/>
    <mergeCell ref="E16:G16"/>
    <mergeCell ref="E17:G17"/>
    <mergeCell ref="E18:G18"/>
    <mergeCell ref="E19:G19"/>
    <mergeCell ref="E20:G20"/>
    <mergeCell ref="E21:G21"/>
    <mergeCell ref="E22:G22"/>
  </mergeCells>
  <printOptions horizontalCentered="1"/>
  <pageMargins left="0.51181102362204722" right="0.31496062992125984" top="0.35433070866141736" bottom="0.35433070866141736" header="0.31496062992125984" footer="0.31496062992125984"/>
  <pageSetup scale="85" orientation="landscape" r:id="rId1"/>
  <headerFooter>
    <oddFooter>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115" zoomScaleNormal="115" workbookViewId="0">
      <selection activeCell="A8" sqref="A8:G8"/>
    </sheetView>
  </sheetViews>
  <sheetFormatPr baseColWidth="10" defaultRowHeight="15" x14ac:dyDescent="0.25"/>
  <cols>
    <col min="1" max="1" width="22.5703125" style="27" customWidth="1"/>
    <col min="2" max="2" width="32.42578125" style="27" customWidth="1"/>
    <col min="3" max="3" width="17" style="27" customWidth="1"/>
    <col min="4" max="4" width="12.5703125" style="27" customWidth="1"/>
    <col min="5" max="5" width="15.85546875" style="27" customWidth="1"/>
    <col min="6" max="6" width="16" style="27" customWidth="1"/>
    <col min="7" max="7" width="16.28515625" style="27" customWidth="1"/>
    <col min="8" max="16384" width="11.42578125" style="27"/>
  </cols>
  <sheetData>
    <row r="1" spans="1:11" x14ac:dyDescent="0.25">
      <c r="A1" s="25"/>
      <c r="B1" s="25"/>
      <c r="C1" s="25"/>
      <c r="D1" s="25"/>
      <c r="E1" s="26"/>
      <c r="F1" s="26"/>
      <c r="G1" s="61" t="s">
        <v>64</v>
      </c>
    </row>
    <row r="2" spans="1:11" x14ac:dyDescent="0.25">
      <c r="A2" s="866" t="s">
        <v>273</v>
      </c>
      <c r="B2" s="866"/>
      <c r="C2" s="866"/>
      <c r="D2" s="866"/>
      <c r="E2" s="866"/>
      <c r="F2" s="866"/>
      <c r="G2" s="866"/>
    </row>
    <row r="3" spans="1:11" ht="15.75" customHeight="1" x14ac:dyDescent="0.25">
      <c r="A3" s="866" t="s">
        <v>3</v>
      </c>
      <c r="B3" s="866"/>
      <c r="C3" s="866"/>
      <c r="D3" s="866"/>
      <c r="E3" s="866"/>
      <c r="F3" s="866"/>
      <c r="G3" s="866"/>
    </row>
    <row r="4" spans="1:11" x14ac:dyDescent="0.25">
      <c r="A4" s="866" t="s">
        <v>4</v>
      </c>
      <c r="B4" s="866"/>
      <c r="C4" s="866"/>
      <c r="D4" s="866"/>
      <c r="E4" s="866"/>
      <c r="F4" s="866"/>
      <c r="G4" s="866"/>
    </row>
    <row r="5" spans="1:11" x14ac:dyDescent="0.25">
      <c r="A5" s="867" t="s">
        <v>5</v>
      </c>
      <c r="B5" s="867"/>
      <c r="C5" s="867"/>
      <c r="D5" s="867"/>
      <c r="E5" s="867"/>
      <c r="F5" s="867"/>
      <c r="G5" s="867"/>
    </row>
    <row r="6" spans="1:11" x14ac:dyDescent="0.25">
      <c r="A6" s="897" t="s">
        <v>16</v>
      </c>
      <c r="B6" s="897"/>
      <c r="C6" s="897"/>
      <c r="D6" s="897"/>
      <c r="E6" s="897"/>
      <c r="F6" s="897"/>
      <c r="G6" s="897"/>
      <c r="H6" s="80"/>
      <c r="I6" s="79"/>
      <c r="J6" s="79"/>
      <c r="K6" s="79"/>
    </row>
    <row r="7" spans="1:11" x14ac:dyDescent="0.25">
      <c r="A7" s="867" t="s">
        <v>649</v>
      </c>
      <c r="B7" s="867"/>
      <c r="C7" s="867"/>
      <c r="D7" s="867"/>
      <c r="E7" s="867"/>
      <c r="F7" s="867"/>
      <c r="G7" s="867"/>
      <c r="H7" s="579"/>
      <c r="I7" s="79"/>
      <c r="J7" s="79"/>
      <c r="K7" s="79"/>
    </row>
    <row r="8" spans="1:11" x14ac:dyDescent="0.25">
      <c r="A8" s="898" t="s">
        <v>386</v>
      </c>
      <c r="B8" s="898"/>
      <c r="C8" s="898"/>
      <c r="D8" s="898"/>
      <c r="E8" s="898"/>
      <c r="F8" s="898"/>
      <c r="G8" s="898"/>
      <c r="H8" s="80"/>
      <c r="I8" s="79"/>
      <c r="J8" s="79"/>
      <c r="K8" s="79"/>
    </row>
    <row r="9" spans="1:11" ht="24" customHeight="1" x14ac:dyDescent="0.25">
      <c r="A9" s="898" t="s">
        <v>384</v>
      </c>
      <c r="B9" s="898"/>
      <c r="C9" s="898"/>
      <c r="D9" s="898"/>
      <c r="E9" s="898"/>
      <c r="F9" s="898"/>
      <c r="G9" s="898"/>
      <c r="H9" s="80"/>
      <c r="I9" s="79"/>
      <c r="J9" s="79"/>
      <c r="K9" s="79"/>
    </row>
    <row r="10" spans="1:11" ht="5.0999999999999996" customHeight="1" x14ac:dyDescent="0.25">
      <c r="A10" s="642"/>
      <c r="B10" s="642"/>
      <c r="C10" s="642"/>
      <c r="D10" s="642"/>
      <c r="E10" s="642"/>
      <c r="F10" s="642"/>
      <c r="G10" s="642"/>
      <c r="H10" s="80"/>
      <c r="I10" s="79"/>
      <c r="J10" s="79"/>
      <c r="K10" s="79"/>
    </row>
    <row r="11" spans="1:11" ht="25.5" x14ac:dyDescent="0.25">
      <c r="A11" s="700" t="s">
        <v>6</v>
      </c>
      <c r="B11" s="268" t="s">
        <v>7</v>
      </c>
      <c r="C11" s="269" t="s">
        <v>1</v>
      </c>
      <c r="D11" s="269" t="s">
        <v>8</v>
      </c>
      <c r="E11" s="269" t="s">
        <v>62</v>
      </c>
      <c r="F11" s="269" t="s">
        <v>61</v>
      </c>
      <c r="G11" s="269" t="s">
        <v>60</v>
      </c>
    </row>
    <row r="12" spans="1:11" ht="25.5" x14ac:dyDescent="0.25">
      <c r="A12" s="384" t="s">
        <v>361</v>
      </c>
      <c r="B12" s="385" t="s">
        <v>63</v>
      </c>
      <c r="C12" s="77">
        <v>0</v>
      </c>
      <c r="D12" s="76"/>
      <c r="E12" s="76"/>
      <c r="F12" s="76"/>
      <c r="G12" s="75"/>
    </row>
    <row r="13" spans="1:11" x14ac:dyDescent="0.25">
      <c r="A13" s="75"/>
      <c r="B13" s="78"/>
      <c r="C13" s="77"/>
      <c r="D13" s="76"/>
      <c r="E13" s="76"/>
      <c r="F13" s="76"/>
      <c r="G13" s="75"/>
    </row>
    <row r="14" spans="1:11" x14ac:dyDescent="0.25">
      <c r="A14" s="75"/>
      <c r="B14" s="78"/>
      <c r="C14" s="77"/>
      <c r="D14" s="76"/>
      <c r="E14" s="76"/>
      <c r="F14" s="76"/>
      <c r="G14" s="75"/>
    </row>
    <row r="15" spans="1:11" x14ac:dyDescent="0.25">
      <c r="A15" s="75"/>
      <c r="B15" s="259" t="s">
        <v>59</v>
      </c>
      <c r="C15" s="260">
        <f>SUM(C12:C14)</f>
        <v>0</v>
      </c>
      <c r="D15" s="76"/>
      <c r="E15" s="76"/>
      <c r="F15" s="76"/>
      <c r="G15" s="75"/>
    </row>
    <row r="16" spans="1:11" x14ac:dyDescent="0.25">
      <c r="A16" s="844" t="s">
        <v>308</v>
      </c>
      <c r="B16" s="844"/>
      <c r="C16" s="844"/>
      <c r="D16" s="844"/>
      <c r="E16" s="844"/>
      <c r="F16" s="844"/>
      <c r="G16" s="844"/>
    </row>
    <row r="17" spans="1:6" x14ac:dyDescent="0.25">
      <c r="A17" s="1"/>
      <c r="B17" s="1"/>
      <c r="C17" s="1"/>
      <c r="D17" s="1"/>
      <c r="E17" s="201"/>
      <c r="F17" s="45"/>
    </row>
    <row r="18" spans="1:6" x14ac:dyDescent="0.25">
      <c r="A18" s="574"/>
      <c r="B18" s="574"/>
      <c r="C18" s="574"/>
      <c r="D18" s="2"/>
      <c r="E18" s="2"/>
      <c r="F18" s="2"/>
    </row>
    <row r="19" spans="1:6" x14ac:dyDescent="0.25">
      <c r="A19" s="24"/>
      <c r="B19" s="24"/>
      <c r="C19" s="24"/>
      <c r="D19" s="2"/>
      <c r="E19" s="2"/>
      <c r="F19" s="2"/>
    </row>
    <row r="20" spans="1:6" x14ac:dyDescent="0.25">
      <c r="A20" s="24"/>
      <c r="B20" s="24"/>
      <c r="C20" s="24"/>
      <c r="D20" s="2"/>
      <c r="E20" s="2"/>
      <c r="F20" s="2"/>
    </row>
    <row r="21" spans="1:6" x14ac:dyDescent="0.25">
      <c r="A21" s="24"/>
      <c r="B21" s="24"/>
      <c r="C21" s="24"/>
      <c r="D21" s="2"/>
      <c r="E21" s="2"/>
      <c r="F21" s="2"/>
    </row>
    <row r="22" spans="1:6" x14ac:dyDescent="0.25">
      <c r="A22" s="24"/>
      <c r="B22" s="24"/>
      <c r="C22" s="24"/>
      <c r="D22" s="2"/>
      <c r="E22" s="578"/>
      <c r="F22" s="2"/>
    </row>
    <row r="23" spans="1:6" x14ac:dyDescent="0.25">
      <c r="A23" s="24"/>
      <c r="B23" s="24"/>
      <c r="C23" s="24"/>
      <c r="D23" s="2"/>
      <c r="E23" s="2"/>
      <c r="F23" s="2"/>
    </row>
    <row r="24" spans="1:6" x14ac:dyDescent="0.25">
      <c r="A24" s="24"/>
      <c r="B24" s="24"/>
      <c r="C24" s="24"/>
      <c r="D24" s="2"/>
      <c r="E24" s="2"/>
      <c r="F24" s="2"/>
    </row>
    <row r="25" spans="1:6" x14ac:dyDescent="0.25">
      <c r="A25" s="24"/>
      <c r="B25" s="24"/>
      <c r="C25" s="24"/>
      <c r="D25" s="2"/>
      <c r="E25" s="2"/>
      <c r="F25" s="2"/>
    </row>
    <row r="26" spans="1:6" x14ac:dyDescent="0.25">
      <c r="A26" s="24"/>
      <c r="B26" s="24"/>
      <c r="C26" s="24"/>
      <c r="D26" s="2"/>
      <c r="E26" s="2"/>
      <c r="F26" s="2"/>
    </row>
    <row r="27" spans="1:6" x14ac:dyDescent="0.25">
      <c r="A27" s="24"/>
      <c r="B27" s="24"/>
      <c r="C27" s="24"/>
      <c r="D27" s="2"/>
      <c r="E27" s="2"/>
      <c r="F27" s="2"/>
    </row>
    <row r="28" spans="1:6" x14ac:dyDescent="0.25">
      <c r="A28" s="45"/>
      <c r="B28" s="45"/>
      <c r="C28" s="45"/>
      <c r="D28" s="45"/>
      <c r="E28" s="45"/>
      <c r="F28" s="45"/>
    </row>
    <row r="29" spans="1:6" x14ac:dyDescent="0.25">
      <c r="A29" s="62"/>
      <c r="B29" s="62"/>
      <c r="C29" s="62"/>
      <c r="D29" s="62"/>
      <c r="E29" s="62"/>
      <c r="F29" s="62"/>
    </row>
    <row r="30" spans="1:6" x14ac:dyDescent="0.25">
      <c r="A30" s="62"/>
      <c r="B30" s="62"/>
      <c r="C30" s="62"/>
      <c r="D30" s="62"/>
      <c r="E30" s="62"/>
      <c r="F30" s="62"/>
    </row>
    <row r="31" spans="1:6" x14ac:dyDescent="0.25">
      <c r="A31" s="62"/>
      <c r="B31" s="62"/>
      <c r="C31" s="62"/>
      <c r="D31" s="62"/>
      <c r="E31" s="62"/>
      <c r="F31" s="62"/>
    </row>
  </sheetData>
  <protectedRanges>
    <protectedRange sqref="B13:D15 C12:D12" name="Rango1_1"/>
    <protectedRange sqref="B16" name="Rango1_1_3_2"/>
    <protectedRange sqref="B12" name="Rango1_1_1"/>
  </protectedRanges>
  <mergeCells count="9">
    <mergeCell ref="A16:G16"/>
    <mergeCell ref="A2:G2"/>
    <mergeCell ref="A3:G3"/>
    <mergeCell ref="A4:G4"/>
    <mergeCell ref="A5:G5"/>
    <mergeCell ref="A6:G6"/>
    <mergeCell ref="A7:G7"/>
    <mergeCell ref="A9:G9"/>
    <mergeCell ref="A8:G8"/>
  </mergeCells>
  <printOptions horizontalCentered="1"/>
  <pageMargins left="0.51181102362204722" right="0.70866141732283472" top="0.74803149606299213" bottom="0.35433070866141736" header="0.31496062992125984" footer="0.11811023622047245"/>
  <pageSetup scale="85" orientation="landscape" r:id="rId1"/>
  <headerFooter>
    <oddFooter>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zoomScaleNormal="100" workbookViewId="0">
      <selection activeCell="B8" sqref="B8:F8"/>
    </sheetView>
  </sheetViews>
  <sheetFormatPr baseColWidth="10" defaultRowHeight="15" x14ac:dyDescent="0.25"/>
  <cols>
    <col min="1" max="1" width="4" style="83" customWidth="1"/>
    <col min="2" max="2" width="29.28515625" style="83" customWidth="1"/>
    <col min="3" max="3" width="38.7109375" style="83" customWidth="1"/>
    <col min="4" max="4" width="19.5703125" style="83" customWidth="1"/>
    <col min="5" max="5" width="20" style="83" customWidth="1"/>
    <col min="6" max="6" width="25.28515625" style="83" customWidth="1"/>
    <col min="7" max="16384" width="11.42578125" style="83"/>
  </cols>
  <sheetData>
    <row r="1" spans="2:6" x14ac:dyDescent="0.25">
      <c r="B1" s="82"/>
      <c r="C1" s="82"/>
      <c r="D1" s="82"/>
      <c r="E1" s="82"/>
      <c r="F1" s="81" t="s">
        <v>65</v>
      </c>
    </row>
    <row r="2" spans="2:6" x14ac:dyDescent="0.25">
      <c r="B2" s="900" t="s">
        <v>273</v>
      </c>
      <c r="C2" s="900"/>
      <c r="D2" s="900"/>
      <c r="E2" s="900"/>
      <c r="F2" s="900"/>
    </row>
    <row r="3" spans="2:6" ht="15.75" customHeight="1" x14ac:dyDescent="0.25">
      <c r="B3" s="900" t="s">
        <v>3</v>
      </c>
      <c r="C3" s="900"/>
      <c r="D3" s="900"/>
      <c r="E3" s="900"/>
      <c r="F3" s="900"/>
    </row>
    <row r="4" spans="2:6" x14ac:dyDescent="0.25">
      <c r="B4" s="900" t="s">
        <v>4</v>
      </c>
      <c r="C4" s="900"/>
      <c r="D4" s="900"/>
      <c r="E4" s="900"/>
      <c r="F4" s="900"/>
    </row>
    <row r="5" spans="2:6" x14ac:dyDescent="0.25">
      <c r="B5" s="901" t="s">
        <v>5</v>
      </c>
      <c r="C5" s="901"/>
      <c r="D5" s="901"/>
      <c r="E5" s="901"/>
      <c r="F5" s="901"/>
    </row>
    <row r="6" spans="2:6" x14ac:dyDescent="0.25">
      <c r="B6" s="901" t="s">
        <v>66</v>
      </c>
      <c r="C6" s="901"/>
      <c r="D6" s="901"/>
      <c r="E6" s="901"/>
      <c r="F6" s="901"/>
    </row>
    <row r="7" spans="2:6" x14ac:dyDescent="0.25">
      <c r="B7" s="901" t="s">
        <v>649</v>
      </c>
      <c r="C7" s="901"/>
      <c r="D7" s="901"/>
      <c r="E7" s="901"/>
      <c r="F7" s="901"/>
    </row>
    <row r="8" spans="2:6" x14ac:dyDescent="0.25">
      <c r="B8" s="902" t="s">
        <v>391</v>
      </c>
      <c r="C8" s="902"/>
      <c r="D8" s="902"/>
      <c r="E8" s="902"/>
      <c r="F8" s="902"/>
    </row>
    <row r="9" spans="2:6" ht="5.0999999999999996" customHeight="1" x14ac:dyDescent="0.25">
      <c r="B9" s="643"/>
      <c r="C9" s="643"/>
      <c r="D9" s="643"/>
      <c r="E9" s="643"/>
      <c r="F9" s="643"/>
    </row>
    <row r="10" spans="2:6" ht="32.25" customHeight="1" x14ac:dyDescent="0.25">
      <c r="B10" s="899" t="s">
        <v>385</v>
      </c>
      <c r="C10" s="899"/>
      <c r="D10" s="899"/>
      <c r="E10" s="899"/>
      <c r="F10" s="899"/>
    </row>
    <row r="11" spans="2:6" ht="21.75" customHeight="1" x14ac:dyDescent="0.25">
      <c r="B11" s="265" t="s">
        <v>6</v>
      </c>
      <c r="C11" s="266" t="s">
        <v>7</v>
      </c>
      <c r="D11" s="267" t="s">
        <v>1</v>
      </c>
      <c r="E11" s="267" t="s">
        <v>8</v>
      </c>
      <c r="F11" s="267" t="s">
        <v>67</v>
      </c>
    </row>
    <row r="12" spans="2:6" x14ac:dyDescent="0.25">
      <c r="B12" s="84" t="s">
        <v>362</v>
      </c>
      <c r="C12" s="85" t="s">
        <v>537</v>
      </c>
      <c r="D12" s="86">
        <v>0</v>
      </c>
      <c r="E12" s="87"/>
      <c r="F12" s="87"/>
    </row>
    <row r="13" spans="2:6" x14ac:dyDescent="0.25">
      <c r="B13" s="84"/>
      <c r="C13" s="85"/>
      <c r="D13" s="86"/>
      <c r="E13" s="87"/>
      <c r="F13" s="87"/>
    </row>
    <row r="14" spans="2:6" x14ac:dyDescent="0.25">
      <c r="B14" s="84"/>
      <c r="C14" s="88"/>
      <c r="D14" s="86"/>
      <c r="E14" s="87"/>
      <c r="F14" s="87"/>
    </row>
    <row r="15" spans="2:6" x14ac:dyDescent="0.25">
      <c r="B15" s="84"/>
      <c r="C15" s="88"/>
      <c r="D15" s="86"/>
      <c r="E15" s="87"/>
      <c r="F15" s="87"/>
    </row>
    <row r="16" spans="2:6" x14ac:dyDescent="0.25">
      <c r="B16" s="84"/>
      <c r="C16" s="257" t="s">
        <v>0</v>
      </c>
      <c r="D16" s="258">
        <f>SUM(D12:D15)</f>
        <v>0</v>
      </c>
      <c r="E16" s="87"/>
      <c r="F16" s="87"/>
    </row>
    <row r="17" spans="2:7" ht="23.25" customHeight="1" x14ac:dyDescent="0.25">
      <c r="B17" s="844" t="s">
        <v>308</v>
      </c>
      <c r="C17" s="844"/>
      <c r="D17" s="844"/>
      <c r="E17" s="844"/>
      <c r="F17" s="844"/>
    </row>
    <row r="18" spans="2:7" x14ac:dyDescent="0.25">
      <c r="B18" s="1"/>
      <c r="C18" s="1"/>
      <c r="D18" s="1"/>
      <c r="E18" s="1"/>
      <c r="F18" s="89"/>
    </row>
    <row r="19" spans="2:7" x14ac:dyDescent="0.25">
      <c r="B19" s="574"/>
      <c r="C19" s="574"/>
      <c r="D19" s="574"/>
      <c r="E19" s="2"/>
      <c r="F19" s="2"/>
      <c r="G19" s="2"/>
    </row>
    <row r="20" spans="2:7" x14ac:dyDescent="0.25">
      <c r="B20" s="24"/>
      <c r="C20" s="24"/>
      <c r="D20" s="24"/>
      <c r="E20" s="2"/>
      <c r="F20" s="2"/>
      <c r="G20" s="2"/>
    </row>
    <row r="21" spans="2:7" x14ac:dyDescent="0.25">
      <c r="B21" s="24"/>
      <c r="C21" s="24"/>
      <c r="D21" s="24"/>
      <c r="E21" s="2"/>
      <c r="F21" s="2"/>
      <c r="G21" s="2"/>
    </row>
    <row r="22" spans="2:7" x14ac:dyDescent="0.25">
      <c r="B22" s="24"/>
      <c r="C22" s="24"/>
      <c r="D22" s="24"/>
      <c r="E22" s="2"/>
      <c r="F22" s="2"/>
      <c r="G22" s="2"/>
    </row>
    <row r="23" spans="2:7" x14ac:dyDescent="0.25">
      <c r="B23" s="24"/>
      <c r="C23" s="24"/>
      <c r="D23" s="24"/>
      <c r="E23" s="2"/>
      <c r="F23" s="578"/>
      <c r="G23" s="2"/>
    </row>
    <row r="24" spans="2:7" x14ac:dyDescent="0.25">
      <c r="B24" s="24"/>
      <c r="C24" s="24"/>
      <c r="D24" s="24"/>
      <c r="E24" s="2"/>
      <c r="F24" s="2"/>
      <c r="G24" s="2"/>
    </row>
    <row r="25" spans="2:7" x14ac:dyDescent="0.25">
      <c r="B25" s="24"/>
      <c r="C25" s="24"/>
      <c r="D25" s="24"/>
      <c r="E25" s="2"/>
      <c r="F25" s="2"/>
      <c r="G25" s="2"/>
    </row>
    <row r="26" spans="2:7" x14ac:dyDescent="0.25">
      <c r="B26" s="24"/>
      <c r="C26" s="24"/>
      <c r="D26" s="24"/>
      <c r="E26" s="2"/>
      <c r="F26" s="2"/>
      <c r="G26" s="2"/>
    </row>
    <row r="27" spans="2:7" x14ac:dyDescent="0.25">
      <c r="B27" s="24"/>
      <c r="C27" s="24"/>
      <c r="D27" s="24"/>
      <c r="E27" s="2"/>
      <c r="F27" s="2"/>
      <c r="G27" s="2"/>
    </row>
    <row r="28" spans="2:7" x14ac:dyDescent="0.25">
      <c r="B28" s="24"/>
      <c r="C28" s="24"/>
      <c r="D28" s="24"/>
      <c r="E28" s="2"/>
      <c r="F28" s="2"/>
      <c r="G28" s="2"/>
    </row>
    <row r="29" spans="2:7" x14ac:dyDescent="0.25">
      <c r="B29" s="45"/>
      <c r="C29" s="45"/>
      <c r="D29" s="45"/>
      <c r="E29" s="45"/>
      <c r="F29" s="45"/>
      <c r="G29" s="45"/>
    </row>
    <row r="30" spans="2:7" x14ac:dyDescent="0.25">
      <c r="B30" s="62"/>
      <c r="C30" s="62"/>
      <c r="D30" s="62"/>
      <c r="E30" s="62"/>
      <c r="F30" s="62"/>
      <c r="G30" s="62"/>
    </row>
    <row r="31" spans="2:7" x14ac:dyDescent="0.25">
      <c r="B31" s="62"/>
      <c r="C31" s="62"/>
      <c r="D31" s="62"/>
      <c r="E31" s="62"/>
      <c r="F31" s="62"/>
      <c r="G31" s="62"/>
    </row>
    <row r="32" spans="2:7" x14ac:dyDescent="0.25">
      <c r="B32" s="62"/>
      <c r="C32" s="62"/>
      <c r="D32" s="62"/>
      <c r="E32" s="62"/>
      <c r="F32" s="62"/>
      <c r="G32" s="62"/>
    </row>
  </sheetData>
  <protectedRanges>
    <protectedRange sqref="C17" name="Rango1_1_3_2"/>
  </protectedRanges>
  <mergeCells count="9">
    <mergeCell ref="B10:F10"/>
    <mergeCell ref="B17:F17"/>
    <mergeCell ref="B2:F2"/>
    <mergeCell ref="B3:F3"/>
    <mergeCell ref="B4:F4"/>
    <mergeCell ref="B5:F5"/>
    <mergeCell ref="B6:F6"/>
    <mergeCell ref="B7:F7"/>
    <mergeCell ref="B8:F8"/>
  </mergeCells>
  <printOptions horizontalCentered="1"/>
  <pageMargins left="0.11811023622047245" right="0.31496062992125984" top="0.74803149606299213" bottom="0.35433070866141736" header="0.31496062992125984" footer="0.19685039370078741"/>
  <pageSetup scale="85" orientation="landscape" r:id="rId1"/>
  <headerFooter>
    <oddFooter>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K48"/>
  <sheetViews>
    <sheetView showGridLines="0" topLeftCell="B19" zoomScaleNormal="100" workbookViewId="0">
      <selection activeCell="E36" sqref="E36"/>
    </sheetView>
  </sheetViews>
  <sheetFormatPr baseColWidth="10" defaultRowHeight="15" x14ac:dyDescent="0.25"/>
  <cols>
    <col min="1" max="1" width="4.28515625" style="45" customWidth="1"/>
    <col min="2" max="2" width="22.140625" style="45" customWidth="1"/>
    <col min="3" max="3" width="44.140625" style="45" customWidth="1"/>
    <col min="4" max="4" width="15.7109375" style="45" customWidth="1"/>
    <col min="5" max="5" width="16.7109375" style="45" customWidth="1"/>
    <col min="6" max="6" width="21.7109375" style="45" customWidth="1"/>
    <col min="7" max="7" width="14.5703125" style="45" customWidth="1"/>
    <col min="8" max="8" width="8.42578125" style="45" customWidth="1"/>
    <col min="9" max="9" width="16.28515625" style="45" customWidth="1"/>
    <col min="10" max="10" width="11.42578125" style="45"/>
    <col min="11" max="11" width="15.28515625" style="45" bestFit="1" customWidth="1"/>
    <col min="12" max="16384" width="11.42578125" style="45"/>
  </cols>
  <sheetData>
    <row r="1" spans="2:8" x14ac:dyDescent="0.25">
      <c r="B1" s="90"/>
      <c r="C1" s="90"/>
      <c r="D1" s="90"/>
      <c r="E1" s="90"/>
      <c r="F1" s="90"/>
      <c r="G1" s="90"/>
      <c r="H1" s="49" t="s">
        <v>68</v>
      </c>
    </row>
    <row r="2" spans="2:8" x14ac:dyDescent="0.25">
      <c r="B2" s="900" t="s">
        <v>273</v>
      </c>
      <c r="C2" s="900"/>
      <c r="D2" s="900"/>
      <c r="E2" s="900"/>
      <c r="F2" s="900"/>
      <c r="G2" s="900"/>
      <c r="H2" s="900"/>
    </row>
    <row r="3" spans="2:8" ht="3.75" customHeight="1" x14ac:dyDescent="0.25">
      <c r="B3" s="305"/>
      <c r="C3" s="305"/>
      <c r="D3" s="305"/>
      <c r="E3" s="305"/>
      <c r="F3" s="305"/>
      <c r="G3" s="799"/>
      <c r="H3" s="305"/>
    </row>
    <row r="4" spans="2:8" ht="15.75" customHeight="1" x14ac:dyDescent="0.25">
      <c r="B4" s="877" t="s">
        <v>3</v>
      </c>
      <c r="C4" s="877"/>
      <c r="D4" s="877"/>
      <c r="E4" s="877"/>
      <c r="F4" s="877"/>
      <c r="G4" s="877"/>
      <c r="H4" s="877"/>
    </row>
    <row r="5" spans="2:8" x14ac:dyDescent="0.25">
      <c r="B5" s="877" t="s">
        <v>4</v>
      </c>
      <c r="C5" s="877"/>
      <c r="D5" s="877"/>
      <c r="E5" s="877"/>
      <c r="F5" s="877"/>
      <c r="G5" s="877"/>
      <c r="H5" s="877"/>
    </row>
    <row r="6" spans="2:8" x14ac:dyDescent="0.25">
      <c r="B6" s="878" t="s">
        <v>5</v>
      </c>
      <c r="C6" s="878"/>
      <c r="D6" s="878"/>
      <c r="E6" s="878"/>
      <c r="F6" s="878"/>
      <c r="G6" s="878"/>
      <c r="H6" s="878"/>
    </row>
    <row r="7" spans="2:8" x14ac:dyDescent="0.25">
      <c r="B7" s="878" t="s">
        <v>69</v>
      </c>
      <c r="C7" s="878"/>
      <c r="D7" s="878"/>
      <c r="E7" s="878"/>
      <c r="F7" s="878"/>
      <c r="G7" s="878"/>
      <c r="H7" s="878"/>
    </row>
    <row r="8" spans="2:8" x14ac:dyDescent="0.25">
      <c r="B8" s="878" t="s">
        <v>650</v>
      </c>
      <c r="C8" s="878"/>
      <c r="D8" s="878"/>
      <c r="E8" s="878"/>
      <c r="F8" s="878"/>
      <c r="G8" s="878"/>
      <c r="H8" s="878"/>
    </row>
    <row r="9" spans="2:8" ht="5.0999999999999996" customHeight="1" x14ac:dyDescent="0.25">
      <c r="B9" s="91"/>
      <c r="C9" s="91"/>
      <c r="D9" s="91"/>
      <c r="E9" s="91"/>
      <c r="F9" s="91"/>
      <c r="G9" s="803"/>
      <c r="H9" s="91"/>
    </row>
    <row r="10" spans="2:8" ht="16.5" customHeight="1" x14ac:dyDescent="0.25">
      <c r="B10" s="906" t="s">
        <v>547</v>
      </c>
      <c r="C10" s="906"/>
      <c r="D10" s="906"/>
      <c r="E10" s="906"/>
      <c r="F10" s="906"/>
      <c r="G10" s="906"/>
      <c r="H10" s="906"/>
    </row>
    <row r="11" spans="2:8" ht="5.0999999999999996" customHeight="1" x14ac:dyDescent="0.25">
      <c r="B11" s="649"/>
      <c r="C11" s="649"/>
      <c r="D11" s="649"/>
      <c r="E11" s="649"/>
      <c r="F11" s="649"/>
      <c r="G11" s="803"/>
      <c r="H11" s="649"/>
    </row>
    <row r="12" spans="2:8" ht="39" customHeight="1" x14ac:dyDescent="0.25">
      <c r="B12" s="905" t="s">
        <v>380</v>
      </c>
      <c r="C12" s="905"/>
      <c r="D12" s="905"/>
      <c r="E12" s="905"/>
      <c r="F12" s="905"/>
      <c r="G12" s="905"/>
      <c r="H12" s="905"/>
    </row>
    <row r="13" spans="2:8" ht="5.0999999999999996" customHeight="1" x14ac:dyDescent="0.25">
      <c r="B13" s="636"/>
      <c r="C13" s="636"/>
      <c r="D13" s="636"/>
      <c r="E13" s="636"/>
      <c r="F13" s="636"/>
      <c r="G13" s="800"/>
      <c r="H13" s="636"/>
    </row>
    <row r="14" spans="2:8" ht="15" customHeight="1" x14ac:dyDescent="0.25">
      <c r="B14" s="192" t="s">
        <v>381</v>
      </c>
      <c r="C14" s="636"/>
      <c r="D14" s="636"/>
      <c r="E14" s="636"/>
      <c r="F14" s="636"/>
      <c r="G14" s="800"/>
      <c r="H14" s="636"/>
    </row>
    <row r="15" spans="2:8" ht="42.75" customHeight="1" x14ac:dyDescent="0.25">
      <c r="B15" s="903" t="s">
        <v>70</v>
      </c>
      <c r="C15" s="903"/>
      <c r="D15" s="903"/>
      <c r="E15" s="903"/>
      <c r="F15" s="903"/>
      <c r="G15" s="903"/>
      <c r="H15" s="903"/>
    </row>
    <row r="16" spans="2:8" ht="5.0999999999999996" customHeight="1" x14ac:dyDescent="0.25">
      <c r="B16" s="904"/>
      <c r="C16" s="904"/>
      <c r="D16" s="90"/>
      <c r="E16" s="90"/>
      <c r="F16" s="90"/>
      <c r="G16" s="90"/>
      <c r="H16" s="49"/>
    </row>
    <row r="17" spans="2:9" ht="25.5" x14ac:dyDescent="0.25">
      <c r="B17" s="650" t="s">
        <v>6</v>
      </c>
      <c r="C17" s="650" t="s">
        <v>7</v>
      </c>
      <c r="D17" s="264" t="s">
        <v>1</v>
      </c>
      <c r="E17" s="264" t="s">
        <v>286</v>
      </c>
      <c r="F17" s="264" t="s">
        <v>324</v>
      </c>
      <c r="G17" s="264" t="s">
        <v>615</v>
      </c>
      <c r="H17" s="92" t="s">
        <v>71</v>
      </c>
      <c r="I17" s="264" t="s">
        <v>123</v>
      </c>
    </row>
    <row r="18" spans="2:9" ht="26.25" hidden="1" x14ac:dyDescent="0.25">
      <c r="B18" s="562" t="s">
        <v>265</v>
      </c>
      <c r="C18" s="561" t="s">
        <v>402</v>
      </c>
      <c r="D18" s="560"/>
      <c r="E18" s="560"/>
      <c r="F18" s="560"/>
      <c r="G18" s="560"/>
      <c r="H18" s="560"/>
      <c r="I18" s="560"/>
    </row>
    <row r="19" spans="2:9" ht="26.25" x14ac:dyDescent="0.25">
      <c r="B19" s="722" t="s">
        <v>265</v>
      </c>
      <c r="C19" s="561" t="s">
        <v>402</v>
      </c>
      <c r="D19" s="560"/>
      <c r="E19" s="560"/>
      <c r="F19" s="560"/>
      <c r="G19" s="560"/>
      <c r="H19" s="560"/>
      <c r="I19" s="560"/>
    </row>
    <row r="20" spans="2:9" x14ac:dyDescent="0.25">
      <c r="B20" s="93" t="s">
        <v>72</v>
      </c>
      <c r="C20" s="94" t="s">
        <v>73</v>
      </c>
      <c r="D20" s="95">
        <v>706567789.60000002</v>
      </c>
      <c r="E20" s="96">
        <v>0</v>
      </c>
      <c r="F20" s="97">
        <v>0</v>
      </c>
      <c r="G20" s="97"/>
      <c r="H20" s="98"/>
      <c r="I20" s="97"/>
    </row>
    <row r="21" spans="2:9" x14ac:dyDescent="0.25">
      <c r="B21" s="93" t="s">
        <v>74</v>
      </c>
      <c r="C21" s="94" t="s">
        <v>75</v>
      </c>
      <c r="D21" s="95">
        <v>0</v>
      </c>
      <c r="E21" s="96">
        <v>0</v>
      </c>
      <c r="F21" s="97">
        <v>0</v>
      </c>
      <c r="G21" s="97"/>
      <c r="H21" s="98"/>
      <c r="I21" s="97"/>
    </row>
    <row r="22" spans="2:9" x14ac:dyDescent="0.25">
      <c r="B22" s="93" t="s">
        <v>76</v>
      </c>
      <c r="C22" s="94" t="s">
        <v>77</v>
      </c>
      <c r="D22" s="97">
        <v>245183792.47</v>
      </c>
      <c r="E22" s="96">
        <v>14910.96</v>
      </c>
      <c r="F22" s="97">
        <v>204550116.47999999</v>
      </c>
      <c r="G22" s="809" t="s">
        <v>616</v>
      </c>
      <c r="H22" s="299">
        <v>3.3300000000000003E-2</v>
      </c>
      <c r="I22" s="809" t="s">
        <v>617</v>
      </c>
    </row>
    <row r="23" spans="2:9" x14ac:dyDescent="0.25">
      <c r="B23" s="93" t="s">
        <v>78</v>
      </c>
      <c r="C23" s="94" t="s">
        <v>79</v>
      </c>
      <c r="D23" s="95">
        <v>2206742119.9499998</v>
      </c>
      <c r="E23" s="100">
        <v>6168929.5599999996</v>
      </c>
      <c r="F23" s="97">
        <v>1765997576.9200001</v>
      </c>
      <c r="G23" s="809" t="s">
        <v>616</v>
      </c>
      <c r="H23" s="99">
        <v>0.04</v>
      </c>
      <c r="I23" s="809" t="s">
        <v>617</v>
      </c>
    </row>
    <row r="24" spans="2:9" ht="24.75" customHeight="1" x14ac:dyDescent="0.25">
      <c r="B24" s="596" t="s">
        <v>80</v>
      </c>
      <c r="C24" s="94" t="s">
        <v>406</v>
      </c>
      <c r="D24" s="597">
        <v>38197415.759999998</v>
      </c>
      <c r="E24" s="598">
        <v>0</v>
      </c>
      <c r="F24" s="599">
        <v>0</v>
      </c>
      <c r="G24" s="599"/>
      <c r="H24" s="101"/>
      <c r="I24" s="599"/>
    </row>
    <row r="25" spans="2:9" ht="15" customHeight="1" x14ac:dyDescent="0.25">
      <c r="B25" s="93"/>
      <c r="C25" s="58" t="s">
        <v>0</v>
      </c>
      <c r="D25" s="102">
        <f>SUM(D20:D24)</f>
        <v>3196691117.7800002</v>
      </c>
      <c r="E25" s="102">
        <f t="shared" ref="E25:F25" si="0">SUM(E20:E24)</f>
        <v>6183840.5199999996</v>
      </c>
      <c r="F25" s="102">
        <f t="shared" si="0"/>
        <v>1970547693.4000001</v>
      </c>
      <c r="G25" s="102"/>
      <c r="H25" s="98"/>
      <c r="I25" s="102"/>
    </row>
    <row r="26" spans="2:9" ht="5.0999999999999996" customHeight="1" x14ac:dyDescent="0.25">
      <c r="B26" s="103"/>
      <c r="C26" s="104"/>
      <c r="D26" s="105"/>
      <c r="E26" s="106"/>
      <c r="F26" s="106"/>
      <c r="G26" s="808"/>
      <c r="H26" s="107"/>
      <c r="I26" s="808"/>
    </row>
    <row r="27" spans="2:9" ht="15" customHeight="1" x14ac:dyDescent="0.25">
      <c r="B27" s="644" t="s">
        <v>519</v>
      </c>
      <c r="C27" s="644"/>
      <c r="D27" s="90"/>
      <c r="E27" s="90"/>
      <c r="F27" s="108"/>
      <c r="G27" s="108"/>
      <c r="H27" s="49"/>
      <c r="I27" s="108"/>
    </row>
    <row r="28" spans="2:9" ht="23.25" customHeight="1" x14ac:dyDescent="0.25">
      <c r="B28" s="650" t="s">
        <v>6</v>
      </c>
      <c r="C28" s="650" t="s">
        <v>7</v>
      </c>
      <c r="D28" s="264" t="s">
        <v>1</v>
      </c>
      <c r="E28" s="264" t="s">
        <v>286</v>
      </c>
      <c r="F28" s="264" t="s">
        <v>324</v>
      </c>
      <c r="G28" s="264" t="s">
        <v>615</v>
      </c>
      <c r="H28" s="264" t="s">
        <v>71</v>
      </c>
      <c r="I28" s="264" t="s">
        <v>123</v>
      </c>
    </row>
    <row r="29" spans="2:9" hidden="1" x14ac:dyDescent="0.25">
      <c r="B29" s="562" t="s">
        <v>268</v>
      </c>
      <c r="C29" s="560" t="s">
        <v>81</v>
      </c>
      <c r="D29" s="560"/>
      <c r="E29" s="560"/>
      <c r="F29" s="560"/>
      <c r="G29" s="551"/>
      <c r="H29" s="551"/>
      <c r="I29" s="551"/>
    </row>
    <row r="30" spans="2:9" x14ac:dyDescent="0.25">
      <c r="B30" s="722" t="s">
        <v>268</v>
      </c>
      <c r="C30" s="561" t="s">
        <v>81</v>
      </c>
      <c r="D30" s="560"/>
      <c r="E30" s="560"/>
      <c r="F30" s="560"/>
      <c r="G30" s="551"/>
      <c r="H30" s="551"/>
      <c r="I30" s="551"/>
    </row>
    <row r="31" spans="2:9" x14ac:dyDescent="0.25">
      <c r="B31" s="109" t="s">
        <v>82</v>
      </c>
      <c r="C31" s="109" t="s">
        <v>323</v>
      </c>
      <c r="D31" s="95">
        <v>36500090.259999998</v>
      </c>
      <c r="E31" s="100">
        <v>147357.56</v>
      </c>
      <c r="F31" s="97">
        <v>35221481.390000001</v>
      </c>
      <c r="G31" s="809" t="s">
        <v>616</v>
      </c>
      <c r="H31" s="99">
        <v>0.1</v>
      </c>
      <c r="I31" s="809" t="s">
        <v>617</v>
      </c>
    </row>
    <row r="32" spans="2:9" x14ac:dyDescent="0.25">
      <c r="B32" s="109" t="s">
        <v>83</v>
      </c>
      <c r="C32" s="109" t="s">
        <v>84</v>
      </c>
      <c r="D32" s="95">
        <v>23350</v>
      </c>
      <c r="E32" s="96">
        <v>1096.32</v>
      </c>
      <c r="F32" s="97">
        <v>11835.99</v>
      </c>
      <c r="G32" s="809" t="s">
        <v>616</v>
      </c>
      <c r="H32" s="99">
        <v>0.1</v>
      </c>
      <c r="I32" s="809" t="s">
        <v>617</v>
      </c>
    </row>
    <row r="33" spans="2:11" s="112" customFormat="1" x14ac:dyDescent="0.25">
      <c r="B33" s="109" t="s">
        <v>86</v>
      </c>
      <c r="C33" s="94" t="s">
        <v>408</v>
      </c>
      <c r="D33" s="110">
        <v>25000</v>
      </c>
      <c r="E33" s="100">
        <v>614.75</v>
      </c>
      <c r="F33" s="97">
        <v>8101.09</v>
      </c>
      <c r="G33" s="809" t="s">
        <v>616</v>
      </c>
      <c r="H33" s="111">
        <v>0.1</v>
      </c>
      <c r="I33" s="809" t="s">
        <v>617</v>
      </c>
    </row>
    <row r="34" spans="2:11" s="112" customFormat="1" x14ac:dyDescent="0.25">
      <c r="B34" s="109" t="s">
        <v>85</v>
      </c>
      <c r="C34" s="94" t="s">
        <v>407</v>
      </c>
      <c r="D34" s="110">
        <v>27201988.82</v>
      </c>
      <c r="E34" s="100">
        <v>71623.31</v>
      </c>
      <c r="F34" s="97">
        <v>26815889.210000001</v>
      </c>
      <c r="G34" s="809" t="s">
        <v>616</v>
      </c>
      <c r="H34" s="111">
        <v>0.2</v>
      </c>
      <c r="I34" s="809" t="s">
        <v>617</v>
      </c>
    </row>
    <row r="35" spans="2:11" s="112" customFormat="1" ht="15" customHeight="1" x14ac:dyDescent="0.25">
      <c r="B35" s="109" t="s">
        <v>87</v>
      </c>
      <c r="C35" s="94" t="s">
        <v>88</v>
      </c>
      <c r="D35" s="110">
        <v>64879372.759999998</v>
      </c>
      <c r="E35" s="100">
        <v>883030.9</v>
      </c>
      <c r="F35" s="97">
        <v>47169759.869999997</v>
      </c>
      <c r="G35" s="809" t="s">
        <v>616</v>
      </c>
      <c r="H35" s="111">
        <v>0.1</v>
      </c>
      <c r="I35" s="809" t="s">
        <v>617</v>
      </c>
    </row>
    <row r="36" spans="2:11" x14ac:dyDescent="0.25">
      <c r="B36" s="113"/>
      <c r="C36" s="114" t="s">
        <v>0</v>
      </c>
      <c r="D36" s="59">
        <f>SUM(D31:D35)</f>
        <v>128629801.84</v>
      </c>
      <c r="E36" s="59">
        <f>SUM(E31:E35)</f>
        <v>1103722.8400000001</v>
      </c>
      <c r="F36" s="59">
        <f>SUM(F31:F35)</f>
        <v>109227067.55000001</v>
      </c>
      <c r="G36" s="59"/>
      <c r="H36" s="115"/>
      <c r="I36" s="59"/>
    </row>
    <row r="37" spans="2:11" ht="24" customHeight="1" x14ac:dyDescent="0.25">
      <c r="B37" s="868" t="s">
        <v>308</v>
      </c>
      <c r="C37" s="868"/>
      <c r="D37" s="868"/>
      <c r="E37" s="868"/>
      <c r="F37" s="868"/>
      <c r="G37" s="868"/>
      <c r="H37" s="868"/>
      <c r="I37" s="564"/>
      <c r="K37" s="154"/>
    </row>
    <row r="38" spans="2:11" x14ac:dyDescent="0.25">
      <c r="B38" s="24"/>
      <c r="C38" s="24"/>
      <c r="D38" s="24"/>
      <c r="E38" s="2"/>
      <c r="F38" s="2"/>
      <c r="G38" s="2"/>
      <c r="I38" s="154"/>
      <c r="K38" s="154"/>
    </row>
    <row r="39" spans="2:11" x14ac:dyDescent="0.25">
      <c r="B39" s="24"/>
      <c r="C39" s="24"/>
      <c r="D39" s="24"/>
      <c r="E39" s="2"/>
      <c r="F39" s="2"/>
      <c r="G39" s="2"/>
      <c r="I39" s="154"/>
      <c r="K39" s="154"/>
    </row>
    <row r="40" spans="2:11" x14ac:dyDescent="0.25">
      <c r="B40" s="24"/>
      <c r="C40" s="24"/>
      <c r="D40" s="24"/>
      <c r="E40" s="2"/>
      <c r="F40" s="2"/>
      <c r="G40" s="2"/>
    </row>
    <row r="41" spans="2:11" x14ac:dyDescent="0.25">
      <c r="B41" s="24"/>
      <c r="C41" s="24"/>
      <c r="D41" s="24"/>
      <c r="E41" s="2"/>
      <c r="F41" s="578"/>
      <c r="G41" s="578"/>
    </row>
    <row r="42" spans="2:11" x14ac:dyDescent="0.25">
      <c r="B42" s="24"/>
      <c r="C42" s="24"/>
      <c r="D42" s="24"/>
      <c r="E42" s="2"/>
      <c r="F42" s="2"/>
      <c r="G42" s="2"/>
    </row>
    <row r="43" spans="2:11" x14ac:dyDescent="0.25">
      <c r="B43" s="24"/>
      <c r="C43" s="24"/>
      <c r="D43" s="24"/>
      <c r="E43" s="2"/>
      <c r="F43" s="2"/>
      <c r="G43" s="2"/>
    </row>
    <row r="44" spans="2:11" x14ac:dyDescent="0.25">
      <c r="B44" s="24"/>
      <c r="C44" s="24"/>
      <c r="D44" s="24"/>
      <c r="E44" s="2"/>
      <c r="F44" s="2"/>
      <c r="G44" s="2"/>
    </row>
    <row r="45" spans="2:11" x14ac:dyDescent="0.25">
      <c r="B45" s="24"/>
      <c r="C45" s="24"/>
      <c r="D45" s="24"/>
      <c r="E45" s="2"/>
      <c r="F45" s="2"/>
      <c r="G45" s="2"/>
    </row>
    <row r="46" spans="2:11" x14ac:dyDescent="0.25">
      <c r="B46" s="24"/>
      <c r="C46" s="24"/>
      <c r="D46" s="24"/>
      <c r="E46" s="2"/>
      <c r="F46" s="2"/>
      <c r="G46" s="2"/>
    </row>
    <row r="48" spans="2:11" x14ac:dyDescent="0.25">
      <c r="B48" s="62"/>
      <c r="C48" s="62"/>
      <c r="D48" s="62"/>
      <c r="E48" s="62"/>
      <c r="F48" s="62"/>
      <c r="G48" s="62"/>
    </row>
  </sheetData>
  <protectedRanges>
    <protectedRange sqref="C25:H26 C36:H36 C20:D24 D31:D32 C33:D35 F18:H24 F29:H35 I18:I26 I29:I36" name="Rango1"/>
  </protectedRanges>
  <mergeCells count="11">
    <mergeCell ref="B2:H2"/>
    <mergeCell ref="B37:H37"/>
    <mergeCell ref="B4:H4"/>
    <mergeCell ref="B5:H5"/>
    <mergeCell ref="B6:H6"/>
    <mergeCell ref="B8:H8"/>
    <mergeCell ref="B7:H7"/>
    <mergeCell ref="B15:H15"/>
    <mergeCell ref="B16:C16"/>
    <mergeCell ref="B12:H12"/>
    <mergeCell ref="B10:H10"/>
  </mergeCells>
  <printOptions horizontalCentered="1"/>
  <pageMargins left="0.31496062992125984" right="0.31496062992125984" top="0.15748031496062992" bottom="0.15748031496062992" header="0.11811023622047245" footer="0.11811023622047245"/>
  <pageSetup scale="80" orientation="landscape" r:id="rId1"/>
  <headerFooter>
    <oddFooter>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60"/>
  <sheetViews>
    <sheetView showGridLines="0" topLeftCell="A17" zoomScaleNormal="100" workbookViewId="0">
      <selection activeCell="D42" sqref="D42"/>
    </sheetView>
  </sheetViews>
  <sheetFormatPr baseColWidth="10" defaultRowHeight="15" x14ac:dyDescent="0.25"/>
  <cols>
    <col min="1" max="1" width="4.28515625" style="118" customWidth="1"/>
    <col min="2" max="2" width="22.42578125" style="118" customWidth="1"/>
    <col min="3" max="3" width="54.42578125" style="118" customWidth="1"/>
    <col min="4" max="8" width="15.7109375" style="118" customWidth="1"/>
    <col min="9" max="16384" width="11.42578125" style="118"/>
  </cols>
  <sheetData>
    <row r="1" spans="2:8" x14ac:dyDescent="0.25">
      <c r="B1" s="116"/>
      <c r="C1" s="116"/>
      <c r="D1" s="116"/>
      <c r="E1" s="116"/>
      <c r="F1" s="116"/>
      <c r="G1" s="116"/>
      <c r="H1" s="117" t="s">
        <v>89</v>
      </c>
    </row>
    <row r="2" spans="2:8" x14ac:dyDescent="0.25">
      <c r="B2" s="900" t="s">
        <v>273</v>
      </c>
      <c r="C2" s="900"/>
      <c r="D2" s="900"/>
      <c r="E2" s="900"/>
      <c r="F2" s="900"/>
      <c r="G2" s="900"/>
      <c r="H2" s="900"/>
    </row>
    <row r="3" spans="2:8" ht="3.75" customHeight="1" x14ac:dyDescent="0.25">
      <c r="B3" s="306"/>
      <c r="C3" s="306"/>
      <c r="D3" s="306"/>
      <c r="E3" s="306"/>
      <c r="F3" s="306"/>
      <c r="G3" s="802"/>
      <c r="H3" s="306"/>
    </row>
    <row r="4" spans="2:8" ht="15.75" customHeight="1" x14ac:dyDescent="0.25">
      <c r="B4" s="910" t="s">
        <v>3</v>
      </c>
      <c r="C4" s="910"/>
      <c r="D4" s="910"/>
      <c r="E4" s="910"/>
      <c r="F4" s="910"/>
      <c r="G4" s="910"/>
      <c r="H4" s="910"/>
    </row>
    <row r="5" spans="2:8" x14ac:dyDescent="0.25">
      <c r="B5" s="910" t="s">
        <v>4</v>
      </c>
      <c r="C5" s="910"/>
      <c r="D5" s="910"/>
      <c r="E5" s="910"/>
      <c r="F5" s="910"/>
      <c r="G5" s="910"/>
      <c r="H5" s="910"/>
    </row>
    <row r="6" spans="2:8" x14ac:dyDescent="0.25">
      <c r="B6" s="909" t="s">
        <v>5</v>
      </c>
      <c r="C6" s="909"/>
      <c r="D6" s="909"/>
      <c r="E6" s="909"/>
      <c r="F6" s="909"/>
      <c r="G6" s="909"/>
      <c r="H6" s="909"/>
    </row>
    <row r="7" spans="2:8" x14ac:dyDescent="0.25">
      <c r="B7" s="909" t="s">
        <v>90</v>
      </c>
      <c r="C7" s="909"/>
      <c r="D7" s="909"/>
      <c r="E7" s="909"/>
      <c r="F7" s="909"/>
      <c r="G7" s="909"/>
      <c r="H7" s="909"/>
    </row>
    <row r="8" spans="2:8" x14ac:dyDescent="0.25">
      <c r="B8" s="909" t="s">
        <v>650</v>
      </c>
      <c r="C8" s="909"/>
      <c r="D8" s="909"/>
      <c r="E8" s="909"/>
      <c r="F8" s="909"/>
      <c r="G8" s="909"/>
      <c r="H8" s="909"/>
    </row>
    <row r="9" spans="2:8" x14ac:dyDescent="0.25">
      <c r="B9" s="523" t="s">
        <v>272</v>
      </c>
      <c r="C9" s="538"/>
      <c r="D9" s="538"/>
      <c r="E9" s="538"/>
      <c r="F9" s="538"/>
      <c r="G9" s="538"/>
      <c r="H9" s="538"/>
    </row>
    <row r="10" spans="2:8" ht="30" customHeight="1" x14ac:dyDescent="0.25">
      <c r="B10" s="907" t="s">
        <v>445</v>
      </c>
      <c r="C10" s="907"/>
      <c r="D10" s="907"/>
      <c r="E10" s="907"/>
      <c r="F10" s="907"/>
      <c r="G10" s="907"/>
      <c r="H10" s="907"/>
    </row>
    <row r="11" spans="2:8" ht="2.1" customHeight="1" x14ac:dyDescent="0.25">
      <c r="B11" s="538"/>
      <c r="C11" s="538"/>
      <c r="D11" s="538"/>
      <c r="E11" s="538"/>
      <c r="F11" s="538"/>
      <c r="G11" s="538"/>
      <c r="H11" s="538"/>
    </row>
    <row r="12" spans="2:8" ht="16.5" customHeight="1" x14ac:dyDescent="0.25">
      <c r="B12" s="875" t="s">
        <v>446</v>
      </c>
      <c r="C12" s="875"/>
      <c r="D12" s="875"/>
      <c r="E12" s="875"/>
      <c r="F12" s="875"/>
      <c r="G12" s="875"/>
      <c r="H12" s="875"/>
    </row>
    <row r="13" spans="2:8" ht="2.1" customHeight="1" x14ac:dyDescent="0.25">
      <c r="B13" s="538"/>
      <c r="C13" s="538"/>
      <c r="D13" s="538"/>
      <c r="E13" s="538"/>
      <c r="F13" s="538"/>
      <c r="G13" s="538"/>
      <c r="H13" s="538"/>
    </row>
    <row r="14" spans="2:8" ht="14.25" customHeight="1" x14ac:dyDescent="0.25">
      <c r="B14" s="875" t="s">
        <v>447</v>
      </c>
      <c r="C14" s="875"/>
      <c r="D14" s="875"/>
      <c r="E14" s="875"/>
      <c r="F14" s="875"/>
      <c r="G14" s="875"/>
      <c r="H14" s="875"/>
    </row>
    <row r="15" spans="2:8" ht="2.1" customHeight="1" x14ac:dyDescent="0.25">
      <c r="B15" s="10"/>
      <c r="C15" s="10"/>
      <c r="D15" s="119"/>
      <c r="E15" s="119"/>
      <c r="F15" s="119"/>
      <c r="G15" s="119"/>
      <c r="H15" s="119"/>
    </row>
    <row r="16" spans="2:8" ht="12.75" customHeight="1" x14ac:dyDescent="0.25">
      <c r="B16" s="875" t="s">
        <v>448</v>
      </c>
      <c r="C16" s="875"/>
      <c r="D16" s="875"/>
      <c r="E16" s="875"/>
      <c r="F16" s="875"/>
      <c r="G16" s="875"/>
      <c r="H16" s="875"/>
    </row>
    <row r="17" spans="2:8" ht="2.1" customHeight="1" x14ac:dyDescent="0.25">
      <c r="B17" s="640"/>
      <c r="C17" s="640"/>
      <c r="D17" s="640"/>
      <c r="E17" s="640"/>
      <c r="F17" s="640"/>
      <c r="G17" s="798"/>
      <c r="H17" s="640"/>
    </row>
    <row r="18" spans="2:8" ht="24.75" customHeight="1" x14ac:dyDescent="0.25">
      <c r="B18" s="863" t="s">
        <v>449</v>
      </c>
      <c r="C18" s="863"/>
      <c r="D18" s="863"/>
      <c r="E18" s="863"/>
      <c r="F18" s="863"/>
      <c r="G18" s="863"/>
      <c r="H18" s="863"/>
    </row>
    <row r="19" spans="2:8" ht="5.0999999999999996" customHeight="1" x14ac:dyDescent="0.25">
      <c r="B19" s="638"/>
      <c r="C19" s="638"/>
      <c r="D19" s="638"/>
      <c r="E19" s="638"/>
      <c r="F19" s="638"/>
      <c r="G19" s="801"/>
      <c r="H19" s="638"/>
    </row>
    <row r="20" spans="2:8" ht="0.95" customHeight="1" x14ac:dyDescent="0.25">
      <c r="B20" s="638"/>
      <c r="C20" s="638"/>
      <c r="D20" s="638"/>
      <c r="E20" s="638"/>
      <c r="F20" s="638"/>
      <c r="G20" s="801"/>
      <c r="H20" s="638"/>
    </row>
    <row r="21" spans="2:8" ht="25.5" x14ac:dyDescent="0.25">
      <c r="B21" s="270" t="s">
        <v>6</v>
      </c>
      <c r="C21" s="270" t="s">
        <v>7</v>
      </c>
      <c r="D21" s="271" t="s">
        <v>1</v>
      </c>
      <c r="E21" s="271" t="s">
        <v>287</v>
      </c>
      <c r="F21" s="271" t="s">
        <v>325</v>
      </c>
      <c r="G21" s="264" t="s">
        <v>618</v>
      </c>
      <c r="H21" s="271" t="s">
        <v>71</v>
      </c>
    </row>
    <row r="22" spans="2:8" hidden="1" x14ac:dyDescent="0.25">
      <c r="B22" s="120" t="s">
        <v>92</v>
      </c>
      <c r="C22" s="121" t="s">
        <v>93</v>
      </c>
      <c r="D22" s="122"/>
      <c r="E22" s="123"/>
      <c r="F22" s="123"/>
      <c r="G22" s="560"/>
      <c r="H22" s="124"/>
    </row>
    <row r="23" spans="2:8" x14ac:dyDescent="0.25">
      <c r="B23" s="120" t="s">
        <v>92</v>
      </c>
      <c r="C23" s="121" t="s">
        <v>272</v>
      </c>
      <c r="D23" s="122"/>
      <c r="E23" s="123"/>
      <c r="F23" s="123"/>
      <c r="G23" s="560"/>
      <c r="H23" s="124"/>
    </row>
    <row r="24" spans="2:8" x14ac:dyDescent="0.25">
      <c r="B24" s="125" t="s">
        <v>94</v>
      </c>
      <c r="C24" s="126" t="s">
        <v>95</v>
      </c>
      <c r="D24" s="122">
        <v>2250716.41</v>
      </c>
      <c r="E24" s="123">
        <v>0</v>
      </c>
      <c r="F24" s="123">
        <v>0</v>
      </c>
      <c r="G24" s="809" t="s">
        <v>619</v>
      </c>
      <c r="H24" s="124"/>
    </row>
    <row r="25" spans="2:8" x14ac:dyDescent="0.25">
      <c r="B25" s="127" t="s">
        <v>96</v>
      </c>
      <c r="C25" s="126" t="s">
        <v>97</v>
      </c>
      <c r="D25" s="122">
        <v>0</v>
      </c>
      <c r="E25" s="123">
        <v>0</v>
      </c>
      <c r="F25" s="123">
        <v>0</v>
      </c>
      <c r="G25" s="809" t="s">
        <v>619</v>
      </c>
      <c r="H25" s="128"/>
    </row>
    <row r="26" spans="2:8" x14ac:dyDescent="0.25">
      <c r="B26" s="127" t="s">
        <v>98</v>
      </c>
      <c r="C26" s="126" t="s">
        <v>99</v>
      </c>
      <c r="D26" s="122">
        <v>0</v>
      </c>
      <c r="E26" s="123">
        <v>0</v>
      </c>
      <c r="F26" s="123">
        <v>0</v>
      </c>
      <c r="G26" s="809" t="s">
        <v>619</v>
      </c>
      <c r="H26" s="128"/>
    </row>
    <row r="27" spans="2:8" x14ac:dyDescent="0.25">
      <c r="B27" s="127" t="s">
        <v>100</v>
      </c>
      <c r="C27" s="126" t="s">
        <v>101</v>
      </c>
      <c r="D27" s="122">
        <v>55818.04</v>
      </c>
      <c r="E27" s="123">
        <v>0</v>
      </c>
      <c r="F27" s="123">
        <v>0</v>
      </c>
      <c r="G27" s="809" t="s">
        <v>619</v>
      </c>
      <c r="H27" s="128"/>
    </row>
    <row r="28" spans="2:8" x14ac:dyDescent="0.25">
      <c r="B28" s="127" t="s">
        <v>102</v>
      </c>
      <c r="C28" s="126" t="s">
        <v>103</v>
      </c>
      <c r="D28" s="122">
        <v>0</v>
      </c>
      <c r="E28" s="123">
        <v>0</v>
      </c>
      <c r="F28" s="123">
        <v>0</v>
      </c>
      <c r="G28" s="809" t="s">
        <v>619</v>
      </c>
      <c r="H28" s="128"/>
    </row>
    <row r="29" spans="2:8" x14ac:dyDescent="0.25">
      <c r="B29" s="127"/>
      <c r="C29" s="121" t="s">
        <v>0</v>
      </c>
      <c r="D29" s="129">
        <f>SUM(D24:D28)</f>
        <v>2306534.4500000002</v>
      </c>
      <c r="E29" s="129">
        <f t="shared" ref="E29:F29" si="0">SUM(E24:E28)</f>
        <v>0</v>
      </c>
      <c r="F29" s="129">
        <f t="shared" si="0"/>
        <v>0</v>
      </c>
      <c r="G29" s="129"/>
      <c r="H29" s="124"/>
    </row>
    <row r="30" spans="2:8" ht="5.0999999999999996" customHeight="1" x14ac:dyDescent="0.25">
      <c r="B30" s="130"/>
      <c r="C30" s="131"/>
      <c r="D30" s="132"/>
      <c r="E30" s="132"/>
      <c r="F30" s="132"/>
      <c r="G30" s="810"/>
      <c r="H30" s="133"/>
    </row>
    <row r="31" spans="2:8" ht="12" customHeight="1" x14ac:dyDescent="0.25">
      <c r="B31" s="908" t="s">
        <v>91</v>
      </c>
      <c r="C31" s="908"/>
      <c r="D31" s="908"/>
      <c r="E31" s="908"/>
      <c r="F31" s="908"/>
      <c r="G31" s="908"/>
      <c r="H31" s="908"/>
    </row>
    <row r="32" spans="2:8" ht="12" customHeight="1" x14ac:dyDescent="0.25">
      <c r="B32" s="868" t="s">
        <v>452</v>
      </c>
      <c r="C32" s="868"/>
      <c r="D32" s="868"/>
      <c r="E32" s="868"/>
      <c r="F32" s="868"/>
      <c r="G32" s="868"/>
      <c r="H32" s="868"/>
    </row>
    <row r="33" spans="1:8" ht="5.0999999999999996" customHeight="1" x14ac:dyDescent="0.25">
      <c r="B33" s="618"/>
      <c r="C33" s="618"/>
      <c r="D33" s="618"/>
      <c r="E33" s="618"/>
      <c r="F33" s="618"/>
      <c r="G33" s="618"/>
      <c r="H33" s="618"/>
    </row>
    <row r="34" spans="1:8" ht="23.25" customHeight="1" x14ac:dyDescent="0.25">
      <c r="B34" s="270" t="s">
        <v>6</v>
      </c>
      <c r="C34" s="270" t="s">
        <v>7</v>
      </c>
      <c r="D34" s="271" t="s">
        <v>1</v>
      </c>
      <c r="E34" s="271" t="s">
        <v>287</v>
      </c>
      <c r="F34" s="271" t="s">
        <v>325</v>
      </c>
      <c r="G34" s="264" t="s">
        <v>618</v>
      </c>
      <c r="H34" s="271" t="s">
        <v>71</v>
      </c>
    </row>
    <row r="35" spans="1:8" hidden="1" x14ac:dyDescent="0.25">
      <c r="B35" s="120" t="s">
        <v>104</v>
      </c>
      <c r="C35" s="121" t="s">
        <v>105</v>
      </c>
      <c r="D35" s="122"/>
      <c r="E35" s="123"/>
      <c r="F35" s="123"/>
      <c r="G35" s="560"/>
      <c r="H35" s="124"/>
    </row>
    <row r="36" spans="1:8" x14ac:dyDescent="0.25">
      <c r="B36" s="134" t="s">
        <v>106</v>
      </c>
      <c r="C36" s="135" t="s">
        <v>107</v>
      </c>
      <c r="D36" s="122">
        <v>0</v>
      </c>
      <c r="E36" s="123">
        <v>0</v>
      </c>
      <c r="F36" s="123">
        <v>0</v>
      </c>
      <c r="G36" s="560"/>
      <c r="H36" s="136"/>
    </row>
    <row r="37" spans="1:8" ht="15" customHeight="1" x14ac:dyDescent="0.25">
      <c r="B37" s="134" t="s">
        <v>108</v>
      </c>
      <c r="C37" s="137" t="s">
        <v>326</v>
      </c>
      <c r="D37" s="122">
        <v>0</v>
      </c>
      <c r="E37" s="123">
        <v>0</v>
      </c>
      <c r="F37" s="123">
        <v>0</v>
      </c>
      <c r="G37" s="809" t="s">
        <v>619</v>
      </c>
      <c r="H37" s="136"/>
    </row>
    <row r="38" spans="1:8" x14ac:dyDescent="0.25">
      <c r="B38" s="134" t="s">
        <v>109</v>
      </c>
      <c r="C38" s="135" t="s">
        <v>110</v>
      </c>
      <c r="D38" s="122">
        <v>0</v>
      </c>
      <c r="E38" s="123">
        <v>0</v>
      </c>
      <c r="F38" s="123">
        <v>0</v>
      </c>
      <c r="G38" s="809" t="s">
        <v>619</v>
      </c>
      <c r="H38" s="136"/>
    </row>
    <row r="39" spans="1:8" x14ac:dyDescent="0.25">
      <c r="B39" s="134" t="s">
        <v>111</v>
      </c>
      <c r="C39" s="135" t="s">
        <v>112</v>
      </c>
      <c r="D39" s="138">
        <v>0</v>
      </c>
      <c r="E39" s="123">
        <v>0</v>
      </c>
      <c r="F39" s="123">
        <v>0</v>
      </c>
      <c r="G39" s="809" t="s">
        <v>619</v>
      </c>
      <c r="H39" s="136"/>
    </row>
    <row r="40" spans="1:8" ht="15" customHeight="1" x14ac:dyDescent="0.25">
      <c r="B40" s="134" t="s">
        <v>113</v>
      </c>
      <c r="C40" s="137" t="s">
        <v>114</v>
      </c>
      <c r="D40" s="138">
        <v>0</v>
      </c>
      <c r="E40" s="123">
        <v>0</v>
      </c>
      <c r="F40" s="123">
        <v>0</v>
      </c>
      <c r="G40" s="809" t="s">
        <v>619</v>
      </c>
      <c r="H40" s="136"/>
    </row>
    <row r="41" spans="1:8" x14ac:dyDescent="0.25">
      <c r="B41" s="139" t="s">
        <v>369</v>
      </c>
      <c r="C41" s="135" t="s">
        <v>115</v>
      </c>
      <c r="D41" s="138">
        <v>13734402</v>
      </c>
      <c r="E41" s="123">
        <v>0</v>
      </c>
      <c r="F41" s="123">
        <v>159856.69</v>
      </c>
      <c r="G41" s="811" t="s">
        <v>616</v>
      </c>
      <c r="H41" s="140">
        <v>0.1</v>
      </c>
    </row>
    <row r="42" spans="1:8" x14ac:dyDescent="0.25">
      <c r="B42" s="141"/>
      <c r="C42" s="142" t="s">
        <v>0</v>
      </c>
      <c r="D42" s="143">
        <f>SUM(D41:D41)</f>
        <v>13734402</v>
      </c>
      <c r="E42" s="143">
        <f>SUM(E24:E41)</f>
        <v>0</v>
      </c>
      <c r="F42" s="144">
        <f>SUM(F24:F41)</f>
        <v>159856.69</v>
      </c>
      <c r="G42" s="144"/>
      <c r="H42" s="141"/>
    </row>
    <row r="43" spans="1:8" x14ac:dyDescent="0.25">
      <c r="B43" s="875" t="s">
        <v>308</v>
      </c>
      <c r="C43" s="875"/>
      <c r="D43" s="875"/>
      <c r="E43" s="875"/>
      <c r="F43" s="875"/>
      <c r="G43" s="875"/>
      <c r="H43" s="875"/>
    </row>
    <row r="44" spans="1:8" x14ac:dyDescent="0.25">
      <c r="A44" s="24"/>
      <c r="B44" s="24"/>
      <c r="C44" s="24"/>
      <c r="D44" s="2"/>
      <c r="E44" s="2"/>
      <c r="F44" s="45"/>
      <c r="G44" s="45"/>
    </row>
    <row r="45" spans="1:8" x14ac:dyDescent="0.25">
      <c r="A45" s="24"/>
      <c r="B45" s="24"/>
      <c r="C45" s="24"/>
      <c r="D45" s="2"/>
      <c r="E45" s="2"/>
      <c r="F45" s="45"/>
      <c r="G45" s="45"/>
    </row>
    <row r="46" spans="1:8" x14ac:dyDescent="0.25">
      <c r="A46" s="24"/>
      <c r="B46" s="24"/>
      <c r="C46" s="24"/>
      <c r="D46" s="2"/>
      <c r="E46" s="2"/>
      <c r="F46" s="45"/>
      <c r="G46" s="45"/>
    </row>
    <row r="47" spans="1:8" x14ac:dyDescent="0.25">
      <c r="A47" s="24"/>
      <c r="B47" s="24"/>
      <c r="C47" s="24"/>
      <c r="D47" s="2"/>
      <c r="E47" s="578"/>
      <c r="F47" s="45"/>
      <c r="G47" s="45"/>
    </row>
    <row r="48" spans="1:8" x14ac:dyDescent="0.25">
      <c r="A48" s="24"/>
      <c r="B48" s="24"/>
      <c r="C48" s="24"/>
      <c r="D48" s="2"/>
      <c r="E48" s="2"/>
      <c r="F48" s="45"/>
      <c r="G48" s="45"/>
    </row>
    <row r="49" spans="1:8" ht="9" customHeight="1" x14ac:dyDescent="0.25">
      <c r="A49" s="24"/>
      <c r="B49" s="24"/>
      <c r="C49" s="24"/>
      <c r="D49" s="2"/>
      <c r="E49" s="2"/>
      <c r="F49" s="45"/>
      <c r="G49" s="45"/>
    </row>
    <row r="50" spans="1:8" ht="4.5" customHeight="1" x14ac:dyDescent="0.25">
      <c r="A50" s="24"/>
      <c r="B50" s="24"/>
      <c r="C50" s="24"/>
      <c r="D50" s="2"/>
      <c r="E50" s="2"/>
      <c r="F50" s="45"/>
      <c r="G50" s="45"/>
    </row>
    <row r="51" spans="1:8" ht="1.5" customHeight="1" x14ac:dyDescent="0.25">
      <c r="A51" s="24"/>
      <c r="B51" s="24"/>
      <c r="C51" s="24"/>
      <c r="D51" s="2"/>
      <c r="E51" s="2"/>
      <c r="F51" s="45"/>
      <c r="G51" s="45"/>
    </row>
    <row r="52" spans="1:8" ht="3" customHeight="1" x14ac:dyDescent="0.25">
      <c r="B52" s="1"/>
      <c r="C52" s="1"/>
      <c r="D52" s="1"/>
      <c r="E52" s="1"/>
      <c r="F52" s="201"/>
      <c r="G52" s="201"/>
    </row>
    <row r="53" spans="1:8" x14ac:dyDescent="0.25">
      <c r="B53" s="1"/>
      <c r="C53" s="1"/>
      <c r="D53" s="1"/>
      <c r="E53" s="1"/>
      <c r="F53" s="201"/>
      <c r="G53" s="201"/>
    </row>
    <row r="54" spans="1:8" x14ac:dyDescent="0.25">
      <c r="B54" s="1"/>
      <c r="C54" s="1"/>
      <c r="D54" s="1"/>
      <c r="E54" s="1"/>
      <c r="F54" s="201"/>
      <c r="G54" s="201"/>
    </row>
    <row r="55" spans="1:8" x14ac:dyDescent="0.25">
      <c r="B55" s="1"/>
      <c r="C55" s="1"/>
      <c r="D55"/>
      <c r="E55"/>
      <c r="F55" s="201"/>
      <c r="G55" s="201"/>
    </row>
    <row r="57" spans="1:8" ht="26.25" customHeight="1" x14ac:dyDescent="0.25">
      <c r="B57" s="907"/>
      <c r="C57" s="907"/>
      <c r="D57" s="907"/>
      <c r="E57" s="907"/>
      <c r="F57" s="907"/>
      <c r="G57" s="907"/>
      <c r="H57" s="907"/>
    </row>
    <row r="59" spans="1:8" x14ac:dyDescent="0.25">
      <c r="B59" s="875"/>
      <c r="C59" s="875"/>
      <c r="D59" s="875"/>
      <c r="E59" s="875"/>
      <c r="F59" s="875"/>
      <c r="G59" s="875"/>
      <c r="H59" s="875"/>
    </row>
    <row r="60" spans="1:8" x14ac:dyDescent="0.25">
      <c r="B60" s="875"/>
      <c r="C60" s="875"/>
      <c r="D60" s="875"/>
      <c r="E60" s="875"/>
      <c r="F60" s="875"/>
      <c r="G60" s="875"/>
      <c r="H60" s="875"/>
    </row>
  </sheetData>
  <protectedRanges>
    <protectedRange sqref="C42:H42 C29:H30 C35:F35 F31:H31 D41:H41 F33:H33 C22:F28 H22:H28 D36:F40 H35:H40" name="Rango1"/>
    <protectedRange sqref="G22:G28 G35:G40" name="Rango1_1"/>
  </protectedRanges>
  <mergeCells count="17">
    <mergeCell ref="B10:H10"/>
    <mergeCell ref="B59:H59"/>
    <mergeCell ref="B12:H12"/>
    <mergeCell ref="B60:H60"/>
    <mergeCell ref="B57:H57"/>
    <mergeCell ref="B2:H2"/>
    <mergeCell ref="B43:H43"/>
    <mergeCell ref="B31:H31"/>
    <mergeCell ref="B7:H7"/>
    <mergeCell ref="B4:H4"/>
    <mergeCell ref="B5:H5"/>
    <mergeCell ref="B6:H6"/>
    <mergeCell ref="B8:H8"/>
    <mergeCell ref="B14:H14"/>
    <mergeCell ref="B16:H16"/>
    <mergeCell ref="B18:H18"/>
    <mergeCell ref="B32:H32"/>
  </mergeCells>
  <printOptions horizontalCentered="1"/>
  <pageMargins left="0.70866141732283472" right="0.70866141732283472" top="0.15748031496062992" bottom="0.15748031496062992" header="0.11811023622047245" footer="0"/>
  <pageSetup scale="75" orientation="landscape" r:id="rId1"/>
  <headerFooter>
    <oddFooter>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B13" sqref="B13"/>
    </sheetView>
  </sheetViews>
  <sheetFormatPr baseColWidth="10" defaultRowHeight="15" x14ac:dyDescent="0.25"/>
  <cols>
    <col min="1" max="1" width="47" style="83" customWidth="1"/>
    <col min="2" max="2" width="58.85546875" style="83" customWidth="1"/>
    <col min="3" max="16384" width="11.42578125" style="83"/>
  </cols>
  <sheetData>
    <row r="1" spans="1:3" x14ac:dyDescent="0.25">
      <c r="A1" s="82"/>
      <c r="B1" s="493" t="s">
        <v>116</v>
      </c>
    </row>
    <row r="2" spans="1:3" x14ac:dyDescent="0.25">
      <c r="A2" s="900" t="s">
        <v>273</v>
      </c>
      <c r="B2" s="900"/>
      <c r="C2" s="82"/>
    </row>
    <row r="3" spans="1:3" x14ac:dyDescent="0.25">
      <c r="A3" s="900" t="s">
        <v>3</v>
      </c>
      <c r="B3" s="900"/>
      <c r="C3" s="82"/>
    </row>
    <row r="4" spans="1:3" x14ac:dyDescent="0.25">
      <c r="A4" s="900" t="s">
        <v>4</v>
      </c>
      <c r="B4" s="900"/>
      <c r="C4" s="82"/>
    </row>
    <row r="5" spans="1:3" x14ac:dyDescent="0.25">
      <c r="A5" s="900" t="s">
        <v>5</v>
      </c>
      <c r="B5" s="900"/>
      <c r="C5" s="82"/>
    </row>
    <row r="6" spans="1:3" x14ac:dyDescent="0.25">
      <c r="A6" s="900" t="s">
        <v>117</v>
      </c>
      <c r="B6" s="900"/>
      <c r="C6" s="82"/>
    </row>
    <row r="7" spans="1:3" x14ac:dyDescent="0.25">
      <c r="A7" s="900" t="s">
        <v>649</v>
      </c>
      <c r="B7" s="900"/>
      <c r="C7" s="82"/>
    </row>
    <row r="8" spans="1:3" ht="5.0999999999999996" customHeight="1" x14ac:dyDescent="0.25">
      <c r="A8" s="33"/>
      <c r="B8" s="33"/>
      <c r="C8" s="82"/>
    </row>
    <row r="9" spans="1:3" ht="12.75" customHeight="1" x14ac:dyDescent="0.25">
      <c r="A9" s="911" t="s">
        <v>117</v>
      </c>
      <c r="B9" s="911"/>
      <c r="C9" s="82"/>
    </row>
    <row r="10" spans="1:3" ht="39.75" customHeight="1" x14ac:dyDescent="0.25">
      <c r="A10" s="868" t="s">
        <v>493</v>
      </c>
      <c r="B10" s="868"/>
      <c r="C10" s="82"/>
    </row>
    <row r="11" spans="1:3" ht="4.5" customHeight="1" x14ac:dyDescent="0.25">
      <c r="A11" s="525"/>
      <c r="B11" s="525"/>
      <c r="C11" s="82"/>
    </row>
    <row r="12" spans="1:3" ht="24.95" customHeight="1" x14ac:dyDescent="0.25">
      <c r="A12" s="265" t="s">
        <v>6</v>
      </c>
      <c r="B12" s="265" t="s">
        <v>118</v>
      </c>
    </row>
    <row r="13" spans="1:3" ht="41.25" customHeight="1" x14ac:dyDescent="0.25">
      <c r="A13" s="527" t="s">
        <v>379</v>
      </c>
      <c r="B13" s="526" t="s">
        <v>653</v>
      </c>
    </row>
    <row r="14" spans="1:3" ht="32.25" customHeight="1" x14ac:dyDescent="0.25">
      <c r="A14" s="147"/>
      <c r="B14" s="146"/>
    </row>
    <row r="15" spans="1:3" ht="32.25" customHeight="1" x14ac:dyDescent="0.25">
      <c r="A15" s="145"/>
      <c r="B15" s="146"/>
    </row>
    <row r="16" spans="1:3" ht="21.75" customHeight="1" x14ac:dyDescent="0.25">
      <c r="A16" s="148" t="s">
        <v>119</v>
      </c>
      <c r="B16" s="84"/>
      <c r="C16" s="82"/>
    </row>
    <row r="17" spans="1:6" ht="24.75" customHeight="1" x14ac:dyDescent="0.25">
      <c r="A17" s="844" t="s">
        <v>310</v>
      </c>
      <c r="B17" s="844"/>
      <c r="C17" s="82"/>
    </row>
    <row r="18" spans="1:6" x14ac:dyDescent="0.25">
      <c r="A18" s="82"/>
      <c r="B18" s="82"/>
      <c r="C18" s="82"/>
    </row>
    <row r="19" spans="1:6" x14ac:dyDescent="0.25">
      <c r="A19" s="24"/>
      <c r="B19" s="24"/>
      <c r="C19" s="24"/>
      <c r="D19" s="2"/>
      <c r="E19" s="2"/>
      <c r="F19" s="45"/>
    </row>
    <row r="20" spans="1:6" x14ac:dyDescent="0.25">
      <c r="A20" s="24"/>
      <c r="B20" s="24"/>
      <c r="C20" s="24"/>
      <c r="D20" s="2"/>
      <c r="E20" s="2"/>
      <c r="F20" s="45"/>
    </row>
    <row r="21" spans="1:6" x14ac:dyDescent="0.25">
      <c r="A21" s="24"/>
      <c r="B21" s="24"/>
      <c r="C21" s="24"/>
      <c r="D21" s="2"/>
      <c r="E21" s="2"/>
      <c r="F21" s="45"/>
    </row>
    <row r="22" spans="1:6" ht="18" customHeight="1" x14ac:dyDescent="0.25">
      <c r="A22" s="24"/>
      <c r="B22" s="24"/>
      <c r="C22" s="24"/>
      <c r="D22" s="2"/>
      <c r="E22" s="578"/>
      <c r="F22" s="45"/>
    </row>
    <row r="23" spans="1:6" x14ac:dyDescent="0.25">
      <c r="A23" s="24"/>
      <c r="B23" s="24"/>
      <c r="C23" s="24"/>
      <c r="D23" s="2"/>
      <c r="E23" s="2"/>
      <c r="F23" s="45"/>
    </row>
    <row r="24" spans="1:6" x14ac:dyDescent="0.25">
      <c r="A24" s="24"/>
      <c r="B24" s="24"/>
      <c r="C24" s="24"/>
      <c r="D24" s="2"/>
      <c r="E24" s="2"/>
      <c r="F24" s="45"/>
    </row>
    <row r="25" spans="1:6" x14ac:dyDescent="0.25">
      <c r="A25" s="24"/>
      <c r="B25" s="24"/>
      <c r="C25" s="24"/>
      <c r="D25" s="2"/>
      <c r="E25" s="2"/>
      <c r="F25" s="45"/>
    </row>
    <row r="26" spans="1:6" x14ac:dyDescent="0.25">
      <c r="A26" s="24"/>
      <c r="B26" s="24"/>
      <c r="C26" s="24"/>
      <c r="D26" s="2"/>
      <c r="E26" s="2"/>
      <c r="F26" s="45"/>
    </row>
    <row r="27" spans="1:6" x14ac:dyDescent="0.25">
      <c r="A27" s="24"/>
      <c r="B27" s="24"/>
      <c r="C27" s="24"/>
      <c r="D27" s="2"/>
      <c r="E27" s="2"/>
      <c r="F27" s="45"/>
    </row>
    <row r="28" spans="1:6" x14ac:dyDescent="0.25">
      <c r="A28" s="1"/>
      <c r="B28" s="1"/>
      <c r="C28" s="1"/>
    </row>
    <row r="29" spans="1:6" x14ac:dyDescent="0.25">
      <c r="A29" s="1"/>
      <c r="B29" s="1"/>
      <c r="C29" s="1"/>
    </row>
    <row r="30" spans="1:6" x14ac:dyDescent="0.25">
      <c r="A30" s="1"/>
      <c r="B30" s="1"/>
      <c r="C30" s="1"/>
    </row>
    <row r="31" spans="1:6" x14ac:dyDescent="0.25">
      <c r="A31" s="1"/>
      <c r="B31" s="1"/>
      <c r="C31" s="1"/>
    </row>
    <row r="32" spans="1:6" x14ac:dyDescent="0.25">
      <c r="A32" s="1"/>
      <c r="B32" s="1"/>
      <c r="C32" s="1"/>
    </row>
    <row r="33" spans="1:3" x14ac:dyDescent="0.25">
      <c r="A33" s="1"/>
      <c r="B33"/>
      <c r="C33"/>
    </row>
    <row r="34" spans="1:3" x14ac:dyDescent="0.25">
      <c r="A34"/>
      <c r="B34"/>
      <c r="C34"/>
    </row>
    <row r="35" spans="1:3" x14ac:dyDescent="0.25">
      <c r="A35" s="274"/>
      <c r="B35" s="274"/>
      <c r="C35" s="274"/>
    </row>
  </sheetData>
  <protectedRanges>
    <protectedRange sqref="B17" name="Rango1_1_3_2"/>
  </protectedRanges>
  <mergeCells count="9">
    <mergeCell ref="A17:B17"/>
    <mergeCell ref="A10:B10"/>
    <mergeCell ref="A7:B7"/>
    <mergeCell ref="A2:B2"/>
    <mergeCell ref="A3:B3"/>
    <mergeCell ref="A4:B4"/>
    <mergeCell ref="A5:B5"/>
    <mergeCell ref="A6:B6"/>
    <mergeCell ref="A9:B9"/>
  </mergeCells>
  <printOptions horizontalCentered="1"/>
  <pageMargins left="0.51181102362204722" right="0.31496062992125984" top="0.74803149606299213" bottom="0.35433070866141736" header="0.31496062992125984" footer="0.11811023622047245"/>
  <pageSetup scale="85" orientation="landscape" r:id="rId1"/>
  <headerFooter>
    <oddFooter>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55"/>
  <sheetViews>
    <sheetView showGridLines="0" zoomScaleNormal="100" workbookViewId="0">
      <selection activeCell="B58" sqref="B58"/>
    </sheetView>
  </sheetViews>
  <sheetFormatPr baseColWidth="10" defaultRowHeight="15" x14ac:dyDescent="0.25"/>
  <cols>
    <col min="1" max="1" width="2.5703125" style="45" customWidth="1"/>
    <col min="2" max="2" width="23.85546875" style="45" customWidth="1"/>
    <col min="3" max="3" width="47" style="45" customWidth="1"/>
    <col min="4" max="4" width="17.5703125" style="45" customWidth="1"/>
    <col min="5" max="5" width="17.7109375" style="45" customWidth="1"/>
    <col min="6" max="6" width="13.7109375" style="45" customWidth="1"/>
    <col min="7" max="7" width="14.7109375" style="45" customWidth="1"/>
    <col min="8" max="16384" width="11.42578125" style="45"/>
  </cols>
  <sheetData>
    <row r="1" spans="2:8" x14ac:dyDescent="0.25">
      <c r="B1" s="90"/>
      <c r="C1" s="90"/>
      <c r="D1" s="90"/>
      <c r="E1" s="90"/>
      <c r="F1" s="49" t="s">
        <v>120</v>
      </c>
    </row>
    <row r="2" spans="2:8" x14ac:dyDescent="0.25">
      <c r="B2" s="912" t="s">
        <v>348</v>
      </c>
      <c r="C2" s="912"/>
      <c r="D2" s="912"/>
      <c r="E2" s="912"/>
      <c r="F2" s="912"/>
    </row>
    <row r="3" spans="2:8" ht="15.75" customHeight="1" x14ac:dyDescent="0.25">
      <c r="B3" s="877" t="s">
        <v>3</v>
      </c>
      <c r="C3" s="877"/>
      <c r="D3" s="877"/>
      <c r="E3" s="877"/>
      <c r="F3" s="877"/>
    </row>
    <row r="4" spans="2:8" ht="15.75" x14ac:dyDescent="0.25">
      <c r="B4" s="877" t="s">
        <v>4</v>
      </c>
      <c r="C4" s="877"/>
      <c r="D4" s="877"/>
      <c r="E4" s="877"/>
      <c r="F4" s="877"/>
      <c r="H4" s="149"/>
    </row>
    <row r="5" spans="2:8" x14ac:dyDescent="0.25">
      <c r="B5" s="878" t="s">
        <v>5</v>
      </c>
      <c r="C5" s="878"/>
      <c r="D5" s="878"/>
      <c r="E5" s="878"/>
      <c r="F5" s="878"/>
    </row>
    <row r="6" spans="2:8" x14ac:dyDescent="0.25">
      <c r="B6" s="878" t="s">
        <v>121</v>
      </c>
      <c r="C6" s="878"/>
      <c r="D6" s="878"/>
      <c r="E6" s="878"/>
      <c r="F6" s="878"/>
    </row>
    <row r="7" spans="2:8" x14ac:dyDescent="0.25">
      <c r="B7" s="878" t="s">
        <v>651</v>
      </c>
      <c r="C7" s="878"/>
      <c r="D7" s="878"/>
      <c r="E7" s="878"/>
      <c r="F7" s="878"/>
    </row>
    <row r="8" spans="2:8" ht="5.0999999999999996" customHeight="1" x14ac:dyDescent="0.25">
      <c r="B8" s="913"/>
      <c r="C8" s="913"/>
      <c r="D8" s="913"/>
      <c r="E8" s="913"/>
      <c r="F8" s="913"/>
    </row>
    <row r="9" spans="2:8" ht="15" customHeight="1" x14ac:dyDescent="0.25">
      <c r="B9" s="906" t="s">
        <v>451</v>
      </c>
      <c r="C9" s="906"/>
      <c r="D9" s="906"/>
      <c r="E9" s="906"/>
      <c r="F9" s="906"/>
    </row>
    <row r="10" spans="2:8" ht="5.0999999999999996" customHeight="1" x14ac:dyDescent="0.25">
      <c r="B10" s="667"/>
      <c r="C10" s="667"/>
      <c r="D10" s="667"/>
      <c r="E10" s="667"/>
      <c r="F10" s="667"/>
    </row>
    <row r="11" spans="2:8" ht="26.25" customHeight="1" x14ac:dyDescent="0.25">
      <c r="B11" s="868" t="s">
        <v>453</v>
      </c>
      <c r="C11" s="868"/>
      <c r="D11" s="868"/>
      <c r="E11" s="868"/>
      <c r="F11" s="868"/>
    </row>
    <row r="12" spans="2:8" ht="2.1" customHeight="1" x14ac:dyDescent="0.25">
      <c r="B12" s="667"/>
      <c r="C12" s="667"/>
      <c r="D12" s="667"/>
      <c r="E12" s="667"/>
      <c r="F12" s="667"/>
    </row>
    <row r="13" spans="2:8" ht="23.25" customHeight="1" x14ac:dyDescent="0.25">
      <c r="B13" s="868" t="s">
        <v>494</v>
      </c>
      <c r="C13" s="868"/>
      <c r="D13" s="868"/>
      <c r="E13" s="868"/>
      <c r="F13" s="868"/>
    </row>
    <row r="14" spans="2:8" ht="2.1" customHeight="1" x14ac:dyDescent="0.25">
      <c r="B14" s="667"/>
      <c r="C14" s="667"/>
      <c r="D14" s="667"/>
      <c r="E14" s="667"/>
      <c r="F14" s="667"/>
    </row>
    <row r="15" spans="2:8" ht="25.5" customHeight="1" x14ac:dyDescent="0.25">
      <c r="B15" s="868" t="s">
        <v>454</v>
      </c>
      <c r="C15" s="868"/>
      <c r="D15" s="868"/>
      <c r="E15" s="868"/>
      <c r="F15" s="868"/>
    </row>
    <row r="16" spans="2:8" ht="2.1" customHeight="1" x14ac:dyDescent="0.25">
      <c r="B16" s="637"/>
      <c r="C16" s="637"/>
      <c r="D16" s="637"/>
      <c r="E16" s="637"/>
      <c r="F16" s="637"/>
    </row>
    <row r="17" spans="1:8" ht="36.75" customHeight="1" x14ac:dyDescent="0.25">
      <c r="B17" s="868" t="s">
        <v>495</v>
      </c>
      <c r="C17" s="868"/>
      <c r="D17" s="868"/>
      <c r="E17" s="868"/>
      <c r="F17" s="868"/>
    </row>
    <row r="18" spans="1:8" ht="5.0999999999999996" customHeight="1" x14ac:dyDescent="0.25">
      <c r="B18" s="637"/>
      <c r="C18" s="637"/>
      <c r="D18" s="637"/>
      <c r="E18" s="637"/>
      <c r="F18" s="637"/>
    </row>
    <row r="19" spans="1:8" ht="12" customHeight="1" x14ac:dyDescent="0.25">
      <c r="B19" s="914" t="s">
        <v>6</v>
      </c>
      <c r="C19" s="916" t="s">
        <v>7</v>
      </c>
      <c r="D19" s="917" t="s">
        <v>1</v>
      </c>
      <c r="E19" s="918" t="s">
        <v>122</v>
      </c>
      <c r="F19" s="918" t="s">
        <v>123</v>
      </c>
    </row>
    <row r="20" spans="1:8" ht="4.5" customHeight="1" x14ac:dyDescent="0.25">
      <c r="B20" s="914"/>
      <c r="C20" s="916"/>
      <c r="D20" s="917"/>
      <c r="E20" s="919"/>
      <c r="F20" s="920"/>
    </row>
    <row r="21" spans="1:8" ht="15" customHeight="1" x14ac:dyDescent="0.25">
      <c r="B21" s="712" t="s">
        <v>520</v>
      </c>
      <c r="C21" s="724" t="s">
        <v>521</v>
      </c>
      <c r="D21" s="646"/>
      <c r="E21" s="723"/>
      <c r="F21" s="648"/>
    </row>
    <row r="22" spans="1:8" ht="17.100000000000001" customHeight="1" x14ac:dyDescent="0.25">
      <c r="B22" s="568" t="s">
        <v>412</v>
      </c>
      <c r="C22" s="150" t="s">
        <v>570</v>
      </c>
      <c r="D22" s="569">
        <v>0</v>
      </c>
      <c r="E22" s="566"/>
      <c r="F22" s="566"/>
      <c r="H22" s="567"/>
    </row>
    <row r="23" spans="1:8" ht="15" customHeight="1" x14ac:dyDescent="0.25">
      <c r="B23" s="568" t="s">
        <v>413</v>
      </c>
      <c r="C23" s="570" t="s">
        <v>571</v>
      </c>
      <c r="D23" s="572">
        <v>0</v>
      </c>
      <c r="E23" s="566"/>
      <c r="F23" s="566"/>
      <c r="H23" s="567"/>
    </row>
    <row r="24" spans="1:8" ht="27" customHeight="1" x14ac:dyDescent="0.25">
      <c r="B24" s="568" t="s">
        <v>414</v>
      </c>
      <c r="C24" s="570" t="s">
        <v>572</v>
      </c>
      <c r="D24" s="573">
        <v>0</v>
      </c>
      <c r="E24" s="647"/>
      <c r="F24" s="647"/>
      <c r="G24" s="567"/>
      <c r="H24" s="567"/>
    </row>
    <row r="25" spans="1:8" ht="17.100000000000001" customHeight="1" x14ac:dyDescent="0.25">
      <c r="B25" s="568" t="s">
        <v>415</v>
      </c>
      <c r="C25" s="570" t="s">
        <v>416</v>
      </c>
      <c r="D25" s="571">
        <v>0</v>
      </c>
      <c r="E25" s="647"/>
      <c r="F25" s="647"/>
      <c r="G25" s="567"/>
      <c r="H25" s="567"/>
    </row>
    <row r="26" spans="1:8" ht="17.100000000000001" customHeight="1" x14ac:dyDescent="0.25">
      <c r="B26" s="113"/>
      <c r="C26" s="155" t="s">
        <v>0</v>
      </c>
      <c r="D26" s="156">
        <f>SUM(D22:D25)</f>
        <v>0</v>
      </c>
      <c r="E26" s="157"/>
      <c r="F26" s="153"/>
      <c r="G26" s="567"/>
      <c r="H26" s="567"/>
    </row>
    <row r="27" spans="1:8" ht="6" customHeight="1" x14ac:dyDescent="0.25">
      <c r="B27" s="622"/>
      <c r="C27" s="623"/>
      <c r="D27" s="621"/>
      <c r="E27" s="639"/>
      <c r="F27" s="639"/>
      <c r="G27" s="567"/>
      <c r="H27" s="567"/>
    </row>
    <row r="28" spans="1:8" ht="15" customHeight="1" x14ac:dyDescent="0.25">
      <c r="B28" s="915" t="s">
        <v>395</v>
      </c>
      <c r="C28" s="915"/>
      <c r="D28" s="915"/>
      <c r="E28" s="915"/>
      <c r="F28" s="915"/>
      <c r="G28" s="567"/>
      <c r="H28" s="567"/>
    </row>
    <row r="29" spans="1:8" ht="15" customHeight="1" x14ac:dyDescent="0.25">
      <c r="B29" s="875" t="s">
        <v>455</v>
      </c>
      <c r="C29" s="875"/>
      <c r="D29" s="875"/>
      <c r="E29" s="875"/>
      <c r="F29" s="875"/>
      <c r="G29" s="567"/>
      <c r="H29" s="567"/>
    </row>
    <row r="30" spans="1:8" ht="2.1" customHeight="1" x14ac:dyDescent="0.25">
      <c r="B30" s="640"/>
      <c r="C30" s="640"/>
      <c r="D30" s="640"/>
      <c r="E30" s="640"/>
      <c r="F30" s="640"/>
      <c r="G30" s="567"/>
      <c r="H30" s="567"/>
    </row>
    <row r="31" spans="1:8" ht="24.75" customHeight="1" x14ac:dyDescent="0.25">
      <c r="A31" s="791"/>
      <c r="B31" s="868" t="s">
        <v>608</v>
      </c>
      <c r="C31" s="868"/>
      <c r="D31" s="868"/>
      <c r="E31" s="868"/>
      <c r="F31" s="868"/>
      <c r="G31" s="567"/>
      <c r="H31" s="567"/>
    </row>
    <row r="32" spans="1:8" ht="4.5" customHeight="1" x14ac:dyDescent="0.25">
      <c r="B32" s="789"/>
      <c r="C32" s="790"/>
      <c r="D32" s="788"/>
      <c r="E32" s="625"/>
      <c r="F32" s="625"/>
      <c r="G32" s="567"/>
      <c r="H32" s="567"/>
    </row>
    <row r="33" spans="2:8" ht="15" customHeight="1" x14ac:dyDescent="0.25">
      <c r="B33" s="192" t="s">
        <v>609</v>
      </c>
      <c r="C33" s="790"/>
      <c r="D33" s="788"/>
      <c r="E33" s="625"/>
      <c r="F33" s="625"/>
      <c r="G33" s="567"/>
      <c r="H33" s="567"/>
    </row>
    <row r="34" spans="2:8" ht="2.25" customHeight="1" x14ac:dyDescent="0.25">
      <c r="B34" s="620"/>
      <c r="C34" s="624"/>
      <c r="D34" s="788"/>
      <c r="E34" s="625"/>
      <c r="F34" s="625"/>
      <c r="G34" s="567"/>
      <c r="H34" s="567"/>
    </row>
    <row r="35" spans="2:8" ht="20.25" customHeight="1" x14ac:dyDescent="0.25">
      <c r="B35" s="650" t="s">
        <v>6</v>
      </c>
      <c r="C35" s="645" t="s">
        <v>7</v>
      </c>
      <c r="D35" s="725" t="s">
        <v>1</v>
      </c>
      <c r="E35" s="647" t="s">
        <v>122</v>
      </c>
      <c r="F35" s="647" t="s">
        <v>123</v>
      </c>
    </row>
    <row r="36" spans="2:8" ht="20.100000000000001" customHeight="1" x14ac:dyDescent="0.25">
      <c r="B36" s="785" t="s">
        <v>605</v>
      </c>
      <c r="C36" s="724" t="s">
        <v>522</v>
      </c>
      <c r="D36" s="728"/>
      <c r="E36" s="566"/>
      <c r="F36" s="717"/>
      <c r="H36" s="192"/>
    </row>
    <row r="37" spans="2:8" ht="17.100000000000001" customHeight="1" x14ac:dyDescent="0.25">
      <c r="B37" s="786" t="s">
        <v>606</v>
      </c>
      <c r="C37" s="150" t="s">
        <v>607</v>
      </c>
      <c r="D37" s="151">
        <v>0</v>
      </c>
      <c r="E37" s="566"/>
      <c r="F37" s="566"/>
      <c r="H37" s="192"/>
    </row>
    <row r="38" spans="2:8" ht="17.100000000000001" customHeight="1" x14ac:dyDescent="0.25">
      <c r="B38" s="645" t="s">
        <v>124</v>
      </c>
      <c r="C38" s="787" t="s">
        <v>125</v>
      </c>
      <c r="D38" s="151">
        <v>0</v>
      </c>
      <c r="E38" s="726"/>
      <c r="F38" s="727"/>
      <c r="G38" s="154"/>
    </row>
    <row r="39" spans="2:8" ht="17.100000000000001" customHeight="1" x14ac:dyDescent="0.25">
      <c r="B39" s="645" t="s">
        <v>126</v>
      </c>
      <c r="C39" s="150" t="s">
        <v>127</v>
      </c>
      <c r="D39" s="151">
        <v>0</v>
      </c>
      <c r="E39" s="152"/>
      <c r="F39" s="153"/>
      <c r="G39" s="154"/>
    </row>
    <row r="40" spans="2:8" x14ac:dyDescent="0.25">
      <c r="B40" s="113"/>
      <c r="C40" s="155" t="s">
        <v>0</v>
      </c>
      <c r="D40" s="156">
        <v>0</v>
      </c>
      <c r="E40" s="157"/>
      <c r="F40" s="153"/>
      <c r="G40" s="154"/>
    </row>
    <row r="41" spans="2:8" ht="30" customHeight="1" x14ac:dyDescent="0.25">
      <c r="B41" s="868" t="s">
        <v>308</v>
      </c>
      <c r="C41" s="868"/>
      <c r="D41" s="868"/>
      <c r="E41" s="868"/>
      <c r="F41" s="868"/>
    </row>
    <row r="42" spans="2:8" ht="3" customHeight="1" x14ac:dyDescent="0.25">
      <c r="B42" s="158"/>
      <c r="C42" s="158"/>
      <c r="D42" s="158"/>
      <c r="E42" s="158"/>
      <c r="F42" s="158"/>
    </row>
    <row r="43" spans="2:8" x14ac:dyDescent="0.25">
      <c r="B43" s="24"/>
      <c r="C43" s="24"/>
      <c r="D43" s="1"/>
      <c r="E43" s="1"/>
      <c r="F43" s="201"/>
    </row>
    <row r="44" spans="2:8" x14ac:dyDescent="0.25">
      <c r="B44" s="24"/>
      <c r="C44" s="24"/>
      <c r="D44" s="1"/>
      <c r="E44" s="1"/>
      <c r="F44" s="201"/>
    </row>
    <row r="45" spans="2:8" x14ac:dyDescent="0.25">
      <c r="B45" s="24"/>
      <c r="C45" s="24"/>
      <c r="D45" s="1"/>
      <c r="E45" s="1"/>
      <c r="F45" s="201"/>
    </row>
    <row r="46" spans="2:8" x14ac:dyDescent="0.25">
      <c r="B46" s="24"/>
      <c r="C46" s="24"/>
      <c r="D46" s="1"/>
      <c r="E46" s="1"/>
      <c r="F46" s="201"/>
    </row>
    <row r="47" spans="2:8" x14ac:dyDescent="0.25">
      <c r="B47" s="24"/>
      <c r="C47" s="24"/>
      <c r="D47" s="1"/>
      <c r="E47" s="1"/>
      <c r="F47" s="201"/>
    </row>
    <row r="48" spans="2:8" x14ac:dyDescent="0.25">
      <c r="B48" s="24"/>
      <c r="C48" s="24"/>
      <c r="D48" s="1"/>
      <c r="E48" s="1"/>
      <c r="F48" s="201"/>
    </row>
    <row r="49" spans="2:6" x14ac:dyDescent="0.25">
      <c r="B49" s="24"/>
      <c r="C49" s="24"/>
      <c r="D49" s="1"/>
      <c r="E49" s="1"/>
      <c r="F49" s="201"/>
    </row>
    <row r="50" spans="2:6" x14ac:dyDescent="0.25">
      <c r="B50" s="1"/>
      <c r="C50" s="1"/>
      <c r="D50"/>
      <c r="E50"/>
      <c r="F50" s="201"/>
    </row>
    <row r="51" spans="2:6" x14ac:dyDescent="0.25">
      <c r="B51" s="1"/>
      <c r="C51" s="1"/>
    </row>
    <row r="52" spans="2:6" x14ac:dyDescent="0.25">
      <c r="B52" s="1"/>
      <c r="C52" s="1"/>
    </row>
    <row r="53" spans="2:6" x14ac:dyDescent="0.25">
      <c r="B53" s="1"/>
      <c r="C53" s="1"/>
    </row>
    <row r="54" spans="2:6" x14ac:dyDescent="0.25">
      <c r="B54" s="1"/>
      <c r="C54"/>
    </row>
    <row r="55" spans="2:6" x14ac:dyDescent="0.25">
      <c r="B55"/>
      <c r="C55"/>
    </row>
  </sheetData>
  <mergeCells count="21">
    <mergeCell ref="B41:F41"/>
    <mergeCell ref="B19:B20"/>
    <mergeCell ref="B29:F29"/>
    <mergeCell ref="B31:F31"/>
    <mergeCell ref="B11:F11"/>
    <mergeCell ref="B13:F13"/>
    <mergeCell ref="B15:F15"/>
    <mergeCell ref="B17:F17"/>
    <mergeCell ref="B28:F28"/>
    <mergeCell ref="C19:C20"/>
    <mergeCell ref="D19:D20"/>
    <mergeCell ref="E19:E20"/>
    <mergeCell ref="F19:F20"/>
    <mergeCell ref="B9:F9"/>
    <mergeCell ref="B2:F2"/>
    <mergeCell ref="B8:F8"/>
    <mergeCell ref="B3:F3"/>
    <mergeCell ref="B4:F4"/>
    <mergeCell ref="B5:F5"/>
    <mergeCell ref="B7:F7"/>
    <mergeCell ref="B6:F6"/>
  </mergeCells>
  <printOptions horizontalCentered="1"/>
  <pageMargins left="0.31496062992125984" right="0.31496062992125984" top="0.15748031496062992" bottom="0" header="0" footer="0"/>
  <pageSetup scale="75" orientation="landscape" r:id="rId1"/>
  <headerFooter>
    <oddFooter>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H56"/>
  <sheetViews>
    <sheetView showGridLines="0" topLeftCell="A4" zoomScaleNormal="100" workbookViewId="0">
      <selection activeCell="J30" sqref="J30"/>
    </sheetView>
  </sheetViews>
  <sheetFormatPr baseColWidth="10" defaultRowHeight="15" x14ac:dyDescent="0.25"/>
  <cols>
    <col min="1" max="1" width="2.5703125" style="494" customWidth="1"/>
    <col min="2" max="2" width="22.28515625" style="494" customWidth="1"/>
    <col min="3" max="3" width="45.85546875" style="494" customWidth="1"/>
    <col min="4" max="4" width="15.140625" style="494" customWidth="1"/>
    <col min="5" max="6" width="13.7109375" style="494" customWidth="1"/>
    <col min="7" max="7" width="15.28515625" style="494" customWidth="1"/>
    <col min="8" max="8" width="15.5703125" style="494" customWidth="1"/>
    <col min="9" max="16384" width="11.42578125" style="494"/>
  </cols>
  <sheetData>
    <row r="1" spans="2:8" x14ac:dyDescent="0.25">
      <c r="B1" s="492"/>
      <c r="C1" s="492"/>
      <c r="D1" s="492"/>
      <c r="E1" s="492"/>
      <c r="F1" s="492"/>
      <c r="G1" s="492"/>
      <c r="H1" s="493" t="s">
        <v>128</v>
      </c>
    </row>
    <row r="2" spans="2:8" x14ac:dyDescent="0.25">
      <c r="B2" s="922" t="s">
        <v>351</v>
      </c>
      <c r="C2" s="922"/>
      <c r="D2" s="922"/>
      <c r="E2" s="922"/>
      <c r="F2" s="922"/>
      <c r="G2" s="922"/>
      <c r="H2" s="922"/>
    </row>
    <row r="3" spans="2:8" ht="15.75" customHeight="1" x14ac:dyDescent="0.25">
      <c r="B3" s="922" t="s">
        <v>3</v>
      </c>
      <c r="C3" s="922"/>
      <c r="D3" s="922"/>
      <c r="E3" s="922"/>
      <c r="F3" s="922"/>
      <c r="G3" s="922"/>
      <c r="H3" s="922"/>
    </row>
    <row r="4" spans="2:8" x14ac:dyDescent="0.25">
      <c r="B4" s="922" t="s">
        <v>4</v>
      </c>
      <c r="C4" s="922"/>
      <c r="D4" s="922"/>
      <c r="E4" s="922"/>
      <c r="F4" s="922"/>
      <c r="G4" s="922"/>
      <c r="H4" s="922"/>
    </row>
    <row r="5" spans="2:8" x14ac:dyDescent="0.25">
      <c r="B5" s="923" t="s">
        <v>129</v>
      </c>
      <c r="C5" s="923"/>
      <c r="D5" s="923"/>
      <c r="E5" s="923"/>
      <c r="F5" s="923"/>
      <c r="G5" s="923"/>
      <c r="H5" s="923"/>
    </row>
    <row r="6" spans="2:8" x14ac:dyDescent="0.25">
      <c r="B6" s="923" t="s">
        <v>396</v>
      </c>
      <c r="C6" s="923"/>
      <c r="D6" s="923"/>
      <c r="E6" s="923"/>
      <c r="F6" s="923"/>
      <c r="G6" s="923"/>
      <c r="H6" s="923"/>
    </row>
    <row r="7" spans="2:8" x14ac:dyDescent="0.25">
      <c r="B7" s="923" t="s">
        <v>650</v>
      </c>
      <c r="C7" s="923"/>
      <c r="D7" s="923"/>
      <c r="E7" s="923"/>
      <c r="F7" s="923"/>
      <c r="G7" s="923"/>
      <c r="H7" s="923"/>
    </row>
    <row r="8" spans="2:8" x14ac:dyDescent="0.25">
      <c r="B8" s="523" t="s">
        <v>396</v>
      </c>
      <c r="C8" s="524"/>
      <c r="D8" s="524"/>
      <c r="E8" s="524"/>
      <c r="F8" s="524"/>
      <c r="G8" s="524"/>
      <c r="H8" s="524"/>
    </row>
    <row r="9" spans="2:8" ht="26.25" customHeight="1" x14ac:dyDescent="0.25">
      <c r="B9" s="868" t="s">
        <v>409</v>
      </c>
      <c r="C9" s="868"/>
      <c r="D9" s="868"/>
      <c r="E9" s="868"/>
      <c r="F9" s="868"/>
      <c r="G9" s="868"/>
      <c r="H9" s="868"/>
    </row>
    <row r="10" spans="2:8" ht="2.1" customHeight="1" x14ac:dyDescent="0.25">
      <c r="B10" s="637"/>
      <c r="C10" s="637"/>
      <c r="D10" s="637"/>
      <c r="E10" s="637"/>
      <c r="F10" s="637"/>
      <c r="G10" s="637"/>
      <c r="H10" s="637"/>
    </row>
    <row r="11" spans="2:8" ht="25.5" customHeight="1" x14ac:dyDescent="0.25">
      <c r="B11" s="907" t="s">
        <v>462</v>
      </c>
      <c r="C11" s="907"/>
      <c r="D11" s="907"/>
      <c r="E11" s="907"/>
      <c r="F11" s="907"/>
      <c r="G11" s="907"/>
      <c r="H11" s="907"/>
    </row>
    <row r="12" spans="2:8" ht="2.1" customHeight="1" x14ac:dyDescent="0.25">
      <c r="B12" s="638"/>
      <c r="C12" s="638"/>
      <c r="D12" s="638"/>
      <c r="E12" s="638"/>
      <c r="F12" s="638"/>
      <c r="G12" s="638"/>
      <c r="H12" s="638"/>
    </row>
    <row r="13" spans="2:8" ht="24" customHeight="1" x14ac:dyDescent="0.25">
      <c r="B13" s="863" t="s">
        <v>463</v>
      </c>
      <c r="C13" s="863"/>
      <c r="D13" s="863"/>
      <c r="E13" s="863"/>
      <c r="F13" s="863"/>
      <c r="G13" s="863"/>
      <c r="H13" s="863"/>
    </row>
    <row r="14" spans="2:8" ht="2.1" customHeight="1" x14ac:dyDescent="0.25">
      <c r="B14" s="652"/>
      <c r="C14" s="652"/>
      <c r="D14" s="652"/>
      <c r="E14" s="652"/>
      <c r="F14" s="652"/>
      <c r="G14" s="652"/>
      <c r="H14" s="652"/>
    </row>
    <row r="15" spans="2:8" ht="24" customHeight="1" x14ac:dyDescent="0.25">
      <c r="B15" s="921" t="s">
        <v>465</v>
      </c>
      <c r="C15" s="921"/>
      <c r="D15" s="921"/>
      <c r="E15" s="921"/>
      <c r="F15" s="921"/>
      <c r="G15" s="921"/>
      <c r="H15" s="921"/>
    </row>
    <row r="16" spans="2:8" ht="2.1" customHeight="1" x14ac:dyDescent="0.25">
      <c r="B16" s="651"/>
      <c r="C16" s="651"/>
      <c r="D16" s="651"/>
      <c r="E16" s="651"/>
      <c r="F16" s="651"/>
      <c r="G16" s="651"/>
      <c r="H16" s="652"/>
    </row>
    <row r="17" spans="2:8" s="492" customFormat="1" ht="15" customHeight="1" x14ac:dyDescent="0.2">
      <c r="B17" s="868" t="s">
        <v>464</v>
      </c>
      <c r="C17" s="868"/>
      <c r="D17" s="868"/>
      <c r="E17" s="868"/>
      <c r="F17" s="868"/>
      <c r="G17" s="868"/>
      <c r="H17" s="868"/>
    </row>
    <row r="18" spans="2:8" ht="2.1" customHeight="1" x14ac:dyDescent="0.25">
      <c r="B18" s="637"/>
      <c r="C18" s="637"/>
      <c r="D18" s="637"/>
      <c r="E18" s="637"/>
      <c r="F18" s="637"/>
      <c r="G18" s="637"/>
      <c r="H18" s="637"/>
    </row>
    <row r="19" spans="2:8" ht="39" customHeight="1" x14ac:dyDescent="0.25">
      <c r="B19" s="868" t="s">
        <v>411</v>
      </c>
      <c r="C19" s="868"/>
      <c r="D19" s="868"/>
      <c r="E19" s="868"/>
      <c r="F19" s="868"/>
      <c r="G19" s="868"/>
      <c r="H19" s="868"/>
    </row>
    <row r="20" spans="2:8" ht="2.1" customHeight="1" x14ac:dyDescent="0.25">
      <c r="B20" s="637"/>
      <c r="C20" s="637"/>
      <c r="D20" s="637"/>
      <c r="E20" s="637"/>
      <c r="F20" s="637"/>
      <c r="G20" s="637"/>
      <c r="H20" s="637"/>
    </row>
    <row r="21" spans="2:8" ht="37.5" customHeight="1" x14ac:dyDescent="0.25">
      <c r="B21" s="868" t="s">
        <v>410</v>
      </c>
      <c r="C21" s="868"/>
      <c r="D21" s="868"/>
      <c r="E21" s="868"/>
      <c r="F21" s="868"/>
      <c r="G21" s="868"/>
      <c r="H21" s="868"/>
    </row>
    <row r="22" spans="2:8" ht="2.1" customHeight="1" x14ac:dyDescent="0.25">
      <c r="B22" s="637"/>
      <c r="C22" s="637"/>
      <c r="D22" s="637"/>
      <c r="E22" s="637"/>
      <c r="F22" s="637"/>
      <c r="G22" s="637"/>
      <c r="H22" s="637"/>
    </row>
    <row r="23" spans="2:8" ht="28.5" customHeight="1" x14ac:dyDescent="0.25">
      <c r="B23" s="868" t="s">
        <v>466</v>
      </c>
      <c r="C23" s="868"/>
      <c r="D23" s="868"/>
      <c r="E23" s="868"/>
      <c r="F23" s="868"/>
      <c r="G23" s="868"/>
      <c r="H23" s="868"/>
    </row>
    <row r="24" spans="2:8" ht="17.25" customHeight="1" x14ac:dyDescent="0.25">
      <c r="B24" s="929" t="s">
        <v>6</v>
      </c>
      <c r="C24" s="924" t="s">
        <v>7</v>
      </c>
      <c r="D24" s="925" t="s">
        <v>1</v>
      </c>
      <c r="E24" s="926" t="s">
        <v>24</v>
      </c>
      <c r="F24" s="926">
        <v>180</v>
      </c>
      <c r="G24" s="926">
        <v>365</v>
      </c>
      <c r="H24" s="926" t="s">
        <v>25</v>
      </c>
    </row>
    <row r="25" spans="2:8" x14ac:dyDescent="0.25">
      <c r="B25" s="929"/>
      <c r="C25" s="924"/>
      <c r="D25" s="925"/>
      <c r="E25" s="927"/>
      <c r="F25" s="928"/>
      <c r="G25" s="928"/>
      <c r="H25" s="928"/>
    </row>
    <row r="26" spans="2:8" x14ac:dyDescent="0.25">
      <c r="B26" s="552" t="s">
        <v>397</v>
      </c>
      <c r="C26" s="553" t="s">
        <v>426</v>
      </c>
      <c r="D26" s="497"/>
      <c r="E26" s="498"/>
      <c r="F26" s="497"/>
      <c r="G26" s="499"/>
      <c r="H26" s="499"/>
    </row>
    <row r="27" spans="2:8" x14ac:dyDescent="0.25">
      <c r="B27" s="495" t="s">
        <v>130</v>
      </c>
      <c r="C27" s="496" t="s">
        <v>423</v>
      </c>
      <c r="D27" s="497">
        <v>39308077.240000002</v>
      </c>
      <c r="E27" s="498">
        <v>26073825.359999999</v>
      </c>
      <c r="F27" s="497">
        <v>469940.1</v>
      </c>
      <c r="G27" s="499">
        <v>1820169.6</v>
      </c>
      <c r="H27" s="499">
        <v>10944142.18</v>
      </c>
    </row>
    <row r="28" spans="2:8" x14ac:dyDescent="0.25">
      <c r="B28" s="500" t="s">
        <v>131</v>
      </c>
      <c r="C28" s="501" t="s">
        <v>424</v>
      </c>
      <c r="D28" s="497">
        <v>869278590.74000001</v>
      </c>
      <c r="E28" s="497">
        <v>26308560.82</v>
      </c>
      <c r="F28" s="502">
        <v>2623903.89</v>
      </c>
      <c r="G28" s="502">
        <v>2141532.02</v>
      </c>
      <c r="H28" s="503">
        <v>838204594.00999999</v>
      </c>
    </row>
    <row r="29" spans="2:8" x14ac:dyDescent="0.25">
      <c r="B29" s="500" t="s">
        <v>132</v>
      </c>
      <c r="C29" s="505" t="s">
        <v>425</v>
      </c>
      <c r="D29" s="761">
        <v>15753108.32</v>
      </c>
      <c r="E29" s="498"/>
      <c r="F29" s="498">
        <f>581416.64+58642.4</f>
        <v>640059.04</v>
      </c>
      <c r="G29" s="502">
        <v>0</v>
      </c>
      <c r="H29" s="503">
        <v>15113049.279999999</v>
      </c>
    </row>
    <row r="30" spans="2:8" ht="16.5" customHeight="1" x14ac:dyDescent="0.25">
      <c r="B30" s="500" t="s">
        <v>133</v>
      </c>
      <c r="C30" s="506" t="s">
        <v>314</v>
      </c>
      <c r="D30" s="761">
        <v>0</v>
      </c>
      <c r="E30" s="761">
        <v>0</v>
      </c>
      <c r="F30" s="502">
        <v>0</v>
      </c>
      <c r="G30" s="762">
        <v>0</v>
      </c>
      <c r="H30" s="761">
        <v>0</v>
      </c>
    </row>
    <row r="31" spans="2:8" ht="15" customHeight="1" x14ac:dyDescent="0.25">
      <c r="B31" s="500" t="s">
        <v>134</v>
      </c>
      <c r="C31" s="505" t="s">
        <v>355</v>
      </c>
      <c r="D31" s="498">
        <v>0</v>
      </c>
      <c r="E31" s="498">
        <v>0</v>
      </c>
      <c r="F31" s="502">
        <v>0</v>
      </c>
      <c r="G31" s="502">
        <v>0</v>
      </c>
      <c r="H31" s="498">
        <v>0</v>
      </c>
    </row>
    <row r="32" spans="2:8" ht="25.5" x14ac:dyDescent="0.25">
      <c r="B32" s="500" t="s">
        <v>135</v>
      </c>
      <c r="C32" s="505" t="s">
        <v>420</v>
      </c>
      <c r="D32" s="761">
        <v>1290555.3700000001</v>
      </c>
      <c r="E32" s="761">
        <v>0</v>
      </c>
      <c r="F32" s="762">
        <v>0</v>
      </c>
      <c r="G32" s="762">
        <v>0</v>
      </c>
      <c r="H32" s="761">
        <v>1290555.3700000001</v>
      </c>
    </row>
    <row r="33" spans="2:8" ht="15" customHeight="1" x14ac:dyDescent="0.25">
      <c r="B33" s="507" t="s">
        <v>136</v>
      </c>
      <c r="C33" s="505" t="s">
        <v>137</v>
      </c>
      <c r="D33" s="498">
        <v>511713342.14999998</v>
      </c>
      <c r="E33" s="498">
        <v>18972718.09</v>
      </c>
      <c r="F33" s="502">
        <v>37659171.329999998</v>
      </c>
      <c r="G33" s="502">
        <v>24698065.210000001</v>
      </c>
      <c r="H33" s="498">
        <v>430383387.51999998</v>
      </c>
    </row>
    <row r="34" spans="2:8" ht="29.25" customHeight="1" x14ac:dyDescent="0.25">
      <c r="B34" s="508" t="s">
        <v>138</v>
      </c>
      <c r="C34" s="505" t="s">
        <v>421</v>
      </c>
      <c r="D34" s="762">
        <v>0</v>
      </c>
      <c r="E34" s="762">
        <v>0</v>
      </c>
      <c r="F34" s="762">
        <v>0</v>
      </c>
      <c r="G34" s="762">
        <v>0</v>
      </c>
      <c r="H34" s="761">
        <v>0</v>
      </c>
    </row>
    <row r="35" spans="2:8" x14ac:dyDescent="0.25">
      <c r="B35" s="507" t="s">
        <v>139</v>
      </c>
      <c r="C35" s="505" t="s">
        <v>422</v>
      </c>
      <c r="D35" s="509">
        <v>220941410.97999999</v>
      </c>
      <c r="E35" s="509">
        <v>20600.509999999998</v>
      </c>
      <c r="F35" s="509">
        <v>30214134</v>
      </c>
      <c r="G35" s="509">
        <v>1394760.04</v>
      </c>
      <c r="H35" s="510">
        <v>189311916.43000001</v>
      </c>
    </row>
    <row r="36" spans="2:8" x14ac:dyDescent="0.25">
      <c r="B36" s="511"/>
      <c r="C36" s="505"/>
      <c r="D36" s="512"/>
      <c r="E36" s="605"/>
      <c r="F36" s="512"/>
      <c r="G36" s="512"/>
      <c r="H36" s="512"/>
    </row>
    <row r="37" spans="2:8" x14ac:dyDescent="0.25">
      <c r="B37" s="511"/>
      <c r="C37" s="513" t="s">
        <v>0</v>
      </c>
      <c r="D37" s="514">
        <f>SUM(D27:D36)</f>
        <v>1658285084.8000002</v>
      </c>
      <c r="E37" s="514">
        <f>SUM(E27:E36)</f>
        <v>71375704.780000001</v>
      </c>
      <c r="F37" s="514">
        <f>SUM(F27:F36)</f>
        <v>71607208.359999999</v>
      </c>
      <c r="G37" s="514">
        <f>SUM(G27:G36)</f>
        <v>30054526.870000001</v>
      </c>
      <c r="H37" s="514">
        <f>SUM(H27:H36)</f>
        <v>1485247644.79</v>
      </c>
    </row>
    <row r="38" spans="2:8" x14ac:dyDescent="0.25">
      <c r="B38" s="511"/>
      <c r="C38" s="501"/>
      <c r="D38" s="502"/>
      <c r="E38" s="502"/>
      <c r="F38" s="502"/>
      <c r="G38" s="502"/>
      <c r="H38" s="498"/>
    </row>
    <row r="39" spans="2:8" ht="15" customHeight="1" x14ac:dyDescent="0.25">
      <c r="B39" s="261" t="s">
        <v>352</v>
      </c>
      <c r="C39" s="261"/>
      <c r="D39" s="261"/>
      <c r="E39" s="261"/>
      <c r="F39" s="261"/>
      <c r="G39" s="261"/>
      <c r="H39" s="515"/>
    </row>
    <row r="40" spans="2:8" x14ac:dyDescent="0.25">
      <c r="B40" s="355"/>
      <c r="C40" s="355"/>
      <c r="D40" s="355"/>
      <c r="E40" s="355"/>
      <c r="F40" s="355"/>
      <c r="G40" s="836"/>
      <c r="H40" s="763"/>
    </row>
    <row r="41" spans="2:8" x14ac:dyDescent="0.25">
      <c r="B41" s="1"/>
      <c r="C41" s="1"/>
      <c r="D41" s="1"/>
      <c r="E41" s="1"/>
      <c r="F41" s="517"/>
      <c r="G41" s="516"/>
    </row>
    <row r="42" spans="2:8" x14ac:dyDescent="0.25">
      <c r="B42" s="1"/>
      <c r="C42" s="1"/>
      <c r="D42" s="1"/>
      <c r="E42" s="1"/>
      <c r="F42" s="517"/>
      <c r="G42" s="516"/>
    </row>
    <row r="43" spans="2:8" x14ac:dyDescent="0.25">
      <c r="B43" s="1"/>
      <c r="C43" s="1"/>
      <c r="D43" s="1"/>
      <c r="E43" s="1"/>
      <c r="F43" s="517"/>
      <c r="G43" s="516"/>
      <c r="H43" s="504"/>
    </row>
    <row r="44" spans="2:8" x14ac:dyDescent="0.25">
      <c r="B44" s="1"/>
      <c r="C44" s="1"/>
      <c r="D44" s="1"/>
      <c r="E44" s="1"/>
      <c r="F44" s="517"/>
      <c r="G44" s="516"/>
      <c r="H44" s="504"/>
    </row>
    <row r="46" spans="2:8" x14ac:dyDescent="0.25">
      <c r="B46" s="868"/>
      <c r="C46" s="868"/>
      <c r="D46" s="868"/>
      <c r="E46" s="868"/>
      <c r="F46" s="868"/>
      <c r="G46" s="868"/>
    </row>
    <row r="47" spans="2:8" x14ac:dyDescent="0.25">
      <c r="B47" s="24"/>
      <c r="C47" s="24"/>
      <c r="D47" s="24"/>
      <c r="E47" s="2"/>
      <c r="F47" s="2"/>
      <c r="G47" s="45"/>
    </row>
    <row r="48" spans="2:8" x14ac:dyDescent="0.25">
      <c r="B48" s="24"/>
      <c r="C48" s="24"/>
      <c r="D48" s="24"/>
      <c r="E48" s="2"/>
      <c r="F48" s="2"/>
      <c r="G48" s="45"/>
    </row>
    <row r="49" spans="2:7" x14ac:dyDescent="0.25">
      <c r="B49" s="24"/>
      <c r="C49" s="24"/>
      <c r="D49" s="24"/>
      <c r="E49" s="2"/>
      <c r="F49" s="2"/>
      <c r="G49" s="45"/>
    </row>
    <row r="50" spans="2:7" x14ac:dyDescent="0.25">
      <c r="B50" s="24"/>
      <c r="C50" s="24"/>
      <c r="D50" s="24"/>
      <c r="E50" s="2"/>
      <c r="F50" s="578"/>
      <c r="G50" s="45"/>
    </row>
    <row r="51" spans="2:7" x14ac:dyDescent="0.25">
      <c r="B51" s="24"/>
      <c r="C51" s="24"/>
      <c r="D51" s="24"/>
      <c r="E51" s="2"/>
      <c r="F51" s="2"/>
      <c r="G51" s="45"/>
    </row>
    <row r="52" spans="2:7" x14ac:dyDescent="0.25">
      <c r="B52" s="24"/>
      <c r="C52" s="24"/>
      <c r="D52" s="24"/>
      <c r="E52" s="2"/>
      <c r="F52" s="2"/>
      <c r="G52" s="45"/>
    </row>
    <row r="53" spans="2:7" x14ac:dyDescent="0.25">
      <c r="B53" s="24"/>
      <c r="C53" s="24"/>
      <c r="D53" s="24"/>
      <c r="E53" s="2"/>
      <c r="F53" s="2"/>
      <c r="G53" s="45"/>
    </row>
    <row r="54" spans="2:7" x14ac:dyDescent="0.25">
      <c r="B54" s="24"/>
      <c r="C54" s="24"/>
      <c r="D54" s="24"/>
      <c r="E54" s="2"/>
      <c r="F54" s="2"/>
      <c r="G54" s="45"/>
    </row>
    <row r="55" spans="2:7" x14ac:dyDescent="0.25">
      <c r="B55" s="24"/>
      <c r="C55" s="24"/>
      <c r="D55" s="24"/>
      <c r="E55" s="2"/>
      <c r="F55" s="2"/>
      <c r="G55" s="45"/>
    </row>
    <row r="56" spans="2:7" x14ac:dyDescent="0.25">
      <c r="B56" s="45"/>
      <c r="C56" s="45"/>
      <c r="D56" s="45"/>
      <c r="E56" s="45"/>
      <c r="F56" s="45"/>
      <c r="G56" s="45"/>
    </row>
  </sheetData>
  <mergeCells count="22">
    <mergeCell ref="B46:G46"/>
    <mergeCell ref="B24:B25"/>
    <mergeCell ref="H24:H25"/>
    <mergeCell ref="C24:C25"/>
    <mergeCell ref="D24:D25"/>
    <mergeCell ref="E24:E25"/>
    <mergeCell ref="F24:F25"/>
    <mergeCell ref="G24:G25"/>
    <mergeCell ref="B2:H2"/>
    <mergeCell ref="B3:H3"/>
    <mergeCell ref="B4:H4"/>
    <mergeCell ref="B5:H5"/>
    <mergeCell ref="B7:H7"/>
    <mergeCell ref="B6:H6"/>
    <mergeCell ref="B9:H9"/>
    <mergeCell ref="B21:H21"/>
    <mergeCell ref="B23:H23"/>
    <mergeCell ref="B19:H19"/>
    <mergeCell ref="B11:H11"/>
    <mergeCell ref="B13:H13"/>
    <mergeCell ref="B15:H15"/>
    <mergeCell ref="B17:H17"/>
  </mergeCells>
  <printOptions horizontalCentered="1"/>
  <pageMargins left="0.31496062992125984" right="0.31496062992125984" top="0.35433070866141736" bottom="0.35433070866141736" header="0.31496062992125984" footer="0.31496062992125984"/>
  <pageSetup scale="73" orientation="landscape" r:id="rId1"/>
  <headerFooter>
    <oddFooter>Página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I63"/>
  <sheetViews>
    <sheetView showGridLines="0" zoomScaleNormal="100" workbookViewId="0">
      <selection activeCell="F33" sqref="F33"/>
    </sheetView>
  </sheetViews>
  <sheetFormatPr baseColWidth="10" defaultRowHeight="15" x14ac:dyDescent="0.25"/>
  <cols>
    <col min="1" max="1" width="2.5703125" style="274" customWidth="1"/>
    <col min="2" max="2" width="23.85546875" style="274" customWidth="1"/>
    <col min="3" max="3" width="41.28515625" style="274" customWidth="1"/>
    <col min="4" max="4" width="14.28515625" style="274" customWidth="1"/>
    <col min="5" max="5" width="15.85546875" style="274" customWidth="1"/>
    <col min="6" max="6" width="16.42578125" style="274" customWidth="1"/>
    <col min="7" max="7" width="13.5703125" style="274" customWidth="1"/>
    <col min="8" max="8" width="2.42578125" style="274" customWidth="1"/>
    <col min="9" max="9" width="14.7109375" style="274" customWidth="1"/>
    <col min="10" max="16384" width="11.42578125" style="274"/>
  </cols>
  <sheetData>
    <row r="1" spans="2:8" x14ac:dyDescent="0.25">
      <c r="B1" s="272"/>
      <c r="C1" s="272"/>
      <c r="D1" s="272"/>
      <c r="E1" s="272"/>
      <c r="F1" s="273"/>
      <c r="G1" s="159" t="s">
        <v>140</v>
      </c>
    </row>
    <row r="2" spans="2:8" x14ac:dyDescent="0.25">
      <c r="B2" s="912" t="s">
        <v>348</v>
      </c>
      <c r="C2" s="912"/>
      <c r="D2" s="912"/>
      <c r="E2" s="912"/>
      <c r="F2" s="912"/>
      <c r="G2" s="912"/>
    </row>
    <row r="3" spans="2:8" ht="15.75" customHeight="1" x14ac:dyDescent="0.25">
      <c r="B3" s="912" t="s">
        <v>3</v>
      </c>
      <c r="C3" s="912"/>
      <c r="D3" s="912"/>
      <c r="E3" s="912"/>
      <c r="F3" s="912"/>
      <c r="G3" s="912"/>
    </row>
    <row r="4" spans="2:8" x14ac:dyDescent="0.25">
      <c r="B4" s="912" t="s">
        <v>4</v>
      </c>
      <c r="C4" s="912"/>
      <c r="D4" s="912"/>
      <c r="E4" s="912"/>
      <c r="F4" s="912"/>
      <c r="G4" s="912"/>
    </row>
    <row r="5" spans="2:8" x14ac:dyDescent="0.25">
      <c r="B5" s="940" t="s">
        <v>129</v>
      </c>
      <c r="C5" s="940"/>
      <c r="D5" s="940"/>
      <c r="E5" s="940"/>
      <c r="F5" s="940"/>
      <c r="G5" s="940"/>
    </row>
    <row r="6" spans="2:8" x14ac:dyDescent="0.25">
      <c r="B6" s="940" t="s">
        <v>330</v>
      </c>
      <c r="C6" s="940"/>
      <c r="D6" s="940"/>
      <c r="E6" s="940"/>
      <c r="F6" s="940"/>
      <c r="G6" s="940"/>
    </row>
    <row r="7" spans="2:8" x14ac:dyDescent="0.25">
      <c r="B7" s="940" t="s">
        <v>650</v>
      </c>
      <c r="C7" s="940"/>
      <c r="D7" s="940"/>
      <c r="E7" s="940"/>
      <c r="F7" s="940"/>
      <c r="G7" s="940"/>
      <c r="H7" s="521"/>
    </row>
    <row r="8" spans="2:8" x14ac:dyDescent="0.25">
      <c r="B8" s="907" t="s">
        <v>460</v>
      </c>
      <c r="C8" s="941"/>
      <c r="D8" s="941"/>
      <c r="E8" s="941"/>
      <c r="F8" s="941"/>
      <c r="G8" s="941"/>
      <c r="H8" s="521"/>
    </row>
    <row r="9" spans="2:8" ht="5.0999999999999996" customHeight="1" x14ac:dyDescent="0.25">
      <c r="B9" s="638"/>
      <c r="C9" s="653"/>
      <c r="D9" s="653"/>
      <c r="E9" s="653"/>
      <c r="F9" s="653"/>
      <c r="G9" s="653"/>
      <c r="H9" s="521"/>
    </row>
    <row r="10" spans="2:8" ht="24.75" customHeight="1" x14ac:dyDescent="0.25">
      <c r="B10" s="907" t="s">
        <v>456</v>
      </c>
      <c r="C10" s="907"/>
      <c r="D10" s="907"/>
      <c r="E10" s="907"/>
      <c r="F10" s="907"/>
      <c r="G10" s="907"/>
    </row>
    <row r="11" spans="2:8" ht="5.0999999999999996" customHeight="1" x14ac:dyDescent="0.25">
      <c r="B11" s="653"/>
      <c r="C11" s="653"/>
      <c r="D11" s="653"/>
      <c r="E11" s="653"/>
      <c r="F11" s="653"/>
      <c r="G11" s="653"/>
    </row>
    <row r="12" spans="2:8" ht="22.5" customHeight="1" x14ac:dyDescent="0.25">
      <c r="B12" s="868" t="s">
        <v>457</v>
      </c>
      <c r="C12" s="868"/>
      <c r="D12" s="868"/>
      <c r="E12" s="868"/>
      <c r="F12" s="868"/>
      <c r="G12" s="868"/>
    </row>
    <row r="13" spans="2:8" ht="5.0999999999999996" customHeight="1" x14ac:dyDescent="0.25">
      <c r="B13" s="637"/>
      <c r="C13" s="637"/>
      <c r="D13" s="637"/>
      <c r="E13" s="637"/>
      <c r="F13" s="637"/>
      <c r="G13" s="637"/>
    </row>
    <row r="14" spans="2:8" ht="22.5" customHeight="1" x14ac:dyDescent="0.25">
      <c r="B14" s="868" t="s">
        <v>458</v>
      </c>
      <c r="C14" s="868"/>
      <c r="D14" s="868"/>
      <c r="E14" s="868"/>
      <c r="F14" s="868"/>
      <c r="G14" s="868"/>
    </row>
    <row r="15" spans="2:8" ht="5.0999999999999996" customHeight="1" x14ac:dyDescent="0.25">
      <c r="B15" s="637"/>
      <c r="C15" s="637"/>
      <c r="D15" s="637"/>
      <c r="E15" s="637"/>
      <c r="F15" s="637"/>
      <c r="G15" s="637"/>
    </row>
    <row r="16" spans="2:8" ht="22.5" customHeight="1" x14ac:dyDescent="0.25">
      <c r="B16" s="868" t="s">
        <v>469</v>
      </c>
      <c r="C16" s="868"/>
      <c r="D16" s="868"/>
      <c r="E16" s="868"/>
      <c r="F16" s="868"/>
      <c r="G16" s="868"/>
    </row>
    <row r="17" spans="2:7" ht="5.0999999999999996" customHeight="1" x14ac:dyDescent="0.25">
      <c r="B17" s="637"/>
      <c r="C17" s="637"/>
      <c r="D17" s="637"/>
      <c r="E17" s="637"/>
      <c r="F17" s="637"/>
      <c r="G17" s="637"/>
    </row>
    <row r="18" spans="2:7" ht="34.5" customHeight="1" x14ac:dyDescent="0.25">
      <c r="B18" s="868" t="s">
        <v>496</v>
      </c>
      <c r="C18" s="868"/>
      <c r="D18" s="868"/>
      <c r="E18" s="868"/>
      <c r="F18" s="868"/>
      <c r="G18" s="868"/>
    </row>
    <row r="19" spans="2:7" ht="2.1" customHeight="1" x14ac:dyDescent="0.25">
      <c r="B19" s="637"/>
      <c r="C19" s="637"/>
      <c r="D19" s="637"/>
      <c r="E19" s="637"/>
      <c r="F19" s="637"/>
      <c r="G19" s="637"/>
    </row>
    <row r="20" spans="2:7" ht="15" customHeight="1" x14ac:dyDescent="0.25">
      <c r="B20" s="907" t="s">
        <v>459</v>
      </c>
      <c r="C20" s="941"/>
      <c r="D20" s="941"/>
      <c r="E20" s="941"/>
      <c r="F20" s="941"/>
      <c r="G20" s="941"/>
    </row>
    <row r="21" spans="2:7" ht="5.0999999999999996" customHeight="1" x14ac:dyDescent="0.25">
      <c r="B21" s="634"/>
      <c r="C21" s="634"/>
      <c r="D21" s="634"/>
      <c r="E21" s="634"/>
      <c r="F21" s="634"/>
      <c r="G21" s="668"/>
    </row>
    <row r="22" spans="2:7" ht="23.25" customHeight="1" x14ac:dyDescent="0.25">
      <c r="B22" s="868" t="s">
        <v>467</v>
      </c>
      <c r="C22" s="868"/>
      <c r="D22" s="868"/>
      <c r="E22" s="868"/>
      <c r="F22" s="868"/>
      <c r="G22" s="868"/>
    </row>
    <row r="23" spans="2:7" ht="2.1" customHeight="1" x14ac:dyDescent="0.25">
      <c r="B23" s="634"/>
      <c r="C23" s="634"/>
      <c r="D23" s="634"/>
      <c r="E23" s="634"/>
      <c r="F23" s="634"/>
      <c r="G23" s="668"/>
    </row>
    <row r="24" spans="2:7" ht="27" customHeight="1" x14ac:dyDescent="0.25">
      <c r="B24" s="868" t="s">
        <v>468</v>
      </c>
      <c r="C24" s="868"/>
      <c r="D24" s="868"/>
      <c r="E24" s="868"/>
      <c r="F24" s="868"/>
      <c r="G24" s="868"/>
    </row>
    <row r="25" spans="2:7" ht="2.1" customHeight="1" x14ac:dyDescent="0.25">
      <c r="B25" s="637"/>
      <c r="C25" s="637"/>
      <c r="D25" s="637"/>
      <c r="E25" s="637"/>
      <c r="F25" s="637"/>
      <c r="G25" s="637"/>
    </row>
    <row r="26" spans="2:7" ht="28.5" customHeight="1" x14ac:dyDescent="0.25">
      <c r="B26" s="868" t="s">
        <v>470</v>
      </c>
      <c r="C26" s="868"/>
      <c r="D26" s="868"/>
      <c r="E26" s="868"/>
      <c r="F26" s="868"/>
      <c r="G26" s="868"/>
    </row>
    <row r="27" spans="2:7" ht="2.1" customHeight="1" x14ac:dyDescent="0.25">
      <c r="B27" s="637"/>
      <c r="C27" s="637"/>
      <c r="D27" s="637"/>
      <c r="E27" s="637"/>
      <c r="F27" s="637"/>
      <c r="G27" s="637"/>
    </row>
    <row r="28" spans="2:7" ht="28.5" customHeight="1" x14ac:dyDescent="0.25">
      <c r="B28" s="868" t="s">
        <v>471</v>
      </c>
      <c r="C28" s="868"/>
      <c r="D28" s="868"/>
      <c r="E28" s="868"/>
      <c r="F28" s="868"/>
      <c r="G28" s="868"/>
    </row>
    <row r="29" spans="2:7" ht="2.1" customHeight="1" x14ac:dyDescent="0.25">
      <c r="B29" s="637"/>
      <c r="C29" s="637"/>
      <c r="D29" s="637"/>
      <c r="E29" s="637"/>
      <c r="F29" s="637"/>
      <c r="G29" s="637"/>
    </row>
    <row r="30" spans="2:7" ht="18" customHeight="1" x14ac:dyDescent="0.25">
      <c r="B30" s="930" t="s">
        <v>6</v>
      </c>
      <c r="C30" s="932" t="s">
        <v>7</v>
      </c>
      <c r="D30" s="934" t="s">
        <v>1</v>
      </c>
      <c r="E30" s="936" t="s">
        <v>122</v>
      </c>
      <c r="F30" s="938" t="s">
        <v>327</v>
      </c>
      <c r="G30" s="939"/>
    </row>
    <row r="31" spans="2:7" ht="24.95" customHeight="1" x14ac:dyDescent="0.25">
      <c r="B31" s="931"/>
      <c r="C31" s="933"/>
      <c r="D31" s="935"/>
      <c r="E31" s="937"/>
      <c r="F31" s="275" t="s">
        <v>328</v>
      </c>
      <c r="G31" s="275" t="s">
        <v>329</v>
      </c>
    </row>
    <row r="32" spans="2:7" ht="24.95" customHeight="1" x14ac:dyDescent="0.25">
      <c r="B32" s="729" t="s">
        <v>398</v>
      </c>
      <c r="C32" s="554" t="s">
        <v>523</v>
      </c>
      <c r="D32" s="278"/>
      <c r="E32" s="279"/>
      <c r="F32" s="280"/>
      <c r="G32" s="280"/>
    </row>
    <row r="33" spans="2:9" ht="15" customHeight="1" x14ac:dyDescent="0.25">
      <c r="B33" s="276" t="s">
        <v>141</v>
      </c>
      <c r="C33" s="277" t="s">
        <v>431</v>
      </c>
      <c r="D33" s="278">
        <v>0</v>
      </c>
      <c r="E33" s="279"/>
      <c r="F33" s="835"/>
      <c r="G33" s="280"/>
    </row>
    <row r="34" spans="2:9" ht="15" customHeight="1" x14ac:dyDescent="0.25">
      <c r="B34" s="276" t="s">
        <v>142</v>
      </c>
      <c r="C34" s="277" t="s">
        <v>143</v>
      </c>
      <c r="D34" s="278">
        <v>0</v>
      </c>
      <c r="E34" s="279"/>
      <c r="F34" s="280"/>
      <c r="G34" s="280"/>
    </row>
    <row r="35" spans="2:9" ht="15" customHeight="1" x14ac:dyDescent="0.25">
      <c r="B35" s="276" t="s">
        <v>144</v>
      </c>
      <c r="C35" s="277" t="s">
        <v>145</v>
      </c>
      <c r="D35" s="278">
        <v>0</v>
      </c>
      <c r="E35" s="279"/>
      <c r="F35" s="280"/>
      <c r="G35" s="280"/>
    </row>
    <row r="36" spans="2:9" ht="23.25" customHeight="1" x14ac:dyDescent="0.25">
      <c r="B36" s="730" t="s">
        <v>146</v>
      </c>
      <c r="C36" s="281" t="s">
        <v>432</v>
      </c>
      <c r="D36" s="278">
        <v>0</v>
      </c>
      <c r="E36" s="279"/>
      <c r="F36" s="280"/>
      <c r="G36" s="280"/>
    </row>
    <row r="37" spans="2:9" ht="15" customHeight="1" x14ac:dyDescent="0.25">
      <c r="B37" s="276" t="s">
        <v>147</v>
      </c>
      <c r="C37" s="160" t="s">
        <v>148</v>
      </c>
      <c r="D37" s="278">
        <v>0</v>
      </c>
      <c r="E37" s="279"/>
      <c r="F37" s="280"/>
      <c r="G37" s="280"/>
    </row>
    <row r="38" spans="2:9" ht="29.25" customHeight="1" x14ac:dyDescent="0.25">
      <c r="B38" s="729" t="s">
        <v>524</v>
      </c>
      <c r="C38" s="554" t="s">
        <v>525</v>
      </c>
      <c r="D38" s="278"/>
      <c r="E38" s="279"/>
      <c r="F38" s="280"/>
      <c r="G38" s="280"/>
    </row>
    <row r="39" spans="2:9" ht="15" customHeight="1" x14ac:dyDescent="0.25">
      <c r="B39" s="276" t="s">
        <v>149</v>
      </c>
      <c r="C39" s="282" t="s">
        <v>433</v>
      </c>
      <c r="D39" s="278">
        <v>0</v>
      </c>
      <c r="E39" s="279"/>
      <c r="F39" s="280"/>
      <c r="G39" s="280"/>
      <c r="I39" s="283"/>
    </row>
    <row r="40" spans="2:9" ht="15" customHeight="1" x14ac:dyDescent="0.25">
      <c r="B40" s="276" t="s">
        <v>150</v>
      </c>
      <c r="C40" s="282" t="s">
        <v>434</v>
      </c>
      <c r="D40" s="278">
        <v>0</v>
      </c>
      <c r="E40" s="279"/>
      <c r="F40" s="280"/>
      <c r="G40" s="280"/>
      <c r="I40" s="283"/>
    </row>
    <row r="41" spans="2:9" ht="15" customHeight="1" x14ac:dyDescent="0.25">
      <c r="B41" s="276" t="s">
        <v>151</v>
      </c>
      <c r="C41" s="282" t="s">
        <v>152</v>
      </c>
      <c r="D41" s="278">
        <v>0</v>
      </c>
      <c r="E41" s="279"/>
      <c r="F41" s="280"/>
      <c r="G41" s="280"/>
      <c r="I41" s="283"/>
    </row>
    <row r="42" spans="2:9" ht="26.25" customHeight="1" x14ac:dyDescent="0.25">
      <c r="B42" s="284" t="s">
        <v>153</v>
      </c>
      <c r="C42" s="277" t="s">
        <v>435</v>
      </c>
      <c r="D42" s="285">
        <v>0</v>
      </c>
      <c r="E42" s="286"/>
      <c r="F42" s="280"/>
      <c r="G42" s="280"/>
      <c r="I42" s="283"/>
    </row>
    <row r="43" spans="2:9" x14ac:dyDescent="0.25">
      <c r="B43" s="287"/>
      <c r="C43" s="288" t="s">
        <v>0</v>
      </c>
      <c r="D43" s="289">
        <v>0</v>
      </c>
      <c r="E43" s="290"/>
      <c r="F43" s="280"/>
      <c r="G43" s="280"/>
      <c r="I43" s="283"/>
    </row>
    <row r="44" spans="2:9" ht="9.9499999999999993" hidden="1" customHeight="1" x14ac:dyDescent="0.25">
      <c r="B44" s="291"/>
      <c r="C44" s="292"/>
      <c r="D44" s="293"/>
      <c r="E44" s="294"/>
      <c r="F44" s="294"/>
      <c r="G44" s="668"/>
    </row>
    <row r="45" spans="2:9" ht="30.75" customHeight="1" x14ac:dyDescent="0.25">
      <c r="B45" s="868" t="s">
        <v>310</v>
      </c>
      <c r="C45" s="868"/>
      <c r="D45" s="868"/>
      <c r="E45" s="868"/>
      <c r="F45" s="868"/>
      <c r="G45" s="868"/>
    </row>
    <row r="46" spans="2:9" x14ac:dyDescent="0.25">
      <c r="B46" s="24"/>
      <c r="C46" s="24"/>
      <c r="D46" s="1"/>
      <c r="E46" s="1"/>
      <c r="F46" s="201"/>
    </row>
    <row r="47" spans="2:9" x14ac:dyDescent="0.25">
      <c r="B47" s="24"/>
      <c r="C47" s="24"/>
      <c r="D47" s="1"/>
      <c r="E47" s="1"/>
      <c r="F47" s="201"/>
    </row>
    <row r="48" spans="2:9" x14ac:dyDescent="0.25">
      <c r="B48" s="24"/>
      <c r="C48" s="24"/>
      <c r="D48" s="1"/>
      <c r="E48" s="1"/>
      <c r="F48" s="201"/>
    </row>
    <row r="49" spans="2:6" x14ac:dyDescent="0.25">
      <c r="B49" s="24"/>
      <c r="C49" s="24"/>
      <c r="D49" s="1"/>
      <c r="E49" s="1"/>
      <c r="F49" s="201"/>
    </row>
    <row r="50" spans="2:6" x14ac:dyDescent="0.25">
      <c r="B50" s="24"/>
      <c r="C50" s="24"/>
      <c r="D50" s="1"/>
      <c r="E50" s="1"/>
      <c r="F50" s="201"/>
    </row>
    <row r="51" spans="2:6" x14ac:dyDescent="0.25">
      <c r="B51" s="24"/>
      <c r="C51" s="24"/>
      <c r="D51" s="1"/>
      <c r="E51" s="1"/>
      <c r="F51" s="201"/>
    </row>
    <row r="52" spans="2:6" x14ac:dyDescent="0.25">
      <c r="B52" s="24"/>
      <c r="C52" s="24"/>
      <c r="D52" s="1"/>
      <c r="E52" s="1"/>
      <c r="F52" s="201"/>
    </row>
    <row r="53" spans="2:6" x14ac:dyDescent="0.25">
      <c r="B53" s="24"/>
      <c r="C53" s="24"/>
      <c r="D53" s="1"/>
      <c r="E53" s="1"/>
      <c r="F53" s="201"/>
    </row>
    <row r="54" spans="2:6" x14ac:dyDescent="0.25">
      <c r="B54" s="1"/>
      <c r="C54" s="1"/>
      <c r="D54" s="1"/>
      <c r="E54" s="1"/>
      <c r="F54" s="201"/>
    </row>
    <row r="55" spans="2:6" x14ac:dyDescent="0.25">
      <c r="B55" s="1"/>
      <c r="C55" s="1"/>
      <c r="D55" s="1"/>
      <c r="E55" s="1"/>
      <c r="F55" s="201"/>
    </row>
    <row r="56" spans="2:6" x14ac:dyDescent="0.25">
      <c r="B56" s="1"/>
      <c r="C56" s="1"/>
      <c r="D56" s="1"/>
      <c r="E56" s="1"/>
      <c r="F56" s="201"/>
    </row>
    <row r="57" spans="2:6" x14ac:dyDescent="0.25">
      <c r="B57" s="1"/>
      <c r="C57" s="1"/>
      <c r="D57" s="1"/>
      <c r="E57" s="1"/>
      <c r="F57" s="201"/>
    </row>
    <row r="58" spans="2:6" x14ac:dyDescent="0.25">
      <c r="B58" s="1"/>
      <c r="C58" s="1"/>
      <c r="D58"/>
      <c r="E58"/>
      <c r="F58" s="201"/>
    </row>
    <row r="59" spans="2:6" x14ac:dyDescent="0.25">
      <c r="B59" s="1"/>
      <c r="C59"/>
    </row>
    <row r="60" spans="2:6" x14ac:dyDescent="0.25">
      <c r="B60"/>
      <c r="C60"/>
    </row>
    <row r="62" spans="2:6" x14ac:dyDescent="0.25">
      <c r="B62" s="83"/>
      <c r="C62" s="83"/>
    </row>
    <row r="63" spans="2:6" x14ac:dyDescent="0.25">
      <c r="B63" s="83"/>
      <c r="C63" s="83"/>
    </row>
  </sheetData>
  <mergeCells count="23">
    <mergeCell ref="B2:G2"/>
    <mergeCell ref="B3:G3"/>
    <mergeCell ref="B4:G4"/>
    <mergeCell ref="B5:G5"/>
    <mergeCell ref="B14:G14"/>
    <mergeCell ref="B16:G16"/>
    <mergeCell ref="B7:G7"/>
    <mergeCell ref="B10:G10"/>
    <mergeCell ref="B6:G6"/>
    <mergeCell ref="B20:G20"/>
    <mergeCell ref="B8:G8"/>
    <mergeCell ref="B12:G12"/>
    <mergeCell ref="B45:G45"/>
    <mergeCell ref="B28:G28"/>
    <mergeCell ref="B18:G18"/>
    <mergeCell ref="B22:G22"/>
    <mergeCell ref="B24:G24"/>
    <mergeCell ref="B26:G26"/>
    <mergeCell ref="B30:B31"/>
    <mergeCell ref="C30:C31"/>
    <mergeCell ref="D30:D31"/>
    <mergeCell ref="E30:E31"/>
    <mergeCell ref="F30:G30"/>
  </mergeCells>
  <printOptions horizontalCentered="1"/>
  <pageMargins left="0.31496062992125984" right="0.31496062992125984" top="0.35433070866141736" bottom="0.35433070866141736" header="0.11811023622047245" footer="0.31496062992125984"/>
  <pageSetup scale="75" orientation="portrait" r:id="rId1"/>
  <headerFooter>
    <oddFooter>Página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G44"/>
  <sheetViews>
    <sheetView showGridLines="0" topLeftCell="A13" zoomScaleNormal="100" workbookViewId="0">
      <selection activeCell="D28" sqref="D28"/>
    </sheetView>
  </sheetViews>
  <sheetFormatPr baseColWidth="10" defaultRowHeight="15" x14ac:dyDescent="0.25"/>
  <cols>
    <col min="1" max="1" width="2.5703125" style="163" customWidth="1"/>
    <col min="2" max="2" width="22.28515625" style="163" customWidth="1"/>
    <col min="3" max="3" width="43" style="163" customWidth="1"/>
    <col min="4" max="4" width="18.42578125" style="163" customWidth="1"/>
    <col min="5" max="5" width="13.7109375" style="163" customWidth="1"/>
    <col min="6" max="6" width="15" style="163" customWidth="1"/>
    <col min="7" max="7" width="7.5703125" style="163" customWidth="1"/>
    <col min="8" max="8" width="14.7109375" style="163" customWidth="1"/>
    <col min="9" max="16384" width="11.42578125" style="163"/>
  </cols>
  <sheetData>
    <row r="1" spans="2:7" x14ac:dyDescent="0.25">
      <c r="B1" s="161"/>
      <c r="C1" s="161"/>
      <c r="D1" s="161"/>
      <c r="E1" s="161"/>
      <c r="F1" s="162" t="s">
        <v>154</v>
      </c>
    </row>
    <row r="2" spans="2:7" x14ac:dyDescent="0.25">
      <c r="B2" s="943" t="s">
        <v>347</v>
      </c>
      <c r="C2" s="943"/>
      <c r="D2" s="943"/>
      <c r="E2" s="943"/>
      <c r="F2" s="943"/>
    </row>
    <row r="3" spans="2:7" ht="15.75" customHeight="1" x14ac:dyDescent="0.25">
      <c r="B3" s="944" t="s">
        <v>3</v>
      </c>
      <c r="C3" s="944"/>
      <c r="D3" s="944"/>
      <c r="E3" s="944"/>
      <c r="F3" s="944"/>
      <c r="G3" s="164"/>
    </row>
    <row r="4" spans="2:7" x14ac:dyDescent="0.25">
      <c r="B4" s="944" t="s">
        <v>4</v>
      </c>
      <c r="C4" s="944"/>
      <c r="D4" s="944"/>
      <c r="E4" s="944"/>
      <c r="F4" s="944"/>
      <c r="G4" s="164"/>
    </row>
    <row r="5" spans="2:7" x14ac:dyDescent="0.25">
      <c r="B5" s="945" t="s">
        <v>129</v>
      </c>
      <c r="C5" s="945"/>
      <c r="D5" s="945"/>
      <c r="E5" s="945"/>
      <c r="F5" s="945"/>
      <c r="G5" s="164"/>
    </row>
    <row r="6" spans="2:7" x14ac:dyDescent="0.25">
      <c r="B6" s="945" t="s">
        <v>290</v>
      </c>
      <c r="C6" s="945"/>
      <c r="D6" s="945"/>
      <c r="E6" s="945"/>
      <c r="F6" s="945"/>
      <c r="G6" s="164"/>
    </row>
    <row r="7" spans="2:7" x14ac:dyDescent="0.25">
      <c r="B7" s="945" t="s">
        <v>650</v>
      </c>
      <c r="C7" s="945"/>
      <c r="D7" s="945"/>
      <c r="E7" s="945"/>
      <c r="F7" s="945"/>
      <c r="G7" s="164"/>
    </row>
    <row r="8" spans="2:7" ht="5.0999999999999996" customHeight="1" x14ac:dyDescent="0.25">
      <c r="B8" s="619"/>
      <c r="C8" s="619"/>
      <c r="D8" s="619"/>
      <c r="E8" s="619"/>
      <c r="F8" s="619"/>
      <c r="G8" s="164"/>
    </row>
    <row r="9" spans="2:7" s="539" customFormat="1" ht="15" customHeight="1" x14ac:dyDescent="0.25">
      <c r="B9" s="863" t="s">
        <v>461</v>
      </c>
      <c r="C9" s="905"/>
      <c r="D9" s="905"/>
      <c r="E9" s="905"/>
      <c r="F9" s="905"/>
      <c r="G9" s="540"/>
    </row>
    <row r="10" spans="2:7" s="539" customFormat="1" ht="2.1" customHeight="1" x14ac:dyDescent="0.25">
      <c r="B10" s="636"/>
      <c r="C10" s="636"/>
      <c r="D10" s="636"/>
      <c r="E10" s="636"/>
      <c r="F10" s="636"/>
      <c r="G10" s="540"/>
    </row>
    <row r="11" spans="2:7" ht="27.75" customHeight="1" x14ac:dyDescent="0.25">
      <c r="B11" s="905" t="s">
        <v>382</v>
      </c>
      <c r="C11" s="905"/>
      <c r="D11" s="905"/>
      <c r="E11" s="905"/>
      <c r="F11" s="905"/>
      <c r="G11" s="164"/>
    </row>
    <row r="12" spans="2:7" ht="2.1" customHeight="1" x14ac:dyDescent="0.25">
      <c r="B12" s="518"/>
      <c r="C12" s="518"/>
      <c r="D12" s="518"/>
      <c r="E12" s="518"/>
      <c r="F12" s="518"/>
      <c r="G12" s="164"/>
    </row>
    <row r="13" spans="2:7" ht="25.5" customHeight="1" x14ac:dyDescent="0.25">
      <c r="B13" s="868" t="s">
        <v>472</v>
      </c>
      <c r="C13" s="868"/>
      <c r="D13" s="868"/>
      <c r="E13" s="868"/>
      <c r="F13" s="868"/>
      <c r="G13" s="164"/>
    </row>
    <row r="14" spans="2:7" ht="2.1" customHeight="1" x14ac:dyDescent="0.25">
      <c r="B14" s="636"/>
      <c r="C14" s="636"/>
      <c r="D14" s="636"/>
      <c r="E14" s="636"/>
      <c r="F14" s="636"/>
      <c r="G14" s="164"/>
    </row>
    <row r="15" spans="2:7" ht="24.75" customHeight="1" x14ac:dyDescent="0.25">
      <c r="B15" s="868" t="s">
        <v>497</v>
      </c>
      <c r="C15" s="868"/>
      <c r="D15" s="868"/>
      <c r="E15" s="868"/>
      <c r="F15" s="868"/>
      <c r="G15" s="164"/>
    </row>
    <row r="16" spans="2:7" ht="5.0999999999999996" customHeight="1" x14ac:dyDescent="0.25">
      <c r="B16" s="192"/>
      <c r="C16" s="518"/>
      <c r="D16" s="518"/>
      <c r="E16" s="518"/>
      <c r="F16" s="518"/>
      <c r="G16" s="165"/>
    </row>
    <row r="17" spans="2:7" ht="24.95" customHeight="1" x14ac:dyDescent="0.25">
      <c r="B17" s="166" t="s">
        <v>6</v>
      </c>
      <c r="C17" s="167" t="s">
        <v>7</v>
      </c>
      <c r="D17" s="168" t="s">
        <v>1</v>
      </c>
      <c r="E17" s="169" t="s">
        <v>122</v>
      </c>
      <c r="F17" s="169" t="s">
        <v>123</v>
      </c>
      <c r="G17" s="164"/>
    </row>
    <row r="18" spans="2:7" ht="15" customHeight="1" x14ac:dyDescent="0.25">
      <c r="B18" s="731" t="s">
        <v>383</v>
      </c>
      <c r="C18" s="732" t="s">
        <v>526</v>
      </c>
      <c r="D18" s="829">
        <f>+D19+D20+D21</f>
        <v>80573091.299999997</v>
      </c>
      <c r="E18" s="176"/>
      <c r="F18" s="170"/>
      <c r="G18" s="164"/>
    </row>
    <row r="19" spans="2:7" ht="15.75" customHeight="1" x14ac:dyDescent="0.25">
      <c r="B19" s="177" t="s">
        <v>155</v>
      </c>
      <c r="C19" s="826" t="s">
        <v>156</v>
      </c>
      <c r="D19" s="827">
        <v>80573091.299999997</v>
      </c>
      <c r="E19" s="828" t="s">
        <v>331</v>
      </c>
      <c r="F19" s="170"/>
      <c r="G19" s="164"/>
    </row>
    <row r="20" spans="2:7" ht="16.5" customHeight="1" x14ac:dyDescent="0.25">
      <c r="B20" s="824" t="s">
        <v>157</v>
      </c>
      <c r="C20" s="826" t="s">
        <v>158</v>
      </c>
      <c r="D20" s="171">
        <v>0</v>
      </c>
      <c r="E20" s="172"/>
      <c r="F20" s="170"/>
      <c r="G20" s="164"/>
    </row>
    <row r="21" spans="2:7" ht="15" customHeight="1" x14ac:dyDescent="0.25">
      <c r="B21" s="173" t="s">
        <v>159</v>
      </c>
      <c r="C21" s="174" t="s">
        <v>160</v>
      </c>
      <c r="D21" s="821">
        <v>0</v>
      </c>
      <c r="E21" s="822"/>
      <c r="F21" s="170"/>
      <c r="G21" s="164"/>
    </row>
    <row r="22" spans="2:7" ht="15" customHeight="1" x14ac:dyDescent="0.25">
      <c r="B22" s="825" t="s">
        <v>623</v>
      </c>
      <c r="C22" s="733" t="s">
        <v>624</v>
      </c>
      <c r="D22" s="829">
        <f>+D23+D24+D25</f>
        <v>0</v>
      </c>
      <c r="E22" s="823"/>
      <c r="F22" s="170"/>
      <c r="G22" s="164"/>
    </row>
    <row r="23" spans="2:7" ht="15" customHeight="1" x14ac:dyDescent="0.25">
      <c r="B23" s="820" t="s">
        <v>625</v>
      </c>
      <c r="C23" s="174" t="s">
        <v>632</v>
      </c>
      <c r="D23" s="175">
        <v>0</v>
      </c>
      <c r="E23" s="823"/>
      <c r="F23" s="170"/>
      <c r="G23" s="164"/>
    </row>
    <row r="24" spans="2:7" ht="15" customHeight="1" x14ac:dyDescent="0.25">
      <c r="B24" s="820" t="s">
        <v>626</v>
      </c>
      <c r="C24" s="174" t="s">
        <v>628</v>
      </c>
      <c r="D24" s="175">
        <v>0</v>
      </c>
      <c r="E24" s="823"/>
      <c r="F24" s="170"/>
      <c r="G24" s="164"/>
    </row>
    <row r="25" spans="2:7" ht="15" customHeight="1" x14ac:dyDescent="0.25">
      <c r="B25" s="820" t="s">
        <v>627</v>
      </c>
      <c r="C25" s="174" t="s">
        <v>629</v>
      </c>
      <c r="D25" s="175">
        <v>0</v>
      </c>
      <c r="E25" s="823"/>
      <c r="F25" s="170"/>
      <c r="G25" s="164"/>
    </row>
    <row r="26" spans="2:7" ht="15" customHeight="1" x14ac:dyDescent="0.25">
      <c r="B26" s="825" t="s">
        <v>630</v>
      </c>
      <c r="C26" s="733" t="s">
        <v>631</v>
      </c>
      <c r="D26" s="829">
        <f>+D27+D28+D29</f>
        <v>8399921</v>
      </c>
      <c r="E26" s="823"/>
      <c r="F26" s="170"/>
      <c r="G26" s="164"/>
    </row>
    <row r="27" spans="2:7" ht="15" customHeight="1" x14ac:dyDescent="0.25">
      <c r="B27" s="820" t="s">
        <v>634</v>
      </c>
      <c r="C27" s="174" t="s">
        <v>633</v>
      </c>
      <c r="D27" s="175">
        <v>8399921</v>
      </c>
      <c r="E27" s="828" t="s">
        <v>331</v>
      </c>
      <c r="F27" s="170"/>
      <c r="G27" s="164"/>
    </row>
    <row r="28" spans="2:7" ht="15" customHeight="1" x14ac:dyDescent="0.25">
      <c r="B28" s="820" t="s">
        <v>635</v>
      </c>
      <c r="C28" s="174" t="s">
        <v>637</v>
      </c>
      <c r="D28" s="175">
        <v>0</v>
      </c>
      <c r="E28" s="823"/>
      <c r="F28" s="170"/>
      <c r="G28" s="164"/>
    </row>
    <row r="29" spans="2:7" ht="15" customHeight="1" x14ac:dyDescent="0.25">
      <c r="B29" s="820" t="s">
        <v>636</v>
      </c>
      <c r="C29" s="174" t="s">
        <v>638</v>
      </c>
      <c r="D29" s="175">
        <v>0</v>
      </c>
      <c r="E29" s="823"/>
      <c r="F29" s="170"/>
      <c r="G29" s="164"/>
    </row>
    <row r="30" spans="2:7" ht="30.75" customHeight="1" x14ac:dyDescent="0.25">
      <c r="B30" s="942" t="s">
        <v>308</v>
      </c>
      <c r="C30" s="942"/>
      <c r="D30" s="942"/>
      <c r="E30" s="942"/>
      <c r="F30" s="942"/>
      <c r="G30" s="164"/>
    </row>
    <row r="31" spans="2:7" x14ac:dyDescent="0.25">
      <c r="B31" s="24"/>
      <c r="C31" s="24"/>
      <c r="D31" s="1"/>
      <c r="E31" s="1"/>
      <c r="F31" s="201"/>
      <c r="G31" s="274"/>
    </row>
    <row r="32" spans="2:7" x14ac:dyDescent="0.25">
      <c r="B32" s="24"/>
      <c r="C32" s="24"/>
      <c r="D32" s="1"/>
      <c r="E32" s="1"/>
      <c r="F32" s="201"/>
      <c r="G32" s="274"/>
    </row>
    <row r="33" spans="2:7" x14ac:dyDescent="0.25">
      <c r="B33" s="24"/>
      <c r="C33" s="24"/>
      <c r="D33" s="1"/>
      <c r="E33" s="1"/>
      <c r="F33" s="201"/>
      <c r="G33" s="274"/>
    </row>
    <row r="34" spans="2:7" x14ac:dyDescent="0.25">
      <c r="B34" s="24"/>
      <c r="C34" s="24"/>
      <c r="D34" s="1"/>
      <c r="E34" s="1"/>
      <c r="F34" s="201"/>
      <c r="G34" s="274"/>
    </row>
    <row r="35" spans="2:7" x14ac:dyDescent="0.25">
      <c r="B35" s="24"/>
      <c r="C35" s="24"/>
      <c r="D35" s="1"/>
      <c r="E35" s="1"/>
      <c r="F35" s="201"/>
      <c r="G35" s="274"/>
    </row>
    <row r="36" spans="2:7" x14ac:dyDescent="0.25">
      <c r="B36" s="24"/>
      <c r="C36" s="24"/>
      <c r="D36" s="1"/>
      <c r="E36" s="1"/>
      <c r="F36" s="201"/>
      <c r="G36" s="274"/>
    </row>
    <row r="37" spans="2:7" x14ac:dyDescent="0.25">
      <c r="B37" s="24"/>
      <c r="C37" s="24"/>
      <c r="D37" s="1"/>
      <c r="E37" s="1"/>
      <c r="F37" s="201"/>
      <c r="G37" s="274"/>
    </row>
    <row r="38" spans="2:7" x14ac:dyDescent="0.25">
      <c r="B38" s="1"/>
      <c r="C38" s="1"/>
      <c r="D38" s="1"/>
      <c r="E38" s="1"/>
      <c r="F38" s="201"/>
      <c r="G38" s="274"/>
    </row>
    <row r="39" spans="2:7" x14ac:dyDescent="0.25">
      <c r="B39" s="1"/>
      <c r="C39" s="1"/>
      <c r="D39" s="1"/>
      <c r="E39" s="1"/>
      <c r="F39" s="201"/>
      <c r="G39" s="274"/>
    </row>
    <row r="40" spans="2:7" x14ac:dyDescent="0.25">
      <c r="B40" s="1"/>
      <c r="C40" s="1"/>
      <c r="D40"/>
      <c r="E40"/>
      <c r="F40" s="201"/>
      <c r="G40" s="274"/>
    </row>
    <row r="41" spans="2:7" x14ac:dyDescent="0.25">
      <c r="B41" s="1"/>
      <c r="C41"/>
      <c r="D41" s="274"/>
      <c r="E41" s="274"/>
      <c r="F41" s="274"/>
      <c r="G41" s="274"/>
    </row>
    <row r="42" spans="2:7" x14ac:dyDescent="0.25">
      <c r="B42"/>
      <c r="C42"/>
      <c r="D42" s="274"/>
      <c r="E42" s="274"/>
      <c r="F42" s="274"/>
      <c r="G42" s="274"/>
    </row>
    <row r="43" spans="2:7" x14ac:dyDescent="0.25">
      <c r="B43" s="274"/>
      <c r="C43" s="274"/>
      <c r="D43" s="274"/>
      <c r="E43" s="274"/>
      <c r="F43" s="274"/>
      <c r="G43" s="274"/>
    </row>
    <row r="44" spans="2:7" x14ac:dyDescent="0.25">
      <c r="B44" s="83"/>
      <c r="C44" s="83"/>
      <c r="D44" s="274"/>
      <c r="E44" s="274"/>
      <c r="F44" s="274"/>
      <c r="G44" s="274"/>
    </row>
  </sheetData>
  <mergeCells count="11">
    <mergeCell ref="B30:F30"/>
    <mergeCell ref="B2:F2"/>
    <mergeCell ref="B3:F3"/>
    <mergeCell ref="B4:F4"/>
    <mergeCell ref="B5:F5"/>
    <mergeCell ref="B7:F7"/>
    <mergeCell ref="B6:F6"/>
    <mergeCell ref="B9:F9"/>
    <mergeCell ref="B11:F11"/>
    <mergeCell ref="B13:F13"/>
    <mergeCell ref="B15:F15"/>
  </mergeCell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L35"/>
  <sheetViews>
    <sheetView showGridLines="0" topLeftCell="A19" workbookViewId="0">
      <selection activeCell="B3" sqref="B3:H3"/>
    </sheetView>
  </sheetViews>
  <sheetFormatPr baseColWidth="10" defaultRowHeight="15" x14ac:dyDescent="0.25"/>
  <cols>
    <col min="1" max="1" width="6.42578125" style="373" customWidth="1"/>
    <col min="2" max="2" width="23.140625" style="387" customWidth="1"/>
    <col min="3" max="3" width="33.5703125" style="373" customWidth="1"/>
    <col min="4" max="4" width="21.5703125" style="386" customWidth="1"/>
    <col min="5" max="5" width="13.42578125" style="386" customWidth="1"/>
    <col min="6" max="6" width="21.5703125" style="386" customWidth="1"/>
    <col min="7" max="7" width="19.42578125" style="373" customWidth="1"/>
    <col min="8" max="8" width="19.7109375" style="373" customWidth="1"/>
    <col min="9" max="9" width="1" style="373" customWidth="1"/>
    <col min="10" max="10" width="3.140625" style="373" customWidth="1"/>
    <col min="11" max="11" width="1.42578125" style="373" customWidth="1"/>
    <col min="12" max="12" width="51.5703125" style="373" customWidth="1"/>
    <col min="13" max="16384" width="11.42578125" style="373"/>
  </cols>
  <sheetData>
    <row r="1" spans="2:12" x14ac:dyDescent="0.25">
      <c r="B1" s="403"/>
      <c r="C1" s="402"/>
      <c r="D1" s="179"/>
      <c r="E1" s="179"/>
      <c r="F1" s="179"/>
      <c r="G1" s="402"/>
      <c r="H1" s="228" t="s">
        <v>183</v>
      </c>
    </row>
    <row r="2" spans="2:12" x14ac:dyDescent="0.25">
      <c r="B2" s="949" t="s">
        <v>347</v>
      </c>
      <c r="C2" s="949"/>
      <c r="D2" s="949"/>
      <c r="E2" s="949"/>
      <c r="F2" s="949"/>
      <c r="G2" s="949"/>
      <c r="H2" s="949"/>
      <c r="I2" s="400"/>
    </row>
    <row r="3" spans="2:12" ht="15.75" customHeight="1" x14ac:dyDescent="0.25">
      <c r="B3" s="950" t="s">
        <v>3</v>
      </c>
      <c r="C3" s="950"/>
      <c r="D3" s="950"/>
      <c r="E3" s="950"/>
      <c r="F3" s="950"/>
      <c r="G3" s="950"/>
      <c r="H3" s="950"/>
      <c r="I3" s="401"/>
    </row>
    <row r="4" spans="2:12" x14ac:dyDescent="0.25">
      <c r="B4" s="950" t="s">
        <v>184</v>
      </c>
      <c r="C4" s="950"/>
      <c r="D4" s="950"/>
      <c r="E4" s="950"/>
      <c r="F4" s="950"/>
      <c r="G4" s="950"/>
      <c r="H4" s="950"/>
      <c r="I4" s="400"/>
    </row>
    <row r="5" spans="2:12" x14ac:dyDescent="0.25">
      <c r="B5" s="951" t="s">
        <v>185</v>
      </c>
      <c r="C5" s="951"/>
      <c r="D5" s="951"/>
      <c r="E5" s="951"/>
      <c r="F5" s="951"/>
      <c r="G5" s="951"/>
      <c r="H5" s="951"/>
      <c r="I5" s="399"/>
    </row>
    <row r="6" spans="2:12" x14ac:dyDescent="0.25">
      <c r="B6" s="951" t="s">
        <v>649</v>
      </c>
      <c r="C6" s="951"/>
      <c r="D6" s="951"/>
      <c r="E6" s="951"/>
      <c r="F6" s="951"/>
      <c r="G6" s="951"/>
      <c r="H6" s="951"/>
      <c r="I6" s="399"/>
    </row>
    <row r="7" spans="2:12" ht="3.75" customHeight="1" x14ac:dyDescent="0.25">
      <c r="B7" s="343">
        <v>20179.73</v>
      </c>
      <c r="C7" s="343"/>
      <c r="D7" s="343"/>
      <c r="E7" s="343"/>
      <c r="F7" s="343"/>
      <c r="G7" s="343"/>
      <c r="H7" s="343"/>
      <c r="I7" s="399"/>
    </row>
    <row r="8" spans="2:12" ht="15" customHeight="1" x14ac:dyDescent="0.25">
      <c r="B8" s="946" t="s">
        <v>311</v>
      </c>
      <c r="C8" s="946"/>
      <c r="D8" s="946"/>
      <c r="E8" s="946"/>
      <c r="F8" s="946"/>
      <c r="G8" s="946"/>
      <c r="H8" s="946"/>
      <c r="I8" s="399"/>
    </row>
    <row r="9" spans="2:12" ht="15" customHeight="1" x14ac:dyDescent="0.25">
      <c r="B9" s="638" t="s">
        <v>450</v>
      </c>
      <c r="C9" s="669"/>
      <c r="D9" s="669"/>
      <c r="E9" s="669"/>
      <c r="F9" s="669"/>
      <c r="G9" s="669"/>
      <c r="H9" s="669"/>
      <c r="I9" s="399"/>
    </row>
    <row r="10" spans="2:12" ht="25.5" customHeight="1" x14ac:dyDescent="0.25">
      <c r="B10" s="947" t="s">
        <v>654</v>
      </c>
      <c r="C10" s="948"/>
      <c r="D10" s="948"/>
      <c r="E10" s="948"/>
      <c r="F10" s="948"/>
      <c r="G10" s="948"/>
      <c r="H10" s="948"/>
      <c r="I10" s="948"/>
    </row>
    <row r="11" spans="2:12" ht="5.0999999999999996" customHeight="1" x14ac:dyDescent="0.25">
      <c r="B11" s="767"/>
      <c r="C11" s="768"/>
      <c r="D11" s="768"/>
      <c r="E11" s="805"/>
      <c r="F11" s="805"/>
      <c r="G11" s="768"/>
      <c r="H11" s="768"/>
      <c r="I11" s="768"/>
    </row>
    <row r="12" spans="2:12" ht="39.950000000000003" customHeight="1" x14ac:dyDescent="0.25">
      <c r="B12" s="863" t="s">
        <v>550</v>
      </c>
      <c r="C12" s="863"/>
      <c r="D12" s="863"/>
      <c r="E12" s="863"/>
      <c r="F12" s="863"/>
      <c r="G12" s="863"/>
      <c r="H12" s="863"/>
      <c r="I12" s="399"/>
      <c r="J12"/>
      <c r="L12" s="769"/>
    </row>
    <row r="13" spans="2:12" ht="2.1" customHeight="1" x14ac:dyDescent="0.25">
      <c r="B13" s="634"/>
      <c r="C13" s="634"/>
      <c r="D13" s="634"/>
      <c r="E13" s="634"/>
      <c r="F13" s="634"/>
      <c r="G13" s="634"/>
      <c r="H13" s="634"/>
      <c r="I13" s="399"/>
    </row>
    <row r="14" spans="2:12" ht="4.5" customHeight="1" thickBot="1" x14ac:dyDescent="0.3">
      <c r="B14" s="634"/>
      <c r="C14" s="634"/>
      <c r="D14" s="634"/>
      <c r="E14" s="634"/>
      <c r="F14" s="634"/>
      <c r="G14" s="634"/>
      <c r="H14" s="634"/>
      <c r="I14" s="399"/>
    </row>
    <row r="15" spans="2:12" ht="20.25" customHeight="1" thickBot="1" x14ac:dyDescent="0.3">
      <c r="B15" s="398" t="s">
        <v>6</v>
      </c>
      <c r="C15" s="397" t="s">
        <v>7</v>
      </c>
      <c r="D15" s="181" t="s">
        <v>1</v>
      </c>
      <c r="E15" s="709" t="s">
        <v>621</v>
      </c>
      <c r="F15" s="709" t="s">
        <v>193</v>
      </c>
      <c r="G15" s="396" t="s">
        <v>122</v>
      </c>
      <c r="H15" s="395" t="s">
        <v>62</v>
      </c>
    </row>
    <row r="16" spans="2:12" ht="20.25" customHeight="1" x14ac:dyDescent="0.25">
      <c r="B16" s="558" t="s">
        <v>401</v>
      </c>
      <c r="C16" s="187" t="s">
        <v>185</v>
      </c>
      <c r="D16" s="298"/>
      <c r="E16" s="344"/>
      <c r="F16" s="298"/>
      <c r="G16" s="559"/>
      <c r="H16" s="184"/>
    </row>
    <row r="17" spans="2:9" ht="25.5" x14ac:dyDescent="0.25">
      <c r="B17" s="182" t="s">
        <v>291</v>
      </c>
      <c r="C17" s="183" t="s">
        <v>186</v>
      </c>
      <c r="D17" s="297">
        <v>11885.93</v>
      </c>
      <c r="E17" s="812">
        <v>1</v>
      </c>
      <c r="F17" s="816" t="s">
        <v>622</v>
      </c>
      <c r="G17" s="817" t="s">
        <v>293</v>
      </c>
      <c r="H17" s="184"/>
      <c r="I17" s="185"/>
    </row>
    <row r="18" spans="2:9" ht="112.5" customHeight="1" x14ac:dyDescent="0.25">
      <c r="B18" s="182" t="s">
        <v>292</v>
      </c>
      <c r="C18" s="183" t="s">
        <v>187</v>
      </c>
      <c r="D18" s="297">
        <v>199207658.53999999</v>
      </c>
      <c r="E18" s="812">
        <v>1</v>
      </c>
      <c r="F18" s="816" t="s">
        <v>652</v>
      </c>
      <c r="G18" s="817" t="s">
        <v>613</v>
      </c>
      <c r="H18" s="186"/>
      <c r="I18" s="185"/>
    </row>
    <row r="19" spans="2:9" ht="26.25" customHeight="1" x14ac:dyDescent="0.25">
      <c r="B19" s="182"/>
      <c r="C19" s="187" t="s">
        <v>0</v>
      </c>
      <c r="D19" s="298">
        <f>SUM(D17:D18)</f>
        <v>199219544.47</v>
      </c>
      <c r="E19" s="298"/>
      <c r="F19" s="298"/>
      <c r="G19" s="393"/>
      <c r="H19" s="184"/>
      <c r="I19" s="185"/>
    </row>
    <row r="20" spans="2:9" x14ac:dyDescent="0.25">
      <c r="B20" s="392"/>
      <c r="C20" s="391"/>
      <c r="D20" s="188"/>
      <c r="E20" s="188"/>
      <c r="F20" s="188"/>
      <c r="G20" s="391"/>
      <c r="H20" s="390"/>
    </row>
    <row r="21" spans="2:9" ht="15.75" thickBot="1" x14ac:dyDescent="0.3">
      <c r="B21" s="189"/>
      <c r="C21" s="190"/>
      <c r="D21" s="191"/>
      <c r="E21" s="191"/>
      <c r="F21" s="191"/>
      <c r="G21" s="389"/>
      <c r="H21" s="388"/>
    </row>
    <row r="22" spans="2:9" ht="28.5" customHeight="1" x14ac:dyDescent="0.25">
      <c r="B22" s="868" t="s">
        <v>308</v>
      </c>
      <c r="C22" s="868"/>
      <c r="D22" s="868"/>
      <c r="E22" s="868"/>
      <c r="F22" s="868"/>
      <c r="G22" s="868"/>
      <c r="H22" s="868"/>
    </row>
    <row r="23" spans="2:9" x14ac:dyDescent="0.25">
      <c r="B23" s="871"/>
      <c r="C23" s="871"/>
      <c r="D23" s="871"/>
      <c r="E23" s="871"/>
      <c r="F23" s="871"/>
      <c r="G23" s="871"/>
    </row>
    <row r="24" spans="2:9" x14ac:dyDescent="0.25">
      <c r="B24" s="24"/>
      <c r="C24" s="24"/>
      <c r="D24" s="2"/>
      <c r="E24" s="2"/>
      <c r="F24" s="2"/>
      <c r="G24" s="2"/>
      <c r="H24" s="45"/>
      <c r="I24" s="118"/>
    </row>
    <row r="25" spans="2:9" x14ac:dyDescent="0.25">
      <c r="B25" s="24"/>
      <c r="C25" s="24"/>
      <c r="D25" s="2"/>
      <c r="E25" s="2"/>
      <c r="F25" s="2"/>
      <c r="G25" s="2"/>
      <c r="H25" s="45"/>
      <c r="I25" s="118"/>
    </row>
    <row r="26" spans="2:9" x14ac:dyDescent="0.25">
      <c r="B26" s="24"/>
      <c r="C26" s="24"/>
      <c r="D26" s="2"/>
      <c r="E26" s="2"/>
      <c r="F26" s="2"/>
      <c r="G26" s="578"/>
      <c r="H26" s="45"/>
      <c r="I26" s="118"/>
    </row>
    <row r="27" spans="2:9" x14ac:dyDescent="0.25">
      <c r="B27" s="24"/>
      <c r="C27" s="24"/>
      <c r="D27" s="2"/>
      <c r="E27" s="2"/>
      <c r="F27" s="2"/>
      <c r="G27" s="2"/>
      <c r="H27" s="45"/>
      <c r="I27" s="118"/>
    </row>
    <row r="28" spans="2:9" x14ac:dyDescent="0.25">
      <c r="B28" s="24"/>
      <c r="C28" s="24"/>
      <c r="D28" s="2"/>
      <c r="E28" s="2"/>
      <c r="F28" s="2"/>
      <c r="G28" s="2"/>
      <c r="H28" s="45"/>
      <c r="I28" s="118"/>
    </row>
    <row r="29" spans="2:9" x14ac:dyDescent="0.25">
      <c r="B29" s="24"/>
      <c r="C29" s="24"/>
      <c r="D29" s="2"/>
      <c r="E29" s="2"/>
      <c r="F29" s="2"/>
      <c r="G29" s="2"/>
      <c r="H29" s="45"/>
      <c r="I29" s="118"/>
    </row>
    <row r="30" spans="2:9" x14ac:dyDescent="0.25">
      <c r="B30" s="24"/>
      <c r="C30" s="24"/>
      <c r="D30" s="2"/>
      <c r="E30" s="2"/>
      <c r="F30" s="2"/>
      <c r="G30" s="2"/>
      <c r="H30" s="45"/>
      <c r="I30" s="118"/>
    </row>
    <row r="31" spans="2:9" x14ac:dyDescent="0.25">
      <c r="B31" s="1"/>
      <c r="C31" s="1"/>
      <c r="D31" s="1"/>
      <c r="E31" s="1"/>
      <c r="F31" s="1"/>
      <c r="G31" s="1"/>
      <c r="H31" s="201"/>
      <c r="I31" s="118"/>
    </row>
    <row r="32" spans="2:9" x14ac:dyDescent="0.25">
      <c r="B32" s="1"/>
      <c r="C32" s="1"/>
      <c r="D32" s="1"/>
      <c r="E32" s="1"/>
      <c r="F32" s="1"/>
      <c r="G32" s="1"/>
      <c r="H32" s="201"/>
      <c r="I32" s="118"/>
    </row>
    <row r="33" spans="2:9" x14ac:dyDescent="0.25">
      <c r="B33" s="1"/>
      <c r="C33" s="1"/>
      <c r="D33" s="1"/>
      <c r="E33" s="1"/>
      <c r="F33" s="1"/>
      <c r="G33" s="1"/>
      <c r="H33" s="201"/>
      <c r="I33" s="118"/>
    </row>
    <row r="34" spans="2:9" x14ac:dyDescent="0.25">
      <c r="B34" s="1"/>
      <c r="C34" s="1"/>
      <c r="D34"/>
      <c r="E34"/>
      <c r="F34"/>
      <c r="G34"/>
      <c r="H34" s="201"/>
      <c r="I34" s="118"/>
    </row>
    <row r="35" spans="2:9" x14ac:dyDescent="0.25">
      <c r="B35" s="118"/>
      <c r="C35" s="118"/>
      <c r="D35" s="118"/>
      <c r="E35" s="118"/>
      <c r="F35" s="118"/>
      <c r="G35" s="118"/>
      <c r="H35" s="118"/>
      <c r="I35" s="118"/>
    </row>
  </sheetData>
  <protectedRanges>
    <protectedRange sqref="C21:C22 C16:C17" name="Rango1_1"/>
    <protectedRange sqref="G16:G19" name="Rango1_1_1"/>
  </protectedRanges>
  <mergeCells count="10">
    <mergeCell ref="B2:H2"/>
    <mergeCell ref="B3:H3"/>
    <mergeCell ref="B4:H4"/>
    <mergeCell ref="B5:H5"/>
    <mergeCell ref="B6:H6"/>
    <mergeCell ref="B12:H12"/>
    <mergeCell ref="B22:H22"/>
    <mergeCell ref="B23:G23"/>
    <mergeCell ref="B8:H8"/>
    <mergeCell ref="B10:I10"/>
  </mergeCell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I46"/>
  <sheetViews>
    <sheetView showGridLines="0" topLeftCell="A25" workbookViewId="0">
      <selection activeCell="J58" sqref="J58"/>
    </sheetView>
  </sheetViews>
  <sheetFormatPr baseColWidth="10" defaultRowHeight="15" x14ac:dyDescent="0.25"/>
  <cols>
    <col min="1" max="1" width="4.5703125" style="229" customWidth="1"/>
    <col min="2" max="2" width="28.28515625" style="242" customWidth="1"/>
    <col min="3" max="3" width="47.5703125" style="229" customWidth="1"/>
    <col min="4" max="4" width="16.42578125" style="243" customWidth="1"/>
    <col min="5" max="5" width="9.85546875" style="243" customWidth="1"/>
    <col min="6" max="6" width="16.42578125" style="243" customWidth="1"/>
    <col min="7" max="7" width="17.7109375" style="229" customWidth="1"/>
    <col min="8" max="8" width="18.7109375" style="229" customWidth="1"/>
    <col min="9" max="9" width="1" style="229" customWidth="1"/>
    <col min="10" max="16384" width="11.42578125" style="229"/>
  </cols>
  <sheetData>
    <row r="1" spans="2:9" x14ac:dyDescent="0.25">
      <c r="B1" s="226"/>
      <c r="C1" s="227"/>
      <c r="D1" s="179"/>
      <c r="E1" s="179"/>
      <c r="F1" s="179"/>
      <c r="G1" s="227"/>
      <c r="H1" s="228" t="s">
        <v>188</v>
      </c>
    </row>
    <row r="2" spans="2:9" x14ac:dyDescent="0.25">
      <c r="B2" s="943" t="s">
        <v>347</v>
      </c>
      <c r="C2" s="943"/>
      <c r="D2" s="943"/>
      <c r="E2" s="943"/>
      <c r="F2" s="943"/>
      <c r="G2" s="943"/>
      <c r="H2" s="943"/>
      <c r="I2" s="230"/>
    </row>
    <row r="3" spans="2:9" ht="15.75" customHeight="1" x14ac:dyDescent="0.25">
      <c r="B3" s="956" t="s">
        <v>3</v>
      </c>
      <c r="C3" s="956"/>
      <c r="D3" s="956"/>
      <c r="E3" s="956"/>
      <c r="F3" s="956"/>
      <c r="G3" s="956"/>
      <c r="H3" s="956"/>
      <c r="I3" s="231"/>
    </row>
    <row r="4" spans="2:9" x14ac:dyDescent="0.25">
      <c r="B4" s="956" t="s">
        <v>184</v>
      </c>
      <c r="C4" s="956"/>
      <c r="D4" s="956"/>
      <c r="E4" s="956"/>
      <c r="F4" s="956"/>
      <c r="G4" s="956"/>
      <c r="H4" s="956"/>
      <c r="I4" s="230"/>
    </row>
    <row r="5" spans="2:9" x14ac:dyDescent="0.25">
      <c r="B5" s="957" t="s">
        <v>185</v>
      </c>
      <c r="C5" s="957"/>
      <c r="D5" s="957"/>
      <c r="E5" s="957"/>
      <c r="F5" s="957"/>
      <c r="G5" s="957"/>
      <c r="H5" s="957"/>
      <c r="I5" s="232"/>
    </row>
    <row r="6" spans="2:9" x14ac:dyDescent="0.25">
      <c r="B6" s="957" t="s">
        <v>649</v>
      </c>
      <c r="C6" s="957"/>
      <c r="D6" s="957"/>
      <c r="E6" s="957"/>
      <c r="F6" s="957"/>
      <c r="G6" s="957"/>
      <c r="H6" s="957"/>
      <c r="I6" s="232"/>
    </row>
    <row r="7" spans="2:9" x14ac:dyDescent="0.25">
      <c r="B7" s="957" t="s">
        <v>430</v>
      </c>
      <c r="C7" s="957"/>
      <c r="D7" s="957"/>
      <c r="E7" s="957"/>
      <c r="F7" s="957"/>
      <c r="G7" s="957"/>
      <c r="H7" s="957"/>
      <c r="I7" s="232"/>
    </row>
    <row r="8" spans="2:9" ht="5.0999999999999996" customHeight="1" x14ac:dyDescent="0.25">
      <c r="B8" s="244"/>
      <c r="C8" s="244"/>
      <c r="D8" s="244"/>
      <c r="E8" s="244"/>
      <c r="F8" s="244"/>
      <c r="G8" s="244"/>
      <c r="H8" s="244"/>
      <c r="I8" s="659"/>
    </row>
    <row r="9" spans="2:9" ht="12.75" customHeight="1" x14ac:dyDescent="0.25">
      <c r="B9" s="907" t="s">
        <v>473</v>
      </c>
      <c r="C9" s="941"/>
      <c r="D9" s="941"/>
      <c r="E9" s="941"/>
      <c r="F9" s="941"/>
      <c r="G9" s="941"/>
      <c r="H9" s="941"/>
      <c r="I9" s="659"/>
    </row>
    <row r="10" spans="2:9" ht="5.0999999999999996" customHeight="1" x14ac:dyDescent="0.25">
      <c r="B10" s="954"/>
      <c r="C10" s="954"/>
      <c r="D10" s="180"/>
      <c r="E10" s="180"/>
      <c r="F10" s="180"/>
      <c r="G10" s="233"/>
      <c r="H10" s="234"/>
      <c r="I10" s="659"/>
    </row>
    <row r="11" spans="2:9" ht="24.95" customHeight="1" x14ac:dyDescent="0.25">
      <c r="B11" s="863" t="s">
        <v>474</v>
      </c>
      <c r="C11" s="863"/>
      <c r="D11" s="863"/>
      <c r="E11" s="863"/>
      <c r="F11" s="863"/>
      <c r="G11" s="863"/>
      <c r="H11" s="863"/>
      <c r="I11" s="863"/>
    </row>
    <row r="12" spans="2:9" ht="5.0999999999999996" customHeight="1" x14ac:dyDescent="0.25">
      <c r="B12" s="654"/>
      <c r="C12" s="654"/>
      <c r="D12" s="180"/>
      <c r="E12" s="180"/>
      <c r="F12" s="180"/>
      <c r="G12" s="233"/>
      <c r="H12" s="234"/>
      <c r="I12" s="659"/>
    </row>
    <row r="13" spans="2:9" ht="29.25" customHeight="1" x14ac:dyDescent="0.25">
      <c r="B13" s="863" t="s">
        <v>475</v>
      </c>
      <c r="C13" s="863"/>
      <c r="D13" s="863"/>
      <c r="E13" s="863"/>
      <c r="F13" s="863"/>
      <c r="G13" s="863"/>
      <c r="H13" s="863"/>
      <c r="I13" s="659"/>
    </row>
    <row r="14" spans="2:9" ht="5.25" customHeight="1" x14ac:dyDescent="0.25">
      <c r="B14" s="652"/>
      <c r="C14" s="652"/>
      <c r="D14" s="652"/>
      <c r="E14" s="797"/>
      <c r="F14" s="797"/>
      <c r="G14" s="652"/>
      <c r="H14" s="652"/>
      <c r="I14" s="659"/>
    </row>
    <row r="15" spans="2:9" ht="24.95" customHeight="1" x14ac:dyDescent="0.25">
      <c r="B15" s="863" t="s">
        <v>476</v>
      </c>
      <c r="C15" s="863"/>
      <c r="D15" s="863"/>
      <c r="E15" s="863"/>
      <c r="F15" s="863"/>
      <c r="G15" s="863"/>
      <c r="H15" s="863"/>
      <c r="I15" s="659"/>
    </row>
    <row r="16" spans="2:9" ht="5.0999999999999996" customHeight="1" x14ac:dyDescent="0.25">
      <c r="B16" s="652"/>
      <c r="C16" s="652"/>
      <c r="D16" s="652"/>
      <c r="E16" s="797"/>
      <c r="F16" s="797"/>
      <c r="G16" s="652"/>
      <c r="H16" s="652"/>
      <c r="I16" s="659"/>
    </row>
    <row r="17" spans="2:9" ht="16.5" customHeight="1" x14ac:dyDescent="0.25">
      <c r="B17" s="863" t="s">
        <v>477</v>
      </c>
      <c r="C17" s="863"/>
      <c r="D17" s="863"/>
      <c r="E17" s="863"/>
      <c r="F17" s="863"/>
      <c r="G17" s="863"/>
      <c r="H17" s="863"/>
      <c r="I17" s="863"/>
    </row>
    <row r="18" spans="2:9" ht="6" customHeight="1" x14ac:dyDescent="0.25">
      <c r="B18" s="652"/>
      <c r="C18" s="652"/>
      <c r="D18" s="652"/>
      <c r="E18" s="797"/>
      <c r="F18" s="797"/>
      <c r="G18" s="652"/>
      <c r="H18" s="652"/>
      <c r="I18" s="652"/>
    </row>
    <row r="19" spans="2:9" ht="41.25" customHeight="1" x14ac:dyDescent="0.25">
      <c r="B19" s="868" t="s">
        <v>655</v>
      </c>
      <c r="C19" s="868"/>
      <c r="D19" s="868"/>
      <c r="E19" s="868"/>
      <c r="F19" s="868"/>
      <c r="G19" s="868"/>
      <c r="H19" s="868"/>
      <c r="I19" s="839"/>
    </row>
    <row r="20" spans="2:9" ht="5.0999999999999996" customHeight="1" x14ac:dyDescent="0.25">
      <c r="B20" s="838"/>
      <c r="C20" s="838"/>
      <c r="D20" s="838"/>
      <c r="E20" s="838"/>
      <c r="F20" s="838"/>
      <c r="G20" s="838"/>
      <c r="H20" s="838"/>
      <c r="I20" s="839"/>
    </row>
    <row r="21" spans="2:9" ht="50.25" customHeight="1" x14ac:dyDescent="0.25">
      <c r="B21" s="863" t="s">
        <v>478</v>
      </c>
      <c r="C21" s="863"/>
      <c r="D21" s="863"/>
      <c r="E21" s="863"/>
      <c r="F21" s="863"/>
      <c r="G21" s="863"/>
      <c r="H21" s="863"/>
      <c r="I21" s="659"/>
    </row>
    <row r="22" spans="2:9" ht="5.0999999999999996" customHeight="1" x14ac:dyDescent="0.25">
      <c r="B22" s="652"/>
      <c r="C22" s="652"/>
      <c r="D22" s="652"/>
      <c r="E22" s="797"/>
      <c r="F22" s="797"/>
      <c r="G22" s="652"/>
      <c r="H22" s="652"/>
      <c r="I22" s="659"/>
    </row>
    <row r="23" spans="2:9" ht="28.5" customHeight="1" x14ac:dyDescent="0.25">
      <c r="B23" s="952" t="s">
        <v>498</v>
      </c>
      <c r="C23" s="953"/>
      <c r="D23" s="953"/>
      <c r="E23" s="953"/>
      <c r="F23" s="953"/>
      <c r="G23" s="953"/>
      <c r="H23" s="953"/>
      <c r="I23" s="659"/>
    </row>
    <row r="24" spans="2:9" ht="5.0999999999999996" customHeight="1" thickBot="1" x14ac:dyDescent="0.3">
      <c r="B24" s="670"/>
      <c r="C24" s="671"/>
      <c r="D24" s="671"/>
      <c r="E24" s="806"/>
      <c r="F24" s="806"/>
      <c r="G24" s="671"/>
      <c r="H24" s="671"/>
      <c r="I24" s="659"/>
    </row>
    <row r="25" spans="2:9" ht="20.25" customHeight="1" thickBot="1" x14ac:dyDescent="0.3">
      <c r="B25" s="235" t="s">
        <v>6</v>
      </c>
      <c r="C25" s="236" t="s">
        <v>7</v>
      </c>
      <c r="D25" s="181" t="s">
        <v>1</v>
      </c>
      <c r="E25" s="819" t="s">
        <v>621</v>
      </c>
      <c r="F25" s="819" t="s">
        <v>193</v>
      </c>
      <c r="G25" s="237" t="s">
        <v>122</v>
      </c>
      <c r="H25" s="238" t="s">
        <v>62</v>
      </c>
      <c r="I25" s="704"/>
    </row>
    <row r="26" spans="2:9" ht="65.25" customHeight="1" x14ac:dyDescent="0.25">
      <c r="B26" s="558" t="s">
        <v>527</v>
      </c>
      <c r="C26" s="734" t="s">
        <v>528</v>
      </c>
      <c r="D26" s="194"/>
      <c r="E26" s="818"/>
      <c r="F26" s="818"/>
      <c r="G26" s="245"/>
      <c r="H26" s="186"/>
      <c r="I26" s="704"/>
    </row>
    <row r="27" spans="2:9" ht="15" customHeight="1" x14ac:dyDescent="0.25">
      <c r="B27" s="193" t="s">
        <v>294</v>
      </c>
      <c r="C27" s="183" t="s">
        <v>295</v>
      </c>
      <c r="D27" s="194">
        <v>0</v>
      </c>
      <c r="E27" s="194"/>
      <c r="F27" s="194"/>
      <c r="G27" s="245"/>
      <c r="H27" s="186"/>
      <c r="I27" s="705"/>
    </row>
    <row r="28" spans="2:9" ht="15" customHeight="1" x14ac:dyDescent="0.25">
      <c r="B28" s="193" t="s">
        <v>296</v>
      </c>
      <c r="C28" s="183" t="s">
        <v>166</v>
      </c>
      <c r="D28" s="194">
        <v>0</v>
      </c>
      <c r="E28" s="194"/>
      <c r="F28" s="194"/>
      <c r="G28" s="245"/>
      <c r="H28" s="186"/>
      <c r="I28" s="705"/>
    </row>
    <row r="29" spans="2:9" ht="15" customHeight="1" x14ac:dyDescent="0.25">
      <c r="B29" s="193" t="s">
        <v>297</v>
      </c>
      <c r="C29" s="183" t="s">
        <v>298</v>
      </c>
      <c r="D29" s="194">
        <v>0</v>
      </c>
      <c r="E29" s="194"/>
      <c r="F29" s="194"/>
      <c r="G29" s="245"/>
      <c r="H29" s="186"/>
      <c r="I29" s="705"/>
    </row>
    <row r="30" spans="2:9" ht="15" customHeight="1" x14ac:dyDescent="0.25">
      <c r="B30" s="193" t="s">
        <v>573</v>
      </c>
      <c r="C30" s="183" t="s">
        <v>575</v>
      </c>
      <c r="D30" s="194">
        <v>18660477</v>
      </c>
      <c r="E30" s="194"/>
      <c r="F30" s="194"/>
      <c r="G30" s="245"/>
      <c r="H30" s="186"/>
      <c r="I30" s="705"/>
    </row>
    <row r="31" spans="2:9" ht="15" customHeight="1" x14ac:dyDescent="0.25">
      <c r="B31" s="193" t="s">
        <v>574</v>
      </c>
      <c r="C31" s="183" t="s">
        <v>576</v>
      </c>
      <c r="D31" s="194">
        <v>0</v>
      </c>
      <c r="E31" s="194"/>
      <c r="F31" s="194"/>
      <c r="G31" s="245"/>
      <c r="H31" s="186"/>
      <c r="I31" s="705"/>
    </row>
    <row r="32" spans="2:9" ht="15" customHeight="1" x14ac:dyDescent="0.25">
      <c r="B32" s="193" t="s">
        <v>299</v>
      </c>
      <c r="C32" s="183" t="s">
        <v>569</v>
      </c>
      <c r="D32" s="194">
        <v>0</v>
      </c>
      <c r="E32" s="194"/>
      <c r="F32" s="194"/>
      <c r="G32" s="394"/>
      <c r="H32" s="186"/>
      <c r="I32" s="705"/>
    </row>
    <row r="33" spans="2:9" x14ac:dyDescent="0.25">
      <c r="B33" s="193" t="s">
        <v>301</v>
      </c>
      <c r="C33" s="183" t="s">
        <v>300</v>
      </c>
      <c r="D33" s="194">
        <v>0</v>
      </c>
      <c r="E33" s="194"/>
      <c r="F33" s="194"/>
      <c r="G33" s="245"/>
      <c r="H33" s="184"/>
      <c r="I33" s="705"/>
    </row>
    <row r="34" spans="2:9" x14ac:dyDescent="0.25">
      <c r="B34" s="193" t="s">
        <v>377</v>
      </c>
      <c r="C34" s="183" t="s">
        <v>376</v>
      </c>
      <c r="D34" s="194">
        <v>0</v>
      </c>
      <c r="E34" s="194"/>
      <c r="F34" s="194"/>
      <c r="G34" s="245"/>
      <c r="H34" s="184"/>
      <c r="I34" s="705"/>
    </row>
    <row r="35" spans="2:9" ht="25.5" x14ac:dyDescent="0.25">
      <c r="B35" s="182" t="s">
        <v>378</v>
      </c>
      <c r="C35" s="183" t="s">
        <v>400</v>
      </c>
      <c r="D35" s="416">
        <v>0</v>
      </c>
      <c r="E35" s="416"/>
      <c r="F35" s="416"/>
      <c r="G35" s="245"/>
      <c r="H35" s="184"/>
      <c r="I35" s="705"/>
    </row>
    <row r="36" spans="2:9" x14ac:dyDescent="0.25">
      <c r="B36" s="182"/>
      <c r="C36" s="187" t="s">
        <v>0</v>
      </c>
      <c r="D36" s="195">
        <f>SUM(D27:D35)</f>
        <v>18660477</v>
      </c>
      <c r="E36" s="195"/>
      <c r="F36" s="195"/>
      <c r="G36" s="239"/>
      <c r="H36" s="184"/>
      <c r="I36" s="705"/>
    </row>
    <row r="37" spans="2:9" ht="15.75" thickBot="1" x14ac:dyDescent="0.3">
      <c r="B37" s="189"/>
      <c r="C37" s="190"/>
      <c r="D37" s="191"/>
      <c r="E37" s="191"/>
      <c r="F37" s="191"/>
      <c r="G37" s="240"/>
      <c r="H37" s="241"/>
      <c r="I37" s="704"/>
    </row>
    <row r="38" spans="2:9" ht="28.5" customHeight="1" x14ac:dyDescent="0.25">
      <c r="B38" s="955" t="s">
        <v>308</v>
      </c>
      <c r="C38" s="955"/>
      <c r="D38" s="955"/>
      <c r="E38" s="955"/>
      <c r="F38" s="955"/>
      <c r="G38" s="955"/>
      <c r="H38" s="955"/>
      <c r="I38" s="704"/>
    </row>
    <row r="39" spans="2:9" x14ac:dyDescent="0.25">
      <c r="B39" s="24"/>
      <c r="C39" s="24"/>
      <c r="D39" s="2"/>
      <c r="E39" s="2"/>
      <c r="F39" s="2"/>
      <c r="G39" s="578"/>
      <c r="H39" s="45"/>
      <c r="I39" s="118"/>
    </row>
    <row r="40" spans="2:9" x14ac:dyDescent="0.25">
      <c r="B40" s="24"/>
      <c r="C40" s="24"/>
      <c r="D40" s="2"/>
      <c r="E40" s="2"/>
      <c r="F40" s="2"/>
      <c r="G40" s="2"/>
      <c r="H40" s="45"/>
      <c r="I40" s="118"/>
    </row>
    <row r="41" spans="2:9" x14ac:dyDescent="0.25">
      <c r="B41" s="24"/>
      <c r="C41" s="24"/>
      <c r="D41" s="2"/>
      <c r="E41" s="2"/>
      <c r="F41" s="2"/>
      <c r="G41" s="2"/>
      <c r="H41" s="45"/>
      <c r="I41" s="118"/>
    </row>
    <row r="42" spans="2:9" x14ac:dyDescent="0.25">
      <c r="B42" s="24"/>
      <c r="C42" s="24"/>
      <c r="D42" s="2"/>
      <c r="E42" s="2"/>
      <c r="F42" s="2"/>
      <c r="G42" s="2"/>
      <c r="H42" s="45"/>
      <c r="I42" s="118"/>
    </row>
    <row r="43" spans="2:9" x14ac:dyDescent="0.25">
      <c r="B43" s="24"/>
      <c r="C43" s="24"/>
      <c r="D43" s="2"/>
      <c r="E43" s="2"/>
      <c r="F43" s="2"/>
      <c r="G43" s="2"/>
      <c r="H43" s="45"/>
      <c r="I43" s="118"/>
    </row>
    <row r="44" spans="2:9" x14ac:dyDescent="0.25">
      <c r="B44" s="1"/>
      <c r="C44" s="1"/>
      <c r="D44" s="1"/>
      <c r="E44" s="1"/>
      <c r="F44" s="1"/>
      <c r="G44" s="1"/>
      <c r="H44" s="201"/>
      <c r="I44" s="118"/>
    </row>
    <row r="45" spans="2:9" x14ac:dyDescent="0.25">
      <c r="B45" s="1"/>
      <c r="C45" s="1"/>
      <c r="D45" s="1"/>
      <c r="E45" s="1"/>
      <c r="F45" s="1"/>
      <c r="G45" s="1"/>
      <c r="H45" s="201"/>
      <c r="I45" s="118"/>
    </row>
    <row r="46" spans="2:9" x14ac:dyDescent="0.25">
      <c r="B46" s="1"/>
      <c r="C46" s="1"/>
      <c r="D46" s="1"/>
      <c r="E46" s="1"/>
      <c r="F46" s="1"/>
      <c r="G46" s="1"/>
      <c r="H46" s="201"/>
      <c r="I46" s="118"/>
    </row>
  </sheetData>
  <protectedRanges>
    <protectedRange sqref="C37:C38" name="Rango1_1"/>
    <protectedRange sqref="G26:G31 G33:G36" name="Rango1_1_1"/>
    <protectedRange sqref="G32" name="Rango1_1_1_1"/>
  </protectedRanges>
  <mergeCells count="16">
    <mergeCell ref="B7:H7"/>
    <mergeCell ref="B11:I11"/>
    <mergeCell ref="B13:H13"/>
    <mergeCell ref="B15:H15"/>
    <mergeCell ref="B17:I17"/>
    <mergeCell ref="B2:H2"/>
    <mergeCell ref="B3:H3"/>
    <mergeCell ref="B4:H4"/>
    <mergeCell ref="B5:H5"/>
    <mergeCell ref="B6:H6"/>
    <mergeCell ref="B23:H23"/>
    <mergeCell ref="B9:H9"/>
    <mergeCell ref="B10:C10"/>
    <mergeCell ref="B38:H38"/>
    <mergeCell ref="B21:H21"/>
    <mergeCell ref="B19:H19"/>
  </mergeCells>
  <printOptions horizontalCentered="1"/>
  <pageMargins left="0.31496062992125984" right="0.31496062992125984" top="0.15748031496062992" bottom="0.15748031496062992" header="0.11811023622047245" footer="0.11811023622047245"/>
  <pageSetup scale="75" orientation="landscape" r:id="rId1"/>
  <headerFooter>
    <oddFooter>Página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J55"/>
  <sheetViews>
    <sheetView showGridLines="0" workbookViewId="0">
      <selection activeCell="D38" sqref="D38"/>
    </sheetView>
  </sheetViews>
  <sheetFormatPr baseColWidth="10" defaultRowHeight="15" x14ac:dyDescent="0.25"/>
  <cols>
    <col min="1" max="1" width="11.42578125" style="407"/>
    <col min="2" max="2" width="24.42578125" style="422" customWidth="1"/>
    <col min="3" max="3" width="34.42578125" style="407" customWidth="1"/>
    <col min="4" max="4" width="16.42578125" style="386" customWidth="1"/>
    <col min="5" max="5" width="5.7109375" style="386" customWidth="1"/>
    <col min="6" max="6" width="13.5703125" style="386" customWidth="1"/>
    <col min="7" max="7" width="15.28515625" style="407" customWidth="1"/>
    <col min="8" max="8" width="17.5703125" style="407" customWidth="1"/>
    <col min="9" max="9" width="1" style="407" customWidth="1"/>
    <col min="10" max="11" width="11.42578125" style="407"/>
    <col min="12" max="12" width="1.42578125" style="407" customWidth="1"/>
    <col min="13" max="16384" width="11.42578125" style="407"/>
  </cols>
  <sheetData>
    <row r="1" spans="2:10" x14ac:dyDescent="0.25">
      <c r="B1" s="404"/>
      <c r="C1" s="405"/>
      <c r="D1" s="179"/>
      <c r="E1" s="179"/>
      <c r="F1" s="179"/>
      <c r="G1" s="405"/>
      <c r="H1" s="406" t="s">
        <v>189</v>
      </c>
    </row>
    <row r="2" spans="2:10" x14ac:dyDescent="0.25">
      <c r="B2" s="949" t="s">
        <v>347</v>
      </c>
      <c r="C2" s="949"/>
      <c r="D2" s="949"/>
      <c r="E2" s="949"/>
      <c r="F2" s="949"/>
      <c r="G2" s="949"/>
      <c r="H2" s="949"/>
      <c r="I2" s="408"/>
      <c r="J2" s="408"/>
    </row>
    <row r="3" spans="2:10" ht="15.75" customHeight="1" x14ac:dyDescent="0.25">
      <c r="B3" s="949" t="s">
        <v>3</v>
      </c>
      <c r="C3" s="949"/>
      <c r="D3" s="949"/>
      <c r="E3" s="949"/>
      <c r="F3" s="949"/>
      <c r="G3" s="949"/>
      <c r="H3" s="949"/>
      <c r="I3" s="409"/>
      <c r="J3" s="409"/>
    </row>
    <row r="4" spans="2:10" x14ac:dyDescent="0.25">
      <c r="B4" s="949" t="s">
        <v>184</v>
      </c>
      <c r="C4" s="949"/>
      <c r="D4" s="949"/>
      <c r="E4" s="949"/>
      <c r="F4" s="949"/>
      <c r="G4" s="949"/>
      <c r="H4" s="949"/>
      <c r="I4" s="408"/>
      <c r="J4" s="408"/>
    </row>
    <row r="5" spans="2:10" x14ac:dyDescent="0.25">
      <c r="B5" s="959" t="s">
        <v>185</v>
      </c>
      <c r="C5" s="959"/>
      <c r="D5" s="959"/>
      <c r="E5" s="959"/>
      <c r="F5" s="959"/>
      <c r="G5" s="959"/>
      <c r="H5" s="959"/>
      <c r="I5" s="410"/>
      <c r="J5" s="410"/>
    </row>
    <row r="6" spans="2:10" x14ac:dyDescent="0.25">
      <c r="B6" s="959" t="s">
        <v>649</v>
      </c>
      <c r="C6" s="959"/>
      <c r="D6" s="959"/>
      <c r="E6" s="959"/>
      <c r="F6" s="959"/>
      <c r="G6" s="959"/>
      <c r="H6" s="959"/>
      <c r="I6" s="410"/>
      <c r="J6" s="410"/>
    </row>
    <row r="7" spans="2:10" ht="5.0999999999999996" customHeight="1" x14ac:dyDescent="0.25">
      <c r="B7" s="537"/>
      <c r="C7" s="537"/>
      <c r="D7" s="537"/>
      <c r="E7" s="807"/>
      <c r="F7" s="807"/>
      <c r="G7" s="537"/>
      <c r="H7" s="537"/>
      <c r="I7" s="410"/>
      <c r="J7" s="410"/>
    </row>
    <row r="8" spans="2:10" ht="15" customHeight="1" x14ac:dyDescent="0.25">
      <c r="B8" s="905" t="s">
        <v>479</v>
      </c>
      <c r="C8" s="905"/>
      <c r="D8" s="905"/>
      <c r="E8" s="905"/>
      <c r="F8" s="905"/>
      <c r="G8" s="905"/>
      <c r="H8" s="905"/>
      <c r="I8" s="410"/>
      <c r="J8" s="410"/>
    </row>
    <row r="9" spans="2:10" ht="3.75" customHeight="1" x14ac:dyDescent="0.25">
      <c r="B9" s="636"/>
      <c r="C9" s="636"/>
      <c r="D9" s="636"/>
      <c r="E9" s="800"/>
      <c r="F9" s="800"/>
      <c r="G9" s="636"/>
      <c r="H9" s="636"/>
      <c r="I9" s="410"/>
      <c r="J9" s="410"/>
    </row>
    <row r="10" spans="2:10" ht="27" customHeight="1" x14ac:dyDescent="0.25">
      <c r="B10" s="962" t="s">
        <v>480</v>
      </c>
      <c r="C10" s="962"/>
      <c r="D10" s="962"/>
      <c r="E10" s="962"/>
      <c r="F10" s="962"/>
      <c r="G10" s="962"/>
      <c r="H10" s="962"/>
      <c r="I10" s="410"/>
      <c r="J10" s="410"/>
    </row>
    <row r="11" spans="2:10" ht="5.0999999999999996" customHeight="1" x14ac:dyDescent="0.25">
      <c r="B11" s="636"/>
      <c r="C11" s="636"/>
      <c r="D11" s="636"/>
      <c r="E11" s="800"/>
      <c r="F11" s="800"/>
      <c r="G11" s="636"/>
      <c r="H11" s="636"/>
      <c r="I11" s="410"/>
      <c r="J11" s="410"/>
    </row>
    <row r="12" spans="2:10" ht="24" customHeight="1" x14ac:dyDescent="0.25">
      <c r="B12" s="863" t="s">
        <v>481</v>
      </c>
      <c r="C12" s="863"/>
      <c r="D12" s="863"/>
      <c r="E12" s="863"/>
      <c r="F12" s="863"/>
      <c r="G12" s="863"/>
      <c r="H12" s="863"/>
      <c r="I12" s="410"/>
      <c r="J12" s="410"/>
    </row>
    <row r="13" spans="2:10" ht="4.5" customHeight="1" x14ac:dyDescent="0.25">
      <c r="B13" s="636"/>
      <c r="C13" s="636"/>
      <c r="D13" s="636"/>
      <c r="E13" s="800"/>
      <c r="F13" s="800"/>
      <c r="G13" s="636"/>
      <c r="H13" s="636"/>
      <c r="I13" s="410"/>
      <c r="J13" s="410"/>
    </row>
    <row r="14" spans="2:10" ht="24" customHeight="1" x14ac:dyDescent="0.25">
      <c r="B14" s="863" t="s">
        <v>482</v>
      </c>
      <c r="C14" s="863"/>
      <c r="D14" s="863"/>
      <c r="E14" s="863"/>
      <c r="F14" s="863"/>
      <c r="G14" s="863"/>
      <c r="H14" s="863"/>
      <c r="I14" s="410"/>
      <c r="J14" s="410"/>
    </row>
    <row r="15" spans="2:10" ht="5.0999999999999996" customHeight="1" x14ac:dyDescent="0.25">
      <c r="B15" s="635"/>
      <c r="C15" s="635"/>
      <c r="D15" s="635"/>
      <c r="E15" s="635"/>
      <c r="F15" s="635"/>
      <c r="G15" s="635"/>
      <c r="H15" s="635"/>
      <c r="J15" s="192"/>
    </row>
    <row r="16" spans="2:10" ht="17.25" customHeight="1" x14ac:dyDescent="0.25">
      <c r="B16" s="863" t="s">
        <v>483</v>
      </c>
      <c r="C16" s="863"/>
      <c r="D16" s="863"/>
      <c r="E16" s="863"/>
      <c r="F16" s="863"/>
      <c r="G16" s="863"/>
      <c r="H16" s="863"/>
      <c r="J16" s="192"/>
    </row>
    <row r="17" spans="2:10" ht="5.0999999999999996" customHeight="1" x14ac:dyDescent="0.25">
      <c r="B17" s="653"/>
      <c r="C17" s="653"/>
      <c r="D17" s="653"/>
      <c r="E17" s="804"/>
      <c r="F17" s="804"/>
      <c r="G17" s="653"/>
      <c r="H17" s="653"/>
      <c r="J17" s="192"/>
    </row>
    <row r="18" spans="2:10" ht="66" customHeight="1" x14ac:dyDescent="0.25">
      <c r="B18" s="960" t="s">
        <v>484</v>
      </c>
      <c r="C18" s="961"/>
      <c r="D18" s="961"/>
      <c r="E18" s="961"/>
      <c r="F18" s="961"/>
      <c r="G18" s="961"/>
      <c r="H18" s="961"/>
      <c r="J18" s="192"/>
    </row>
    <row r="19" spans="2:10" ht="5.0999999999999996" customHeight="1" thickBot="1" x14ac:dyDescent="0.3">
      <c r="B19" s="635"/>
      <c r="C19" s="635"/>
      <c r="D19" s="635"/>
      <c r="E19" s="635"/>
      <c r="F19" s="635"/>
      <c r="G19" s="635"/>
      <c r="H19" s="635"/>
      <c r="J19" s="192"/>
    </row>
    <row r="20" spans="2:10" ht="20.25" customHeight="1" thickBot="1" x14ac:dyDescent="0.3">
      <c r="B20" s="411" t="s">
        <v>6</v>
      </c>
      <c r="C20" s="412" t="s">
        <v>7</v>
      </c>
      <c r="D20" s="181" t="s">
        <v>1</v>
      </c>
      <c r="E20" s="819" t="s">
        <v>621</v>
      </c>
      <c r="F20" s="819" t="s">
        <v>193</v>
      </c>
      <c r="G20" s="413" t="s">
        <v>122</v>
      </c>
      <c r="H20" s="414" t="s">
        <v>62</v>
      </c>
    </row>
    <row r="21" spans="2:10" ht="20.25" customHeight="1" x14ac:dyDescent="0.25">
      <c r="B21" s="555" t="s">
        <v>399</v>
      </c>
      <c r="C21" s="796" t="s">
        <v>190</v>
      </c>
      <c r="D21" s="196"/>
      <c r="E21" s="196"/>
      <c r="F21" s="196"/>
      <c r="G21" s="197"/>
      <c r="H21" s="198"/>
    </row>
    <row r="22" spans="2:10" ht="30" customHeight="1" x14ac:dyDescent="0.25">
      <c r="B22" s="779" t="s">
        <v>577</v>
      </c>
      <c r="C22" s="792" t="s">
        <v>578</v>
      </c>
      <c r="D22" s="556">
        <v>0</v>
      </c>
      <c r="E22" s="556"/>
      <c r="F22" s="556"/>
      <c r="G22" s="557"/>
      <c r="H22" s="198"/>
      <c r="I22" s="185"/>
    </row>
    <row r="23" spans="2:10" ht="14.25" customHeight="1" x14ac:dyDescent="0.25">
      <c r="B23" s="779" t="s">
        <v>611</v>
      </c>
      <c r="C23" s="780" t="s">
        <v>612</v>
      </c>
      <c r="D23" s="556">
        <v>0</v>
      </c>
      <c r="E23" s="556"/>
      <c r="F23" s="556"/>
      <c r="G23" s="557"/>
      <c r="H23" s="198"/>
      <c r="I23" s="185"/>
    </row>
    <row r="24" spans="2:10" ht="25.5" x14ac:dyDescent="0.25">
      <c r="B24" s="182" t="s">
        <v>579</v>
      </c>
      <c r="C24" s="183" t="s">
        <v>580</v>
      </c>
      <c r="D24" s="416">
        <v>0</v>
      </c>
      <c r="E24" s="416"/>
      <c r="F24" s="416"/>
      <c r="G24" s="415"/>
      <c r="H24" s="199"/>
      <c r="I24" s="185"/>
    </row>
    <row r="25" spans="2:10" ht="25.5" x14ac:dyDescent="0.25">
      <c r="B25" s="182" t="s">
        <v>582</v>
      </c>
      <c r="C25" s="183" t="s">
        <v>581</v>
      </c>
      <c r="D25" s="416">
        <v>0</v>
      </c>
      <c r="E25" s="416"/>
      <c r="F25" s="416"/>
      <c r="G25" s="415"/>
      <c r="H25" s="199"/>
      <c r="I25" s="185"/>
    </row>
    <row r="26" spans="2:10" ht="38.25" x14ac:dyDescent="0.25">
      <c r="B26" s="182" t="s">
        <v>583</v>
      </c>
      <c r="C26" s="183" t="s">
        <v>584</v>
      </c>
      <c r="D26" s="416">
        <v>0</v>
      </c>
      <c r="E26" s="416"/>
      <c r="F26" s="416"/>
      <c r="G26" s="415"/>
      <c r="H26" s="199"/>
      <c r="I26" s="185"/>
    </row>
    <row r="27" spans="2:10" ht="38.25" x14ac:dyDescent="0.25">
      <c r="B27" s="182" t="s">
        <v>585</v>
      </c>
      <c r="C27" s="183" t="s">
        <v>603</v>
      </c>
      <c r="D27" s="416">
        <v>0</v>
      </c>
      <c r="E27" s="416"/>
      <c r="F27" s="416"/>
      <c r="G27" s="415"/>
      <c r="H27" s="199"/>
      <c r="I27" s="185"/>
    </row>
    <row r="28" spans="2:10" ht="38.25" x14ac:dyDescent="0.25">
      <c r="B28" s="182" t="s">
        <v>586</v>
      </c>
      <c r="C28" s="183" t="s">
        <v>610</v>
      </c>
      <c r="D28" s="416">
        <v>0</v>
      </c>
      <c r="E28" s="416"/>
      <c r="F28" s="416"/>
      <c r="G28" s="415"/>
      <c r="H28" s="199"/>
      <c r="I28" s="185"/>
    </row>
    <row r="29" spans="2:10" ht="26.25" customHeight="1" x14ac:dyDescent="0.25">
      <c r="B29" s="182" t="s">
        <v>587</v>
      </c>
      <c r="C29" s="183" t="s">
        <v>588</v>
      </c>
      <c r="D29" s="416">
        <v>0</v>
      </c>
      <c r="E29" s="416"/>
      <c r="F29" s="416"/>
      <c r="G29" s="415"/>
      <c r="H29" s="199"/>
      <c r="I29" s="185"/>
    </row>
    <row r="30" spans="2:10" ht="20.25" hidden="1" customHeight="1" x14ac:dyDescent="0.25">
      <c r="B30" s="182" t="s">
        <v>589</v>
      </c>
      <c r="C30" s="183" t="s">
        <v>375</v>
      </c>
      <c r="D30" s="416">
        <v>0</v>
      </c>
      <c r="E30" s="416"/>
      <c r="F30" s="416"/>
      <c r="G30" s="415"/>
      <c r="H30" s="199"/>
      <c r="I30" s="185"/>
    </row>
    <row r="31" spans="2:10" ht="12" customHeight="1" x14ac:dyDescent="0.25">
      <c r="B31" s="417" t="s">
        <v>590</v>
      </c>
      <c r="C31" s="782" t="s">
        <v>591</v>
      </c>
      <c r="D31" s="781">
        <v>0</v>
      </c>
      <c r="E31" s="781"/>
      <c r="F31" s="781"/>
      <c r="G31" s="415"/>
      <c r="H31" s="199"/>
      <c r="I31" s="185"/>
    </row>
    <row r="32" spans="2:10" ht="15" customHeight="1" x14ac:dyDescent="0.25">
      <c r="B32" s="417" t="s">
        <v>592</v>
      </c>
      <c r="C32" s="783" t="s">
        <v>593</v>
      </c>
      <c r="D32" s="312">
        <v>0</v>
      </c>
      <c r="E32" s="312"/>
      <c r="F32" s="312"/>
      <c r="G32" s="415"/>
      <c r="H32" s="199"/>
      <c r="I32" s="185"/>
    </row>
    <row r="33" spans="2:9" ht="26.25" customHeight="1" x14ac:dyDescent="0.25">
      <c r="B33" s="784" t="s">
        <v>595</v>
      </c>
      <c r="C33" s="183" t="s">
        <v>594</v>
      </c>
      <c r="D33" s="416">
        <v>0</v>
      </c>
      <c r="E33" s="416"/>
      <c r="F33" s="416"/>
      <c r="G33" s="415"/>
      <c r="H33" s="199"/>
      <c r="I33" s="185"/>
    </row>
    <row r="34" spans="2:9" ht="12" customHeight="1" x14ac:dyDescent="0.25">
      <c r="B34" s="182" t="s">
        <v>596</v>
      </c>
      <c r="C34" s="183" t="s">
        <v>597</v>
      </c>
      <c r="D34" s="312">
        <v>0</v>
      </c>
      <c r="E34" s="312"/>
      <c r="F34" s="312"/>
      <c r="G34" s="415"/>
      <c r="H34" s="199"/>
      <c r="I34" s="185"/>
    </row>
    <row r="35" spans="2:9" ht="12" customHeight="1" x14ac:dyDescent="0.25">
      <c r="B35" s="182" t="s">
        <v>598</v>
      </c>
      <c r="C35" s="183" t="s">
        <v>599</v>
      </c>
      <c r="D35" s="312">
        <v>0</v>
      </c>
      <c r="E35" s="312"/>
      <c r="F35" s="312"/>
      <c r="G35" s="415"/>
      <c r="H35" s="199"/>
      <c r="I35" s="185"/>
    </row>
    <row r="36" spans="2:9" ht="27" customHeight="1" x14ac:dyDescent="0.25">
      <c r="B36" s="182" t="s">
        <v>600</v>
      </c>
      <c r="C36" s="183" t="s">
        <v>601</v>
      </c>
      <c r="D36" s="416">
        <v>0</v>
      </c>
      <c r="E36" s="416"/>
      <c r="F36" s="416"/>
      <c r="G36" s="415"/>
      <c r="H36" s="199"/>
      <c r="I36" s="185"/>
    </row>
    <row r="37" spans="2:9" x14ac:dyDescent="0.25">
      <c r="B37" s="417" t="s">
        <v>551</v>
      </c>
      <c r="C37" s="418" t="s">
        <v>602</v>
      </c>
      <c r="D37" s="416">
        <v>174.79</v>
      </c>
      <c r="E37" s="416"/>
      <c r="F37" s="416"/>
      <c r="G37" s="415"/>
      <c r="H37" s="419"/>
    </row>
    <row r="38" spans="2:9" ht="15.75" thickBot="1" x14ac:dyDescent="0.3">
      <c r="B38" s="189"/>
      <c r="C38" s="190" t="s">
        <v>0</v>
      </c>
      <c r="D38" s="200">
        <f>SUM(D22:D37)</f>
        <v>174.79</v>
      </c>
      <c r="E38" s="200"/>
      <c r="F38" s="200"/>
      <c r="G38" s="420"/>
      <c r="H38" s="421"/>
    </row>
    <row r="39" spans="2:9" ht="31.5" customHeight="1" x14ac:dyDescent="0.25">
      <c r="B39" s="958" t="s">
        <v>308</v>
      </c>
      <c r="C39" s="958"/>
      <c r="D39" s="958"/>
      <c r="E39" s="958"/>
      <c r="F39" s="958"/>
      <c r="G39" s="958"/>
      <c r="H39" s="958"/>
    </row>
    <row r="40" spans="2:9" x14ac:dyDescent="0.25">
      <c r="B40" s="24"/>
      <c r="C40" s="24"/>
      <c r="D40" s="1"/>
      <c r="E40" s="1"/>
      <c r="F40" s="1"/>
      <c r="G40" s="1"/>
      <c r="H40" s="201"/>
    </row>
    <row r="41" spans="2:9" x14ac:dyDescent="0.25">
      <c r="B41" s="24"/>
      <c r="C41" s="24"/>
      <c r="D41" s="1"/>
      <c r="E41" s="1"/>
      <c r="F41" s="1"/>
      <c r="G41" s="1"/>
      <c r="H41" s="201"/>
    </row>
    <row r="42" spans="2:9" x14ac:dyDescent="0.25">
      <c r="B42" s="24"/>
      <c r="C42" s="24"/>
      <c r="D42" s="1"/>
      <c r="E42" s="1"/>
      <c r="F42" s="1"/>
      <c r="G42" s="1"/>
      <c r="H42" s="201"/>
    </row>
    <row r="43" spans="2:9" x14ac:dyDescent="0.25">
      <c r="B43" s="24"/>
      <c r="C43" s="24"/>
      <c r="D43" s="1"/>
      <c r="E43" s="1"/>
      <c r="F43" s="1"/>
      <c r="G43" s="1"/>
      <c r="H43" s="201"/>
    </row>
    <row r="44" spans="2:9" x14ac:dyDescent="0.25">
      <c r="B44" s="24"/>
      <c r="C44" s="24"/>
      <c r="D44" s="1"/>
      <c r="E44" s="1"/>
      <c r="F44" s="1"/>
      <c r="G44" s="1"/>
      <c r="H44" s="201"/>
    </row>
    <row r="45" spans="2:9" s="793" customFormat="1" x14ac:dyDescent="0.25">
      <c r="B45" s="794"/>
      <c r="C45" s="794"/>
      <c r="D45" s="794"/>
      <c r="E45" s="794"/>
      <c r="F45" s="794"/>
      <c r="G45" s="794"/>
      <c r="H45" s="795"/>
    </row>
    <row r="46" spans="2:9" x14ac:dyDescent="0.25">
      <c r="B46" s="24"/>
      <c r="C46" s="24"/>
      <c r="D46" s="1"/>
      <c r="E46" s="1"/>
      <c r="F46" s="1"/>
      <c r="G46" s="1"/>
      <c r="H46" s="201"/>
    </row>
    <row r="47" spans="2:9" x14ac:dyDescent="0.25">
      <c r="B47" s="1"/>
      <c r="C47" s="1"/>
      <c r="D47" s="1"/>
      <c r="E47" s="1"/>
      <c r="F47" s="1"/>
      <c r="G47" s="1"/>
      <c r="H47" s="201"/>
    </row>
    <row r="48" spans="2:9" x14ac:dyDescent="0.25">
      <c r="B48" s="1"/>
      <c r="C48" s="1"/>
      <c r="D48" s="1"/>
      <c r="E48" s="1"/>
      <c r="F48" s="1"/>
      <c r="G48" s="1"/>
      <c r="H48" s="201"/>
    </row>
    <row r="49" spans="2:8" x14ac:dyDescent="0.25">
      <c r="B49" s="1"/>
      <c r="C49" s="1"/>
      <c r="D49" s="1"/>
      <c r="E49" s="1"/>
      <c r="F49" s="1"/>
      <c r="G49" s="1"/>
      <c r="H49" s="201"/>
    </row>
    <row r="50" spans="2:8" x14ac:dyDescent="0.25">
      <c r="B50" s="1"/>
      <c r="C50" s="1"/>
      <c r="D50"/>
      <c r="E50"/>
      <c r="F50"/>
      <c r="G50"/>
      <c r="H50" s="201"/>
    </row>
    <row r="51" spans="2:8" x14ac:dyDescent="0.25">
      <c r="B51" s="1"/>
      <c r="C51"/>
      <c r="D51" s="274"/>
      <c r="E51" s="274"/>
      <c r="F51" s="274"/>
      <c r="G51" s="274"/>
      <c r="H51" s="274"/>
    </row>
    <row r="52" spans="2:8" x14ac:dyDescent="0.25">
      <c r="B52"/>
      <c r="C52"/>
      <c r="D52" s="274"/>
      <c r="E52" s="274"/>
      <c r="F52" s="274"/>
      <c r="G52" s="274"/>
      <c r="H52" s="274"/>
    </row>
    <row r="53" spans="2:8" x14ac:dyDescent="0.25">
      <c r="B53" s="83"/>
      <c r="C53" s="83"/>
      <c r="D53" s="274"/>
      <c r="E53" s="274"/>
      <c r="F53" s="274"/>
      <c r="G53" s="274"/>
      <c r="H53" s="274"/>
    </row>
    <row r="54" spans="2:8" x14ac:dyDescent="0.25">
      <c r="B54" s="83"/>
      <c r="C54" s="83"/>
      <c r="D54" s="274"/>
      <c r="E54" s="274"/>
      <c r="F54" s="274"/>
      <c r="G54" s="274"/>
      <c r="H54" s="274"/>
    </row>
    <row r="55" spans="2:8" x14ac:dyDescent="0.25">
      <c r="B55" s="163"/>
      <c r="C55" s="163"/>
      <c r="D55" s="163"/>
      <c r="E55" s="163"/>
      <c r="F55" s="163"/>
      <c r="G55" s="163"/>
      <c r="H55" s="163"/>
    </row>
  </sheetData>
  <protectedRanges>
    <protectedRange sqref="C38 C21:C28" name="Rango1_1"/>
    <protectedRange sqref="C39" name="Rango1_1_3"/>
  </protectedRanges>
  <mergeCells count="12">
    <mergeCell ref="B39:H39"/>
    <mergeCell ref="B2:H2"/>
    <mergeCell ref="B3:H3"/>
    <mergeCell ref="B4:H4"/>
    <mergeCell ref="B5:H5"/>
    <mergeCell ref="B6:H6"/>
    <mergeCell ref="B16:H16"/>
    <mergeCell ref="B18:H18"/>
    <mergeCell ref="B8:H8"/>
    <mergeCell ref="B10:H10"/>
    <mergeCell ref="B12:H12"/>
    <mergeCell ref="B14:H14"/>
  </mergeCells>
  <printOptions horizontalCentered="1"/>
  <pageMargins left="0.31496062992125984" right="0.31496062992125984" top="0.35433070866141736" bottom="0.35433070866141736" header="0.31496062992125984" footer="0.31496062992125984"/>
  <pageSetup scale="80" orientation="portrait" r:id="rId1"/>
  <headerFooter>
    <oddFooter>Página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97"/>
  <sheetViews>
    <sheetView showGridLines="0" topLeftCell="B58" zoomScaleNormal="100" workbookViewId="0">
      <selection activeCell="D97" sqref="D97"/>
    </sheetView>
  </sheetViews>
  <sheetFormatPr baseColWidth="10" defaultRowHeight="15" x14ac:dyDescent="0.25"/>
  <cols>
    <col min="1" max="1" width="6.42578125" style="423" customWidth="1"/>
    <col min="2" max="2" width="22.85546875" style="423" customWidth="1"/>
    <col min="3" max="3" width="51.140625" style="423" customWidth="1"/>
    <col min="4" max="4" width="16.28515625" style="386" customWidth="1"/>
    <col min="5" max="5" width="10.42578125" style="424" customWidth="1"/>
    <col min="6" max="6" width="68" style="423" customWidth="1"/>
    <col min="7" max="7" width="9" style="423" customWidth="1"/>
    <col min="8" max="8" width="13.42578125" style="423" customWidth="1"/>
    <col min="9" max="9" width="14.140625" style="423" bestFit="1" customWidth="1"/>
    <col min="10" max="16384" width="11.42578125" style="423"/>
  </cols>
  <sheetData>
    <row r="1" spans="2:8" x14ac:dyDescent="0.25">
      <c r="F1" s="246" t="s">
        <v>284</v>
      </c>
    </row>
    <row r="2" spans="2:8" x14ac:dyDescent="0.25">
      <c r="B2" s="966" t="s">
        <v>346</v>
      </c>
      <c r="C2" s="966"/>
      <c r="D2" s="966"/>
      <c r="E2" s="966"/>
      <c r="F2" s="966"/>
      <c r="G2" s="438"/>
      <c r="H2" s="438"/>
    </row>
    <row r="3" spans="2:8" ht="15.75" customHeight="1" x14ac:dyDescent="0.25">
      <c r="B3" s="967" t="s">
        <v>3</v>
      </c>
      <c r="C3" s="967"/>
      <c r="D3" s="967"/>
      <c r="E3" s="967"/>
      <c r="F3" s="967"/>
    </row>
    <row r="4" spans="2:8" x14ac:dyDescent="0.25">
      <c r="B4" s="966" t="s">
        <v>184</v>
      </c>
      <c r="C4" s="966"/>
      <c r="D4" s="966"/>
      <c r="E4" s="966"/>
      <c r="F4" s="966"/>
    </row>
    <row r="5" spans="2:8" x14ac:dyDescent="0.25">
      <c r="B5" s="968" t="s">
        <v>191</v>
      </c>
      <c r="C5" s="968"/>
      <c r="D5" s="968"/>
      <c r="E5" s="968"/>
      <c r="F5" s="968"/>
    </row>
    <row r="6" spans="2:8" x14ac:dyDescent="0.25">
      <c r="B6" s="968" t="s">
        <v>650</v>
      </c>
      <c r="C6" s="968"/>
      <c r="D6" s="968"/>
      <c r="E6" s="968"/>
      <c r="F6" s="968"/>
    </row>
    <row r="7" spans="2:8" ht="5.0999999999999996" customHeight="1" x14ac:dyDescent="0.25">
      <c r="B7" s="534"/>
      <c r="C7" s="534"/>
      <c r="D7" s="534"/>
      <c r="E7" s="534"/>
      <c r="F7" s="534"/>
    </row>
    <row r="8" spans="2:8" ht="15" customHeight="1" x14ac:dyDescent="0.25">
      <c r="B8" s="969" t="s">
        <v>485</v>
      </c>
      <c r="C8" s="969"/>
      <c r="D8" s="969"/>
      <c r="E8" s="969"/>
      <c r="F8" s="969"/>
    </row>
    <row r="9" spans="2:8" ht="15" customHeight="1" x14ac:dyDescent="0.25">
      <c r="B9" s="863" t="s">
        <v>491</v>
      </c>
      <c r="C9" s="863"/>
      <c r="D9" s="863"/>
      <c r="E9" s="863"/>
      <c r="F9" s="863"/>
    </row>
    <row r="10" spans="2:8" ht="15" customHeight="1" x14ac:dyDescent="0.25">
      <c r="B10" s="960" t="s">
        <v>488</v>
      </c>
      <c r="C10" s="961"/>
      <c r="D10" s="961"/>
      <c r="E10" s="961"/>
      <c r="F10" s="961"/>
    </row>
    <row r="11" spans="2:8" ht="5.0999999999999996" customHeight="1" x14ac:dyDescent="0.25">
      <c r="B11" s="672"/>
      <c r="C11" s="672"/>
      <c r="D11" s="672"/>
      <c r="E11" s="672"/>
      <c r="F11" s="672"/>
    </row>
    <row r="12" spans="2:8" ht="27" customHeight="1" x14ac:dyDescent="0.25">
      <c r="B12" s="971" t="s">
        <v>486</v>
      </c>
      <c r="C12" s="972"/>
      <c r="D12" s="972"/>
      <c r="E12" s="972"/>
      <c r="F12" s="972"/>
    </row>
    <row r="13" spans="2:8" ht="5.0999999999999996" customHeight="1" x14ac:dyDescent="0.25">
      <c r="B13" s="673"/>
      <c r="C13" s="673"/>
      <c r="D13" s="674"/>
      <c r="E13" s="675"/>
      <c r="F13" s="673"/>
    </row>
    <row r="14" spans="2:8" ht="28.5" customHeight="1" x14ac:dyDescent="0.25">
      <c r="B14" s="863" t="s">
        <v>487</v>
      </c>
      <c r="C14" s="863"/>
      <c r="D14" s="863"/>
      <c r="E14" s="863"/>
      <c r="F14" s="863"/>
    </row>
    <row r="15" spans="2:8" ht="5.0999999999999996" customHeight="1" x14ac:dyDescent="0.25">
      <c r="B15" s="676"/>
      <c r="C15" s="676"/>
      <c r="D15" s="676"/>
      <c r="E15" s="676"/>
      <c r="F15" s="676"/>
    </row>
    <row r="16" spans="2:8" ht="15" customHeight="1" x14ac:dyDescent="0.25">
      <c r="B16" s="963" t="s">
        <v>235</v>
      </c>
      <c r="C16" s="963"/>
      <c r="D16" s="963"/>
      <c r="E16" s="963"/>
      <c r="F16" s="963"/>
    </row>
    <row r="17" spans="2:6" ht="5.0999999999999996" customHeight="1" x14ac:dyDescent="0.25">
      <c r="B17" s="676"/>
      <c r="C17" s="676"/>
      <c r="D17" s="676"/>
      <c r="E17" s="676"/>
      <c r="F17" s="676"/>
    </row>
    <row r="18" spans="2:6" ht="15" customHeight="1" x14ac:dyDescent="0.25">
      <c r="B18" s="863" t="s">
        <v>490</v>
      </c>
      <c r="C18" s="863"/>
      <c r="D18" s="863"/>
      <c r="E18" s="863"/>
      <c r="F18" s="863"/>
    </row>
    <row r="19" spans="2:6" ht="5.0999999999999996" customHeight="1" x14ac:dyDescent="0.25">
      <c r="B19" s="652"/>
      <c r="C19" s="652"/>
      <c r="D19" s="652"/>
      <c r="E19" s="652"/>
      <c r="F19" s="652"/>
    </row>
    <row r="20" spans="2:6" ht="15" customHeight="1" x14ac:dyDescent="0.25">
      <c r="B20" s="963" t="s">
        <v>332</v>
      </c>
      <c r="C20" s="963"/>
      <c r="D20" s="963"/>
      <c r="E20" s="963"/>
      <c r="F20" s="963"/>
    </row>
    <row r="21" spans="2:6" ht="5.0999999999999996" customHeight="1" x14ac:dyDescent="0.25">
      <c r="B21" s="652"/>
      <c r="C21" s="652"/>
      <c r="D21" s="652"/>
      <c r="E21" s="652"/>
      <c r="F21" s="652"/>
    </row>
    <row r="22" spans="2:6" ht="15" customHeight="1" x14ac:dyDescent="0.25">
      <c r="B22" s="970" t="s">
        <v>502</v>
      </c>
      <c r="C22" s="961"/>
      <c r="D22" s="961"/>
      <c r="E22" s="961"/>
      <c r="F22" s="961"/>
    </row>
    <row r="23" spans="2:6" ht="5.0999999999999996" customHeight="1" x14ac:dyDescent="0.25">
      <c r="B23" s="636"/>
      <c r="C23" s="636"/>
      <c r="D23" s="636"/>
      <c r="E23" s="636"/>
      <c r="F23" s="636"/>
    </row>
    <row r="24" spans="2:6" ht="15" customHeight="1" x14ac:dyDescent="0.25">
      <c r="B24" s="875" t="s">
        <v>503</v>
      </c>
      <c r="C24" s="875"/>
      <c r="D24" s="875"/>
      <c r="E24" s="875"/>
      <c r="F24" s="875"/>
    </row>
    <row r="25" spans="2:6" ht="5.0999999999999996" customHeight="1" x14ac:dyDescent="0.25">
      <c r="B25" s="636"/>
      <c r="C25" s="636"/>
      <c r="D25" s="636"/>
      <c r="E25" s="636"/>
      <c r="F25" s="636"/>
    </row>
    <row r="26" spans="2:6" ht="15" customHeight="1" x14ac:dyDescent="0.25">
      <c r="B26" s="523" t="s">
        <v>504</v>
      </c>
      <c r="C26" s="636"/>
      <c r="D26" s="636"/>
      <c r="E26" s="636"/>
      <c r="F26" s="636"/>
    </row>
    <row r="27" spans="2:6" ht="27.75" customHeight="1" x14ac:dyDescent="0.25">
      <c r="B27" s="964" t="s">
        <v>505</v>
      </c>
      <c r="C27" s="964"/>
      <c r="D27" s="964"/>
      <c r="E27" s="964"/>
      <c r="F27" s="964"/>
    </row>
    <row r="28" spans="2:6" ht="5.0999999999999996" customHeight="1" x14ac:dyDescent="0.25">
      <c r="B28" s="655"/>
      <c r="C28" s="655"/>
      <c r="D28" s="655"/>
      <c r="E28" s="655"/>
      <c r="F28" s="655"/>
    </row>
    <row r="29" spans="2:6" ht="22.5" customHeight="1" x14ac:dyDescent="0.25">
      <c r="B29" s="706" t="s">
        <v>6</v>
      </c>
      <c r="C29" s="707" t="s">
        <v>7</v>
      </c>
      <c r="D29" s="708" t="s">
        <v>1</v>
      </c>
      <c r="E29" s="709" t="s">
        <v>192</v>
      </c>
      <c r="F29" s="709" t="s">
        <v>193</v>
      </c>
    </row>
    <row r="30" spans="2:6" ht="22.5" customHeight="1" x14ac:dyDescent="0.25">
      <c r="B30" s="437" t="s">
        <v>194</v>
      </c>
      <c r="C30" s="436" t="s">
        <v>343</v>
      </c>
      <c r="D30" s="351">
        <f>D31+D38+D47</f>
        <v>199206176.71000001</v>
      </c>
      <c r="E30" s="344">
        <v>1</v>
      </c>
      <c r="F30" s="435"/>
    </row>
    <row r="31" spans="2:6" ht="15" customHeight="1" x14ac:dyDescent="0.25">
      <c r="B31" s="345" t="s">
        <v>195</v>
      </c>
      <c r="C31" s="436" t="s">
        <v>196</v>
      </c>
      <c r="D31" s="351">
        <f>SUM(D32:D37)</f>
        <v>115141506.39</v>
      </c>
      <c r="E31" s="812">
        <f>(D31*E30)/D30</f>
        <v>0.57800168795780105</v>
      </c>
      <c r="F31" s="435"/>
    </row>
    <row r="32" spans="2:6" ht="56.25" customHeight="1" x14ac:dyDescent="0.25">
      <c r="B32" s="347" t="s">
        <v>197</v>
      </c>
      <c r="C32" s="606" t="s">
        <v>198</v>
      </c>
      <c r="D32" s="297">
        <v>65455081.600000001</v>
      </c>
      <c r="E32" s="607">
        <f>(D32*E31)/D31</f>
        <v>0.32857957861059733</v>
      </c>
      <c r="F32" s="813" t="s">
        <v>642</v>
      </c>
    </row>
    <row r="33" spans="1:7" ht="28.5" customHeight="1" x14ac:dyDescent="0.25">
      <c r="B33" s="347" t="s">
        <v>534</v>
      </c>
      <c r="C33" s="606" t="s">
        <v>535</v>
      </c>
      <c r="D33" s="297">
        <v>4756837.6100000003</v>
      </c>
      <c r="E33" s="607">
        <f>(D33*E31)/D31</f>
        <v>2.3878966448539898E-2</v>
      </c>
      <c r="F33" s="183" t="s">
        <v>643</v>
      </c>
      <c r="G33" s="185"/>
    </row>
    <row r="34" spans="1:7" ht="65.25" customHeight="1" x14ac:dyDescent="0.25">
      <c r="B34" s="347" t="s">
        <v>199</v>
      </c>
      <c r="C34" s="347" t="s">
        <v>200</v>
      </c>
      <c r="D34" s="297">
        <v>26599590.789999999</v>
      </c>
      <c r="E34" s="607">
        <f>(D34*E31)/D31</f>
        <v>0.13352794190073283</v>
      </c>
      <c r="F34" s="183" t="s">
        <v>647</v>
      </c>
      <c r="G34" s="185"/>
    </row>
    <row r="35" spans="1:7" ht="15" customHeight="1" x14ac:dyDescent="0.25">
      <c r="B35" s="347" t="s">
        <v>201</v>
      </c>
      <c r="C35" s="347" t="s">
        <v>202</v>
      </c>
      <c r="D35" s="297">
        <v>12596610.689999999</v>
      </c>
      <c r="E35" s="428">
        <f>(D35*E31)/D31</f>
        <v>6.323403670528685E-2</v>
      </c>
      <c r="F35" s="183"/>
      <c r="G35" s="185"/>
    </row>
    <row r="36" spans="1:7" x14ac:dyDescent="0.25">
      <c r="B36" s="347" t="s">
        <v>203</v>
      </c>
      <c r="C36" s="347" t="s">
        <v>204</v>
      </c>
      <c r="D36" s="297">
        <v>5369051.7000000002</v>
      </c>
      <c r="E36" s="428">
        <f>(D36*E31)/D31</f>
        <v>2.6952235059539083E-2</v>
      </c>
      <c r="F36" s="346"/>
      <c r="G36" s="185"/>
    </row>
    <row r="37" spans="1:7" x14ac:dyDescent="0.25">
      <c r="B37" s="347" t="s">
        <v>536</v>
      </c>
      <c r="C37" s="347" t="s">
        <v>543</v>
      </c>
      <c r="D37" s="297">
        <v>364334</v>
      </c>
      <c r="E37" s="428">
        <f>(D37*E78)/D77</f>
        <v>0</v>
      </c>
      <c r="F37" s="352"/>
      <c r="G37" s="185"/>
    </row>
    <row r="38" spans="1:7" x14ac:dyDescent="0.25">
      <c r="B38" s="345" t="s">
        <v>205</v>
      </c>
      <c r="C38" s="345" t="s">
        <v>365</v>
      </c>
      <c r="D38" s="351">
        <f>SUM(D39:D46)</f>
        <v>7806196.8499999996</v>
      </c>
      <c r="E38" s="812">
        <f>(D38*E30)/D30</f>
        <v>3.9186520111593175E-2</v>
      </c>
      <c r="F38" s="346"/>
      <c r="G38" s="185"/>
    </row>
    <row r="39" spans="1:7" x14ac:dyDescent="0.25">
      <c r="B39" s="347" t="s">
        <v>206</v>
      </c>
      <c r="C39" s="347" t="s">
        <v>334</v>
      </c>
      <c r="D39" s="297">
        <v>503474.63</v>
      </c>
      <c r="E39" s="428">
        <f>(D39*E38)/D38</f>
        <v>2.5274047136246551E-3</v>
      </c>
      <c r="F39" s="183"/>
      <c r="G39" s="185"/>
    </row>
    <row r="40" spans="1:7" ht="15" customHeight="1" x14ac:dyDescent="0.25">
      <c r="B40" s="347" t="s">
        <v>207</v>
      </c>
      <c r="C40" s="347" t="s">
        <v>208</v>
      </c>
      <c r="D40" s="297">
        <v>107654.22</v>
      </c>
      <c r="E40" s="428">
        <f>(D40*E38)/D38</f>
        <v>5.4041607433046946E-4</v>
      </c>
      <c r="F40" s="183"/>
      <c r="G40" s="185"/>
    </row>
    <row r="41" spans="1:7" ht="15" customHeight="1" x14ac:dyDescent="0.25">
      <c r="B41" s="347" t="s">
        <v>209</v>
      </c>
      <c r="C41" s="347" t="s">
        <v>341</v>
      </c>
      <c r="D41" s="297">
        <v>196650</v>
      </c>
      <c r="E41" s="428">
        <f>(D41*E38)/D38</f>
        <v>9.8716818548392083E-4</v>
      </c>
      <c r="F41" s="183"/>
      <c r="G41" s="185"/>
    </row>
    <row r="42" spans="1:7" x14ac:dyDescent="0.25">
      <c r="B42" s="347" t="s">
        <v>210</v>
      </c>
      <c r="C42" s="347" t="s">
        <v>333</v>
      </c>
      <c r="D42" s="297">
        <v>188233.57</v>
      </c>
      <c r="E42" s="428">
        <f>(D42*E38)/D38</f>
        <v>9.4491834093089549E-4</v>
      </c>
      <c r="F42" s="346"/>
      <c r="G42" s="185"/>
    </row>
    <row r="43" spans="1:7" x14ac:dyDescent="0.25">
      <c r="B43" s="347" t="s">
        <v>211</v>
      </c>
      <c r="C43" s="347" t="s">
        <v>342</v>
      </c>
      <c r="D43" s="297">
        <v>3077252.15</v>
      </c>
      <c r="E43" s="428">
        <f>(D43*E38)/D38</f>
        <v>1.5447573969956744E-2</v>
      </c>
      <c r="F43" s="183"/>
      <c r="G43" s="185"/>
    </row>
    <row r="44" spans="1:7" x14ac:dyDescent="0.25">
      <c r="B44" s="347" t="s">
        <v>212</v>
      </c>
      <c r="C44" s="347" t="s">
        <v>213</v>
      </c>
      <c r="D44" s="297">
        <v>2416430.21</v>
      </c>
      <c r="E44" s="428">
        <f>(D44*E38)/D38</f>
        <v>1.2130297613802337E-2</v>
      </c>
      <c r="F44" s="183"/>
      <c r="G44" s="185"/>
    </row>
    <row r="45" spans="1:7" x14ac:dyDescent="0.25">
      <c r="B45" s="347" t="s">
        <v>214</v>
      </c>
      <c r="C45" s="347" t="s">
        <v>340</v>
      </c>
      <c r="D45" s="297">
        <v>41049.440000000002</v>
      </c>
      <c r="E45" s="428">
        <f>(D45*E38)/D38</f>
        <v>2.0606509636374818E-4</v>
      </c>
      <c r="F45" s="352"/>
      <c r="G45" s="185"/>
    </row>
    <row r="46" spans="1:7" x14ac:dyDescent="0.25">
      <c r="B46" s="347" t="s">
        <v>215</v>
      </c>
      <c r="C46" s="347" t="s">
        <v>56</v>
      </c>
      <c r="D46" s="297">
        <v>1275452.6299999999</v>
      </c>
      <c r="E46" s="428">
        <f>(D46*E38)/D38</f>
        <v>6.4026761171004044E-3</v>
      </c>
      <c r="F46" s="352"/>
      <c r="G46" s="185"/>
    </row>
    <row r="47" spans="1:7" ht="15" customHeight="1" x14ac:dyDescent="0.25">
      <c r="B47" s="345" t="s">
        <v>216</v>
      </c>
      <c r="C47" s="345" t="s">
        <v>217</v>
      </c>
      <c r="D47" s="298">
        <f>SUM(D48:D56)</f>
        <v>76258473.470000014</v>
      </c>
      <c r="E47" s="812">
        <f>(D47*E30)/D30</f>
        <v>0.38281179193060577</v>
      </c>
      <c r="F47" s="813"/>
      <c r="G47" s="185"/>
    </row>
    <row r="48" spans="1:7" ht="26.25" customHeight="1" x14ac:dyDescent="0.25">
      <c r="A48" s="434"/>
      <c r="B48" s="606" t="s">
        <v>218</v>
      </c>
      <c r="C48" s="606" t="s">
        <v>219</v>
      </c>
      <c r="D48" s="297">
        <v>57243332.270000003</v>
      </c>
      <c r="E48" s="607">
        <f>(D48*E47)/D47</f>
        <v>0.28735721560146998</v>
      </c>
      <c r="F48" s="346" t="s">
        <v>620</v>
      </c>
      <c r="G48" s="185"/>
    </row>
    <row r="49" spans="2:8" x14ac:dyDescent="0.25">
      <c r="B49" s="347" t="s">
        <v>220</v>
      </c>
      <c r="C49" s="347" t="s">
        <v>221</v>
      </c>
      <c r="D49" s="297">
        <v>781957.1</v>
      </c>
      <c r="E49" s="428">
        <f>(D49*E47)/D47</f>
        <v>3.9253657337059182E-3</v>
      </c>
      <c r="F49" s="352"/>
      <c r="G49" s="185"/>
    </row>
    <row r="50" spans="2:8" x14ac:dyDescent="0.25">
      <c r="B50" s="347" t="s">
        <v>222</v>
      </c>
      <c r="C50" s="347" t="s">
        <v>223</v>
      </c>
      <c r="D50" s="297">
        <v>563787.88</v>
      </c>
      <c r="E50" s="428">
        <f>(D50*E47)/D47</f>
        <v>2.8301726849602163E-3</v>
      </c>
      <c r="F50" s="346"/>
      <c r="G50" s="185"/>
    </row>
    <row r="51" spans="2:8" x14ac:dyDescent="0.25">
      <c r="B51" s="347" t="s">
        <v>224</v>
      </c>
      <c r="C51" s="347" t="s">
        <v>225</v>
      </c>
      <c r="D51" s="297">
        <v>2273676.8199999998</v>
      </c>
      <c r="E51" s="428">
        <f>(D51*E47)/D47</f>
        <v>1.1413686350247906E-2</v>
      </c>
      <c r="F51" s="346"/>
      <c r="G51" s="185"/>
    </row>
    <row r="52" spans="2:8" ht="15" customHeight="1" x14ac:dyDescent="0.25">
      <c r="B52" s="347" t="s">
        <v>226</v>
      </c>
      <c r="C52" s="347" t="s">
        <v>335</v>
      </c>
      <c r="D52" s="297">
        <v>802192.71</v>
      </c>
      <c r="E52" s="428">
        <f>(D52*E47)/D47</f>
        <v>4.0269469714677292E-3</v>
      </c>
      <c r="F52" s="183"/>
      <c r="G52" s="185"/>
    </row>
    <row r="53" spans="2:8" x14ac:dyDescent="0.25">
      <c r="B53" s="347" t="s">
        <v>227</v>
      </c>
      <c r="C53" s="347" t="s">
        <v>344</v>
      </c>
      <c r="D53" s="297">
        <v>33869.730000000003</v>
      </c>
      <c r="E53" s="428">
        <f>(D53*E47)/D47</f>
        <v>1.7002349304312393E-4</v>
      </c>
      <c r="F53" s="352"/>
      <c r="G53" s="185"/>
      <c r="H53" s="425"/>
    </row>
    <row r="54" spans="2:8" ht="15" customHeight="1" x14ac:dyDescent="0.25">
      <c r="B54" s="347" t="s">
        <v>228</v>
      </c>
      <c r="C54" s="347" t="s">
        <v>229</v>
      </c>
      <c r="D54" s="297">
        <v>417321.77</v>
      </c>
      <c r="E54" s="428">
        <f>(D54*E47)/D47</f>
        <v>2.0949238467014397E-3</v>
      </c>
      <c r="F54" s="346"/>
      <c r="G54" s="185"/>
    </row>
    <row r="55" spans="2:8" x14ac:dyDescent="0.25">
      <c r="B55" s="347" t="s">
        <v>230</v>
      </c>
      <c r="C55" s="347" t="s">
        <v>231</v>
      </c>
      <c r="D55" s="352">
        <v>0</v>
      </c>
      <c r="E55" s="428">
        <f>(D55*E47)/D47</f>
        <v>0</v>
      </c>
      <c r="F55" s="183"/>
      <c r="G55" s="185"/>
    </row>
    <row r="56" spans="2:8" x14ac:dyDescent="0.25">
      <c r="B56" s="347" t="s">
        <v>232</v>
      </c>
      <c r="C56" s="347" t="s">
        <v>233</v>
      </c>
      <c r="D56" s="297">
        <v>14142335.189999999</v>
      </c>
      <c r="E56" s="607">
        <f>(D56*E47)/D47</f>
        <v>7.0993457249009406E-2</v>
      </c>
      <c r="F56" s="770"/>
      <c r="G56" s="185"/>
    </row>
    <row r="57" spans="2:8" ht="15" customHeight="1" x14ac:dyDescent="0.25">
      <c r="B57" s="432" t="s">
        <v>234</v>
      </c>
      <c r="C57" s="431" t="s">
        <v>235</v>
      </c>
      <c r="D57" s="298">
        <f>SUM(D59:D60)</f>
        <v>10000</v>
      </c>
      <c r="E57" s="428">
        <f>(D57*E78)/D77</f>
        <v>0</v>
      </c>
      <c r="F57" s="426"/>
    </row>
    <row r="58" spans="2:8" ht="15" customHeight="1" x14ac:dyDescent="0.25">
      <c r="B58" s="345" t="s">
        <v>489</v>
      </c>
      <c r="C58" s="431" t="s">
        <v>237</v>
      </c>
      <c r="D58" s="298">
        <f>D59+D60</f>
        <v>10000</v>
      </c>
      <c r="E58" s="428">
        <f>(D58*E79)/D77</f>
        <v>0</v>
      </c>
      <c r="F58" s="426"/>
    </row>
    <row r="59" spans="2:8" x14ac:dyDescent="0.25">
      <c r="B59" s="430" t="s">
        <v>236</v>
      </c>
      <c r="C59" s="429" t="s">
        <v>237</v>
      </c>
      <c r="D59" s="297">
        <v>10000</v>
      </c>
      <c r="E59" s="428">
        <v>1</v>
      </c>
      <c r="F59" s="814" t="s">
        <v>639</v>
      </c>
    </row>
    <row r="60" spans="2:8" x14ac:dyDescent="0.25">
      <c r="B60" s="430" t="s">
        <v>238</v>
      </c>
      <c r="C60" s="429" t="s">
        <v>239</v>
      </c>
      <c r="D60" s="350">
        <v>0</v>
      </c>
      <c r="E60" s="428">
        <f>(D60*E78)/D77</f>
        <v>0</v>
      </c>
      <c r="F60" s="426"/>
    </row>
    <row r="61" spans="2:8" ht="21.75" customHeight="1" x14ac:dyDescent="0.25">
      <c r="B61" s="677" t="s">
        <v>240</v>
      </c>
      <c r="C61" s="431" t="s">
        <v>332</v>
      </c>
      <c r="D61" s="353">
        <f>D62+D64</f>
        <v>267621.63</v>
      </c>
      <c r="E61" s="348">
        <f>E62+E64</f>
        <v>1.2461542550519665E-3</v>
      </c>
      <c r="F61" s="426"/>
    </row>
    <row r="62" spans="2:8" ht="15.75" customHeight="1" x14ac:dyDescent="0.25">
      <c r="B62" s="678" t="s">
        <v>499</v>
      </c>
      <c r="C62" s="431" t="s">
        <v>500</v>
      </c>
      <c r="D62" s="353">
        <f>D63</f>
        <v>0</v>
      </c>
      <c r="E62" s="433">
        <f>(D62*E76)/D76</f>
        <v>0</v>
      </c>
      <c r="F62" s="426"/>
    </row>
    <row r="63" spans="2:8" x14ac:dyDescent="0.25">
      <c r="B63" s="430" t="s">
        <v>241</v>
      </c>
      <c r="C63" s="429" t="s">
        <v>242</v>
      </c>
      <c r="D63" s="350">
        <v>0</v>
      </c>
      <c r="E63" s="428">
        <f>(D63*E77)/D77</f>
        <v>0</v>
      </c>
      <c r="F63" s="426" t="s">
        <v>648</v>
      </c>
    </row>
    <row r="64" spans="2:8" x14ac:dyDescent="0.25">
      <c r="B64" s="432" t="s">
        <v>501</v>
      </c>
      <c r="C64" s="431" t="s">
        <v>244</v>
      </c>
      <c r="D64" s="353">
        <f>D65</f>
        <v>267621.63</v>
      </c>
      <c r="E64" s="433">
        <f>(D64*E77)/D77</f>
        <v>1.2461542550519665E-3</v>
      </c>
      <c r="F64" s="426"/>
    </row>
    <row r="65" spans="2:9" x14ac:dyDescent="0.25">
      <c r="B65" s="430" t="s">
        <v>243</v>
      </c>
      <c r="C65" s="429" t="s">
        <v>244</v>
      </c>
      <c r="D65" s="350">
        <v>267621.63</v>
      </c>
      <c r="E65" s="428">
        <f>(D65*E77)/D77</f>
        <v>1.2461542550519665E-3</v>
      </c>
      <c r="F65" s="426"/>
    </row>
    <row r="66" spans="2:9" x14ac:dyDescent="0.25">
      <c r="B66" s="432" t="s">
        <v>245</v>
      </c>
      <c r="C66" s="431" t="s">
        <v>246</v>
      </c>
      <c r="D66" s="341">
        <f>D67+D73+D75</f>
        <v>15274229.34</v>
      </c>
      <c r="E66" s="348">
        <v>1</v>
      </c>
      <c r="F66" s="426"/>
    </row>
    <row r="67" spans="2:9" x14ac:dyDescent="0.25">
      <c r="B67" s="432" t="s">
        <v>247</v>
      </c>
      <c r="C67" s="431" t="s">
        <v>248</v>
      </c>
      <c r="D67" s="341">
        <f>SUM(D68:D72)</f>
        <v>13835635.93</v>
      </c>
      <c r="E67" s="433">
        <f>(D67*E66)/D66</f>
        <v>0.90581564686654104</v>
      </c>
      <c r="F67" s="426"/>
    </row>
    <row r="68" spans="2:9" x14ac:dyDescent="0.25">
      <c r="B68" s="430" t="s">
        <v>364</v>
      </c>
      <c r="C68" s="429" t="s">
        <v>363</v>
      </c>
      <c r="D68" s="349">
        <v>6548072.5700000003</v>
      </c>
      <c r="E68" s="428">
        <f>(D68*E67)/D67</f>
        <v>0.42870068428604596</v>
      </c>
      <c r="F68" s="814" t="s">
        <v>640</v>
      </c>
    </row>
    <row r="69" spans="2:9" ht="15" customHeight="1" x14ac:dyDescent="0.25">
      <c r="B69" s="430" t="s">
        <v>249</v>
      </c>
      <c r="C69" s="429" t="s">
        <v>339</v>
      </c>
      <c r="D69" s="349">
        <v>14910.96</v>
      </c>
      <c r="E69" s="428">
        <f>(D69*E67)/D67</f>
        <v>9.7621684656464631E-4</v>
      </c>
      <c r="F69" s="426"/>
    </row>
    <row r="70" spans="2:9" ht="39" x14ac:dyDescent="0.25">
      <c r="B70" s="833" t="s">
        <v>250</v>
      </c>
      <c r="C70" s="834" t="s">
        <v>338</v>
      </c>
      <c r="D70" s="815">
        <v>6168929.5599999996</v>
      </c>
      <c r="E70" s="607">
        <f>(D70*E67)/D67</f>
        <v>0.40387828561961348</v>
      </c>
      <c r="F70" s="814" t="s">
        <v>644</v>
      </c>
    </row>
    <row r="71" spans="2:9" x14ac:dyDescent="0.25">
      <c r="B71" s="430" t="s">
        <v>251</v>
      </c>
      <c r="C71" s="429" t="s">
        <v>337</v>
      </c>
      <c r="D71" s="349">
        <v>1103722.8400000001</v>
      </c>
      <c r="E71" s="428">
        <f>(D71*E67)/D67</f>
        <v>7.2260460114316971E-2</v>
      </c>
      <c r="F71" s="426"/>
    </row>
    <row r="72" spans="2:9" x14ac:dyDescent="0.25">
      <c r="B72" s="430" t="s">
        <v>252</v>
      </c>
      <c r="C72" s="429" t="s">
        <v>336</v>
      </c>
      <c r="D72" s="350">
        <v>0</v>
      </c>
      <c r="E72" s="428">
        <f>(D72*E67)/D67</f>
        <v>0</v>
      </c>
      <c r="F72" s="426"/>
    </row>
    <row r="73" spans="2:9" x14ac:dyDescent="0.25">
      <c r="B73" s="432" t="s">
        <v>253</v>
      </c>
      <c r="C73" s="431" t="s">
        <v>254</v>
      </c>
      <c r="D73" s="353">
        <f>SUM(D74:D74)</f>
        <v>0</v>
      </c>
      <c r="E73" s="348">
        <f>SUM(E74:E74)</f>
        <v>0</v>
      </c>
      <c r="F73" s="426"/>
    </row>
    <row r="74" spans="2:9" x14ac:dyDescent="0.25">
      <c r="B74" s="430" t="s">
        <v>255</v>
      </c>
      <c r="C74" s="429" t="s">
        <v>254</v>
      </c>
      <c r="D74" s="350">
        <v>0</v>
      </c>
      <c r="E74" s="428">
        <f>(D74*E77)/D77</f>
        <v>0</v>
      </c>
      <c r="F74" s="426"/>
    </row>
    <row r="75" spans="2:9" x14ac:dyDescent="0.25">
      <c r="B75" s="432" t="s">
        <v>256</v>
      </c>
      <c r="C75" s="431" t="s">
        <v>257</v>
      </c>
      <c r="D75" s="341">
        <f>SUM(D76:D76)</f>
        <v>1438593.41</v>
      </c>
      <c r="E75" s="433">
        <f>(D75*E66)/D66</f>
        <v>9.4184353133458965E-2</v>
      </c>
      <c r="F75" s="426"/>
    </row>
    <row r="76" spans="2:9" x14ac:dyDescent="0.25">
      <c r="B76" s="430" t="s">
        <v>258</v>
      </c>
      <c r="C76" s="429" t="s">
        <v>259</v>
      </c>
      <c r="D76" s="349">
        <v>1438593.41</v>
      </c>
      <c r="E76" s="428">
        <f>(D76*E75)/D75</f>
        <v>9.4184353133458965E-2</v>
      </c>
      <c r="F76" s="814"/>
    </row>
    <row r="77" spans="2:9" x14ac:dyDescent="0.25">
      <c r="B77" s="187" t="s">
        <v>260</v>
      </c>
      <c r="C77" s="187" t="s">
        <v>261</v>
      </c>
      <c r="D77" s="354">
        <f>D31+D38+D47+D57+D61+D66</f>
        <v>214758027.68000001</v>
      </c>
      <c r="E77" s="427">
        <v>1</v>
      </c>
      <c r="F77" s="426"/>
    </row>
    <row r="78" spans="2:9" ht="15.75" customHeight="1" x14ac:dyDescent="0.25">
      <c r="B78" s="965" t="s">
        <v>308</v>
      </c>
      <c r="C78" s="965"/>
      <c r="D78" s="965"/>
      <c r="E78" s="965"/>
      <c r="F78" s="965"/>
      <c r="I78" s="425"/>
    </row>
    <row r="79" spans="2:9" x14ac:dyDescent="0.25">
      <c r="B79" s="1"/>
      <c r="C79" s="1"/>
      <c r="D79" s="1"/>
    </row>
    <row r="80" spans="2:9" x14ac:dyDescent="0.25">
      <c r="B80" s="24"/>
      <c r="C80" s="24"/>
      <c r="D80" s="1"/>
      <c r="E80" s="1"/>
      <c r="F80" s="201"/>
      <c r="H80" s="550"/>
    </row>
    <row r="81" spans="2:6" ht="15.75" customHeight="1" x14ac:dyDescent="0.25">
      <c r="B81" s="24"/>
      <c r="C81" s="24"/>
      <c r="D81" s="1"/>
      <c r="E81" s="1"/>
      <c r="F81" s="201"/>
    </row>
    <row r="82" spans="2:6" x14ac:dyDescent="0.25">
      <c r="B82" s="24"/>
      <c r="C82" s="24"/>
      <c r="D82" s="1"/>
      <c r="E82" s="1"/>
      <c r="F82" s="201"/>
    </row>
    <row r="83" spans="2:6" x14ac:dyDescent="0.25">
      <c r="B83" s="24"/>
      <c r="C83" s="24"/>
      <c r="D83" s="1"/>
      <c r="E83" s="1"/>
      <c r="F83" s="201"/>
    </row>
    <row r="84" spans="2:6" x14ac:dyDescent="0.25">
      <c r="B84" s="24"/>
      <c r="C84" s="24"/>
      <c r="D84" s="1"/>
      <c r="E84" s="1"/>
      <c r="F84" s="201"/>
    </row>
    <row r="85" spans="2:6" x14ac:dyDescent="0.25">
      <c r="B85" s="24"/>
      <c r="C85" s="24"/>
      <c r="D85" s="1"/>
      <c r="E85" s="1"/>
      <c r="F85" s="201"/>
    </row>
    <row r="86" spans="2:6" x14ac:dyDescent="0.25">
      <c r="B86" s="24"/>
      <c r="C86" s="24"/>
      <c r="D86" s="1"/>
      <c r="E86" s="1"/>
      <c r="F86" s="201"/>
    </row>
    <row r="87" spans="2:6" x14ac:dyDescent="0.25">
      <c r="B87" s="1"/>
      <c r="C87" s="1"/>
      <c r="D87" s="1"/>
      <c r="E87" s="1"/>
      <c r="F87" s="201"/>
    </row>
    <row r="88" spans="2:6" x14ac:dyDescent="0.25">
      <c r="B88" s="1"/>
      <c r="C88" s="1"/>
      <c r="D88" s="1"/>
      <c r="E88" s="1"/>
      <c r="F88" s="201"/>
    </row>
    <row r="89" spans="2:6" x14ac:dyDescent="0.25">
      <c r="B89" s="1"/>
      <c r="C89" s="1"/>
      <c r="D89" s="1"/>
      <c r="E89" s="1"/>
      <c r="F89" s="201"/>
    </row>
    <row r="90" spans="2:6" x14ac:dyDescent="0.25">
      <c r="B90" s="1"/>
      <c r="C90" s="1"/>
      <c r="D90"/>
      <c r="E90"/>
      <c r="F90" s="201"/>
    </row>
    <row r="91" spans="2:6" x14ac:dyDescent="0.25">
      <c r="B91" s="1"/>
      <c r="C91"/>
      <c r="D91" s="274"/>
      <c r="E91" s="274"/>
      <c r="F91" s="274"/>
    </row>
    <row r="92" spans="2:6" x14ac:dyDescent="0.25">
      <c r="B92"/>
      <c r="C92"/>
      <c r="D92" s="274"/>
      <c r="E92" s="274"/>
      <c r="F92" s="274"/>
    </row>
    <row r="93" spans="2:6" x14ac:dyDescent="0.25">
      <c r="B93" s="274"/>
      <c r="C93" s="274"/>
      <c r="D93" s="274"/>
      <c r="E93" s="274"/>
      <c r="F93" s="274"/>
    </row>
    <row r="97" spans="4:4" x14ac:dyDescent="0.25">
      <c r="D97" s="837"/>
    </row>
  </sheetData>
  <protectedRanges>
    <protectedRange sqref="C78" name="Rango1_1_3_1"/>
  </protectedRanges>
  <mergeCells count="17">
    <mergeCell ref="B8:F8"/>
    <mergeCell ref="B9:F9"/>
    <mergeCell ref="B22:F22"/>
    <mergeCell ref="B10:F10"/>
    <mergeCell ref="B12:F12"/>
    <mergeCell ref="B14:F14"/>
    <mergeCell ref="B16:F16"/>
    <mergeCell ref="B2:F2"/>
    <mergeCell ref="B3:F3"/>
    <mergeCell ref="B4:F4"/>
    <mergeCell ref="B5:F5"/>
    <mergeCell ref="B6:F6"/>
    <mergeCell ref="B20:F20"/>
    <mergeCell ref="B27:F27"/>
    <mergeCell ref="B18:F18"/>
    <mergeCell ref="B78:F78"/>
    <mergeCell ref="B24:F24"/>
  </mergeCells>
  <printOptions horizontalCentered="1" verticalCentered="1"/>
  <pageMargins left="0.31496062992125984" right="0.11811023622047245" top="0.35433070866141736" bottom="0.55118110236220474" header="0.11811023622047245" footer="0.19685039370078741"/>
  <pageSetup scale="75" orientation="landscape" r:id="rId1"/>
  <headerFooter>
    <oddFooter>&amp;CPágina &amp;P de 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C1:L44"/>
  <sheetViews>
    <sheetView showGridLines="0" workbookViewId="0">
      <selection activeCell="C7" sqref="C7:I7"/>
    </sheetView>
  </sheetViews>
  <sheetFormatPr baseColWidth="10" defaultRowHeight="15" x14ac:dyDescent="0.25"/>
  <cols>
    <col min="1" max="1" width="11.42578125" style="441"/>
    <col min="2" max="2" width="5.7109375" style="441" customWidth="1"/>
    <col min="3" max="3" width="23.42578125" style="441" customWidth="1"/>
    <col min="4" max="4" width="31.140625" style="441" customWidth="1"/>
    <col min="5" max="5" width="20.85546875" style="441" customWidth="1"/>
    <col min="6" max="6" width="17.28515625" style="441" customWidth="1"/>
    <col min="7" max="8" width="15.85546875" style="441" customWidth="1"/>
    <col min="9" max="9" width="19.7109375" style="441" customWidth="1"/>
    <col min="10" max="16384" width="11.42578125" style="441"/>
  </cols>
  <sheetData>
    <row r="1" spans="3:9" x14ac:dyDescent="0.25">
      <c r="C1" s="439"/>
      <c r="D1" s="439"/>
      <c r="E1" s="439"/>
      <c r="F1" s="439"/>
      <c r="G1" s="439"/>
      <c r="H1" s="439"/>
      <c r="I1" s="162" t="s">
        <v>161</v>
      </c>
    </row>
    <row r="2" spans="3:9" x14ac:dyDescent="0.25">
      <c r="C2" s="974" t="s">
        <v>273</v>
      </c>
      <c r="D2" s="974"/>
      <c r="E2" s="974"/>
      <c r="F2" s="974"/>
      <c r="G2" s="974"/>
      <c r="H2" s="974"/>
      <c r="I2" s="974"/>
    </row>
    <row r="3" spans="3:9" ht="15.75" customHeight="1" x14ac:dyDescent="0.25">
      <c r="C3" s="975" t="s">
        <v>3</v>
      </c>
      <c r="D3" s="975"/>
      <c r="E3" s="975"/>
      <c r="F3" s="975"/>
      <c r="G3" s="975"/>
      <c r="H3" s="975"/>
      <c r="I3" s="975"/>
    </row>
    <row r="4" spans="3:9" x14ac:dyDescent="0.25">
      <c r="C4" s="975" t="s">
        <v>417</v>
      </c>
      <c r="D4" s="975"/>
      <c r="E4" s="975"/>
      <c r="F4" s="975"/>
      <c r="G4" s="975"/>
      <c r="H4" s="975"/>
      <c r="I4" s="975"/>
    </row>
    <row r="5" spans="3:9" x14ac:dyDescent="0.25">
      <c r="C5" s="856" t="s">
        <v>403</v>
      </c>
      <c r="D5" s="856"/>
      <c r="E5" s="856"/>
      <c r="F5" s="856"/>
      <c r="G5" s="856"/>
      <c r="H5" s="856"/>
      <c r="I5" s="856"/>
    </row>
    <row r="6" spans="3:9" x14ac:dyDescent="0.25">
      <c r="C6" s="976" t="s">
        <v>649</v>
      </c>
      <c r="D6" s="976"/>
      <c r="E6" s="976"/>
      <c r="F6" s="976"/>
      <c r="G6" s="976"/>
      <c r="H6" s="976"/>
      <c r="I6" s="976"/>
    </row>
    <row r="7" spans="3:9" x14ac:dyDescent="0.25">
      <c r="C7" s="863" t="s">
        <v>506</v>
      </c>
      <c r="D7" s="905"/>
      <c r="E7" s="905"/>
      <c r="F7" s="905"/>
      <c r="G7" s="905"/>
      <c r="H7" s="905"/>
      <c r="I7" s="905"/>
    </row>
    <row r="8" spans="3:9" x14ac:dyDescent="0.25">
      <c r="C8" s="863" t="s">
        <v>507</v>
      </c>
      <c r="D8" s="863"/>
      <c r="E8" s="863"/>
      <c r="F8" s="863"/>
      <c r="G8" s="863"/>
      <c r="H8" s="863"/>
      <c r="I8" s="863"/>
    </row>
    <row r="9" spans="3:9" ht="5.0999999999999996" customHeight="1" x14ac:dyDescent="0.25">
      <c r="C9" s="652"/>
      <c r="D9" s="652"/>
      <c r="E9" s="652"/>
      <c r="F9" s="652"/>
      <c r="G9" s="652"/>
      <c r="H9" s="652"/>
      <c r="I9" s="652"/>
    </row>
    <row r="10" spans="3:9" ht="15" customHeight="1" x14ac:dyDescent="0.25">
      <c r="C10" s="875" t="s">
        <v>508</v>
      </c>
      <c r="D10" s="875"/>
      <c r="E10" s="875"/>
      <c r="F10" s="875"/>
      <c r="G10" s="875"/>
      <c r="H10" s="875"/>
      <c r="I10" s="875"/>
    </row>
    <row r="11" spans="3:9" ht="5.0999999999999996" customHeight="1" x14ac:dyDescent="0.25">
      <c r="C11" s="444"/>
      <c r="D11" s="445"/>
      <c r="E11" s="442"/>
      <c r="F11" s="442"/>
      <c r="G11" s="442"/>
      <c r="H11" s="442"/>
      <c r="I11" s="443"/>
    </row>
    <row r="12" spans="3:9" ht="21" customHeight="1" x14ac:dyDescent="0.25">
      <c r="C12" s="446" t="s">
        <v>6</v>
      </c>
      <c r="D12" s="447" t="s">
        <v>7</v>
      </c>
      <c r="E12" s="448" t="s">
        <v>162</v>
      </c>
      <c r="F12" s="448" t="s">
        <v>163</v>
      </c>
      <c r="G12" s="448" t="s">
        <v>164</v>
      </c>
      <c r="H12" s="448" t="s">
        <v>8</v>
      </c>
      <c r="I12" s="448" t="s">
        <v>122</v>
      </c>
    </row>
    <row r="13" spans="3:9" ht="30" customHeight="1" x14ac:dyDescent="0.25">
      <c r="C13" s="449" t="s">
        <v>165</v>
      </c>
      <c r="D13" s="450" t="s">
        <v>166</v>
      </c>
      <c r="E13" s="451">
        <v>0</v>
      </c>
      <c r="F13" s="451">
        <v>0</v>
      </c>
      <c r="G13" s="451">
        <f>F13-E13</f>
        <v>0</v>
      </c>
      <c r="H13" s="452"/>
      <c r="I13" s="453"/>
    </row>
    <row r="14" spans="3:9" ht="18" customHeight="1" x14ac:dyDescent="0.25">
      <c r="C14" s="449" t="s">
        <v>167</v>
      </c>
      <c r="D14" s="450" t="s">
        <v>345</v>
      </c>
      <c r="E14" s="451">
        <v>21780249.359999999</v>
      </c>
      <c r="F14" s="451">
        <v>21780249.359999999</v>
      </c>
      <c r="G14" s="454">
        <f>F14-E14</f>
        <v>0</v>
      </c>
      <c r="H14" s="455" t="s">
        <v>366</v>
      </c>
      <c r="I14" s="449" t="s">
        <v>168</v>
      </c>
    </row>
    <row r="15" spans="3:9" ht="18" customHeight="1" x14ac:dyDescent="0.25">
      <c r="C15" s="449"/>
      <c r="D15" s="456"/>
      <c r="E15" s="452"/>
      <c r="F15" s="452"/>
      <c r="G15" s="452"/>
      <c r="H15" s="452"/>
      <c r="I15" s="449"/>
    </row>
    <row r="16" spans="3:9" ht="18" customHeight="1" x14ac:dyDescent="0.25">
      <c r="C16" s="449"/>
      <c r="D16" s="456"/>
      <c r="E16" s="452"/>
      <c r="F16" s="452"/>
      <c r="G16" s="452"/>
      <c r="H16" s="452"/>
      <c r="I16" s="449"/>
    </row>
    <row r="17" spans="3:12" x14ac:dyDescent="0.25">
      <c r="C17" s="449"/>
      <c r="D17" s="457" t="s">
        <v>0</v>
      </c>
      <c r="E17" s="458">
        <f>SUM(E13:E16)</f>
        <v>21780249.359999999</v>
      </c>
      <c r="F17" s="458">
        <f>SUM(F13:F16)</f>
        <v>21780249.359999999</v>
      </c>
      <c r="G17" s="458">
        <f>SUM(G13:G16)</f>
        <v>0</v>
      </c>
      <c r="H17" s="458"/>
      <c r="I17" s="449"/>
    </row>
    <row r="18" spans="3:12" ht="30.75" customHeight="1" x14ac:dyDescent="0.25">
      <c r="C18" s="973" t="s">
        <v>312</v>
      </c>
      <c r="D18" s="973"/>
      <c r="E18" s="973"/>
      <c r="F18" s="973"/>
      <c r="G18" s="973"/>
      <c r="H18" s="973"/>
      <c r="I18" s="973"/>
      <c r="J18" s="178"/>
      <c r="K18" s="178"/>
      <c r="L18" s="178"/>
    </row>
    <row r="19" spans="3:12" x14ac:dyDescent="0.25">
      <c r="C19" s="24"/>
      <c r="D19" s="24"/>
      <c r="E19" s="1"/>
      <c r="F19" s="1"/>
      <c r="G19" s="201"/>
      <c r="H19" s="459"/>
      <c r="I19" s="201"/>
    </row>
    <row r="20" spans="3:12" x14ac:dyDescent="0.25">
      <c r="C20" s="24"/>
      <c r="D20" s="24"/>
      <c r="E20" s="1"/>
      <c r="F20" s="1"/>
      <c r="G20" s="201"/>
      <c r="H20" s="459"/>
      <c r="I20" s="201"/>
    </row>
    <row r="21" spans="3:12" x14ac:dyDescent="0.25">
      <c r="C21" s="24"/>
      <c r="D21" s="24"/>
      <c r="E21" s="1"/>
      <c r="F21" s="1"/>
      <c r="G21" s="201"/>
      <c r="H21" s="459"/>
      <c r="I21" s="201"/>
    </row>
    <row r="22" spans="3:12" x14ac:dyDescent="0.25">
      <c r="C22" s="24"/>
      <c r="D22" s="24"/>
      <c r="E22" s="1"/>
      <c r="F22" s="1"/>
      <c r="G22" s="201"/>
      <c r="H22" s="459"/>
      <c r="I22" s="201"/>
    </row>
    <row r="23" spans="3:12" x14ac:dyDescent="0.25">
      <c r="C23" s="24"/>
      <c r="D23" s="24"/>
      <c r="E23" s="1"/>
      <c r="F23" s="1"/>
      <c r="G23" s="201"/>
      <c r="H23" s="459"/>
      <c r="I23" s="201"/>
    </row>
    <row r="24" spans="3:12" x14ac:dyDescent="0.25">
      <c r="C24" s="24"/>
      <c r="D24" s="24"/>
      <c r="E24" s="1"/>
      <c r="F24" s="1"/>
      <c r="G24" s="201"/>
      <c r="H24" s="439"/>
      <c r="I24" s="201"/>
    </row>
    <row r="25" spans="3:12" x14ac:dyDescent="0.25">
      <c r="C25" s="1"/>
      <c r="D25" s="1"/>
      <c r="E25" s="1"/>
      <c r="F25" s="1"/>
      <c r="G25" s="201"/>
      <c r="H25" s="439"/>
      <c r="I25" s="201"/>
    </row>
    <row r="26" spans="3:12" x14ac:dyDescent="0.25">
      <c r="C26" s="1"/>
      <c r="D26" s="1"/>
      <c r="E26" s="1"/>
      <c r="F26" s="1"/>
      <c r="G26" s="201"/>
      <c r="H26" s="439"/>
      <c r="I26" s="201"/>
    </row>
    <row r="27" spans="3:12" x14ac:dyDescent="0.25">
      <c r="C27" s="1"/>
      <c r="D27" s="1"/>
      <c r="E27" s="1"/>
      <c r="F27" s="1"/>
      <c r="G27" s="201"/>
      <c r="H27" s="439"/>
      <c r="I27" s="201"/>
    </row>
    <row r="41" spans="6:6" x14ac:dyDescent="0.25">
      <c r="F41" s="830"/>
    </row>
    <row r="42" spans="6:6" x14ac:dyDescent="0.25">
      <c r="F42" s="830"/>
    </row>
    <row r="43" spans="6:6" x14ac:dyDescent="0.25">
      <c r="F43" s="830"/>
    </row>
    <row r="44" spans="6:6" x14ac:dyDescent="0.25">
      <c r="F44" s="830"/>
    </row>
  </sheetData>
  <protectedRanges>
    <protectedRange sqref="D13:F18 G17:H17" name="Rango1_1"/>
  </protectedRanges>
  <mergeCells count="9">
    <mergeCell ref="C18:I18"/>
    <mergeCell ref="C10:I10"/>
    <mergeCell ref="C7:I7"/>
    <mergeCell ref="C8:I8"/>
    <mergeCell ref="C2:I2"/>
    <mergeCell ref="C3:I3"/>
    <mergeCell ref="C4:I4"/>
    <mergeCell ref="C5:I5"/>
    <mergeCell ref="C6:I6"/>
  </mergeCells>
  <dataValidations count="1">
    <dataValidation allowBlank="1" showInputMessage="1" showErrorMessage="1" sqref="C12:I12"/>
  </dataValidations>
  <printOptions horizontalCentered="1"/>
  <pageMargins left="0.31496062992125984" right="0.31496062992125984" top="0.55118110236220474" bottom="0.35433070866141736" header="0.31496062992125984" footer="0.31496062992125984"/>
  <pageSetup scale="8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K74"/>
  <sheetViews>
    <sheetView showGridLines="0" topLeftCell="A19" workbookViewId="0">
      <selection activeCell="B7" sqref="B7"/>
    </sheetView>
  </sheetViews>
  <sheetFormatPr baseColWidth="10" defaultRowHeight="15" x14ac:dyDescent="0.25"/>
  <cols>
    <col min="1" max="1" width="2.42578125" style="460" customWidth="1"/>
    <col min="2" max="2" width="22.7109375" style="460" customWidth="1"/>
    <col min="3" max="3" width="32.28515625" style="460" customWidth="1"/>
    <col min="4" max="4" width="17.140625" style="460" customWidth="1"/>
    <col min="5" max="5" width="16.5703125" style="460" customWidth="1"/>
    <col min="6" max="6" width="15.5703125" style="460" customWidth="1"/>
    <col min="7" max="7" width="12.7109375" style="460" customWidth="1"/>
    <col min="8" max="8" width="16.28515625" style="460" customWidth="1"/>
    <col min="9" max="9" width="2" style="460" customWidth="1"/>
    <col min="10" max="10" width="12.7109375" style="460" bestFit="1" customWidth="1"/>
    <col min="11" max="11" width="14.5703125" style="460" customWidth="1"/>
    <col min="12" max="16384" width="11.42578125" style="460"/>
  </cols>
  <sheetData>
    <row r="1" spans="2:9" x14ac:dyDescent="0.25">
      <c r="B1" s="459"/>
      <c r="C1" s="459"/>
      <c r="D1" s="459"/>
      <c r="E1" s="459"/>
      <c r="F1" s="459"/>
      <c r="G1" s="459"/>
      <c r="H1" s="162" t="s">
        <v>169</v>
      </c>
      <c r="I1" s="459"/>
    </row>
    <row r="2" spans="2:9" x14ac:dyDescent="0.25">
      <c r="B2" s="978" t="s">
        <v>273</v>
      </c>
      <c r="C2" s="978"/>
      <c r="D2" s="978"/>
      <c r="E2" s="978"/>
      <c r="F2" s="978"/>
      <c r="G2" s="978"/>
      <c r="H2" s="978"/>
      <c r="I2" s="459"/>
    </row>
    <row r="3" spans="2:9" ht="15.75" customHeight="1" x14ac:dyDescent="0.25">
      <c r="B3" s="979" t="s">
        <v>3</v>
      </c>
      <c r="C3" s="979"/>
      <c r="D3" s="979"/>
      <c r="E3" s="979"/>
      <c r="F3" s="979"/>
      <c r="G3" s="979"/>
      <c r="H3" s="979"/>
      <c r="I3" s="459"/>
    </row>
    <row r="4" spans="2:9" x14ac:dyDescent="0.25">
      <c r="B4" s="980" t="s">
        <v>417</v>
      </c>
      <c r="C4" s="980"/>
      <c r="D4" s="980"/>
      <c r="E4" s="980"/>
      <c r="F4" s="980"/>
      <c r="G4" s="980"/>
      <c r="H4" s="980"/>
      <c r="I4" s="459"/>
    </row>
    <row r="5" spans="2:9" x14ac:dyDescent="0.25">
      <c r="B5" s="981" t="s">
        <v>170</v>
      </c>
      <c r="C5" s="981"/>
      <c r="D5" s="981"/>
      <c r="E5" s="981"/>
      <c r="F5" s="981"/>
      <c r="G5" s="981"/>
      <c r="H5" s="981"/>
      <c r="I5" s="459"/>
    </row>
    <row r="6" spans="2:9" x14ac:dyDescent="0.25">
      <c r="B6" s="982" t="s">
        <v>649</v>
      </c>
      <c r="C6" s="982"/>
      <c r="D6" s="982"/>
      <c r="E6" s="982"/>
      <c r="F6" s="982"/>
      <c r="G6" s="982"/>
      <c r="H6" s="982"/>
      <c r="I6" s="459"/>
    </row>
    <row r="7" spans="2:9" ht="4.5" customHeight="1" x14ac:dyDescent="0.25">
      <c r="B7" s="541"/>
      <c r="C7" s="541"/>
      <c r="D7" s="541"/>
      <c r="E7" s="541"/>
      <c r="F7" s="541"/>
      <c r="G7" s="541"/>
      <c r="H7" s="541"/>
      <c r="I7" s="459"/>
    </row>
    <row r="8" spans="2:9" ht="15" customHeight="1" x14ac:dyDescent="0.25">
      <c r="B8" s="863" t="s">
        <v>509</v>
      </c>
      <c r="C8" s="905"/>
      <c r="D8" s="905"/>
      <c r="E8" s="905"/>
      <c r="F8" s="905"/>
      <c r="G8" s="905"/>
      <c r="H8" s="905"/>
      <c r="I8" s="459"/>
    </row>
    <row r="9" spans="2:9" ht="24.75" customHeight="1" x14ac:dyDescent="0.25">
      <c r="B9" s="863" t="s">
        <v>552</v>
      </c>
      <c r="C9" s="863"/>
      <c r="D9" s="863"/>
      <c r="E9" s="863"/>
      <c r="F9" s="863"/>
      <c r="G9" s="863"/>
      <c r="H9" s="863"/>
      <c r="I9" s="459"/>
    </row>
    <row r="10" spans="2:9" ht="2.1" customHeight="1" x14ac:dyDescent="0.25">
      <c r="B10" s="679"/>
      <c r="C10" s="679"/>
      <c r="D10" s="679"/>
      <c r="E10" s="679"/>
      <c r="F10" s="679"/>
      <c r="G10" s="679"/>
      <c r="H10" s="679"/>
      <c r="I10" s="459"/>
    </row>
    <row r="11" spans="2:9" ht="15" customHeight="1" x14ac:dyDescent="0.25">
      <c r="B11" s="863" t="s">
        <v>512</v>
      </c>
      <c r="C11" s="863"/>
      <c r="D11" s="863"/>
      <c r="E11" s="863"/>
      <c r="F11" s="863"/>
      <c r="G11" s="863"/>
      <c r="H11" s="863"/>
      <c r="I11" s="459"/>
    </row>
    <row r="12" spans="2:9" ht="5.0999999999999996" customHeight="1" x14ac:dyDescent="0.25">
      <c r="B12" s="679"/>
      <c r="C12" s="679"/>
      <c r="D12" s="679"/>
      <c r="E12" s="679"/>
      <c r="F12" s="679"/>
      <c r="G12" s="679"/>
      <c r="H12" s="679"/>
      <c r="I12" s="459"/>
    </row>
    <row r="13" spans="2:9" ht="22.5" customHeight="1" x14ac:dyDescent="0.25">
      <c r="B13" s="463" t="s">
        <v>6</v>
      </c>
      <c r="C13" s="464" t="s">
        <v>7</v>
      </c>
      <c r="D13" s="465" t="s">
        <v>162</v>
      </c>
      <c r="E13" s="465" t="s">
        <v>163</v>
      </c>
      <c r="F13" s="465" t="s">
        <v>164</v>
      </c>
      <c r="G13" s="465" t="s">
        <v>8</v>
      </c>
      <c r="H13" s="465" t="s">
        <v>122</v>
      </c>
      <c r="I13" s="459"/>
    </row>
    <row r="14" spans="2:9" ht="36.75" customHeight="1" x14ac:dyDescent="0.25">
      <c r="B14" s="680" t="s">
        <v>171</v>
      </c>
      <c r="C14" s="681" t="s">
        <v>172</v>
      </c>
      <c r="D14" s="682">
        <v>0</v>
      </c>
      <c r="E14" s="682">
        <v>3122168.58</v>
      </c>
      <c r="F14" s="682">
        <f>E14-D14</f>
        <v>3122168.58</v>
      </c>
      <c r="G14" s="683" t="s">
        <v>367</v>
      </c>
      <c r="H14" s="453" t="s">
        <v>614</v>
      </c>
      <c r="I14" s="459"/>
    </row>
    <row r="15" spans="2:9" ht="42.75" customHeight="1" x14ac:dyDescent="0.25">
      <c r="B15" s="684" t="s">
        <v>173</v>
      </c>
      <c r="C15" s="681" t="s">
        <v>174</v>
      </c>
      <c r="D15" s="682">
        <v>15931147.51</v>
      </c>
      <c r="E15" s="682">
        <v>15931147.51</v>
      </c>
      <c r="F15" s="682">
        <f>E15-D15</f>
        <v>0</v>
      </c>
      <c r="G15" s="683" t="s">
        <v>367</v>
      </c>
      <c r="H15" s="453" t="s">
        <v>354</v>
      </c>
      <c r="I15" s="459"/>
    </row>
    <row r="16" spans="2:9" x14ac:dyDescent="0.25">
      <c r="B16" s="470"/>
      <c r="C16" s="471" t="s">
        <v>0</v>
      </c>
      <c r="D16" s="472">
        <f>SUM(D14:D15)</f>
        <v>15931147.51</v>
      </c>
      <c r="E16" s="472">
        <f>SUM(E14:E15)</f>
        <v>19053316.09</v>
      </c>
      <c r="F16" s="472">
        <f t="shared" ref="F16" si="0">SUM(F14:F15)</f>
        <v>3122168.58</v>
      </c>
      <c r="G16" s="470"/>
      <c r="H16" s="470"/>
      <c r="I16" s="459"/>
    </row>
    <row r="17" spans="2:11" ht="5.0999999999999996" customHeight="1" x14ac:dyDescent="0.25">
      <c r="B17" s="473"/>
      <c r="C17" s="474"/>
      <c r="D17" s="475"/>
      <c r="E17" s="476"/>
      <c r="F17" s="476"/>
      <c r="G17" s="473"/>
      <c r="H17" s="473"/>
      <c r="I17" s="459"/>
    </row>
    <row r="18" spans="2:11" x14ac:dyDescent="0.25">
      <c r="B18" s="461" t="s">
        <v>511</v>
      </c>
      <c r="C18" s="461"/>
      <c r="D18" s="461"/>
      <c r="E18" s="461"/>
      <c r="F18" s="461"/>
      <c r="G18" s="459"/>
      <c r="H18" s="440"/>
      <c r="I18" s="459"/>
    </row>
    <row r="19" spans="2:11" x14ac:dyDescent="0.25">
      <c r="B19" s="875" t="s">
        <v>510</v>
      </c>
      <c r="C19" s="875"/>
      <c r="D19" s="875"/>
      <c r="E19" s="875"/>
      <c r="F19" s="875"/>
      <c r="G19" s="875"/>
      <c r="H19" s="875"/>
      <c r="I19" s="459"/>
    </row>
    <row r="20" spans="2:11" ht="2.1" customHeight="1" x14ac:dyDescent="0.25">
      <c r="B20" s="640"/>
      <c r="C20" s="640"/>
      <c r="D20" s="640"/>
      <c r="E20" s="640"/>
      <c r="F20" s="640"/>
      <c r="G20" s="640"/>
      <c r="H20" s="640"/>
      <c r="I20" s="459"/>
    </row>
    <row r="21" spans="2:11" x14ac:dyDescent="0.25">
      <c r="B21" s="875" t="s">
        <v>513</v>
      </c>
      <c r="C21" s="875"/>
      <c r="D21" s="875"/>
      <c r="E21" s="875"/>
      <c r="F21" s="875"/>
      <c r="G21" s="875"/>
      <c r="H21" s="875"/>
      <c r="I21" s="459"/>
    </row>
    <row r="22" spans="2:11" ht="2.1" customHeight="1" x14ac:dyDescent="0.25">
      <c r="B22" s="640"/>
      <c r="C22" s="640"/>
      <c r="D22" s="640"/>
      <c r="E22" s="640"/>
      <c r="F22" s="640"/>
      <c r="G22" s="640"/>
      <c r="H22" s="640"/>
      <c r="I22" s="459"/>
    </row>
    <row r="23" spans="2:11" x14ac:dyDescent="0.25">
      <c r="B23" s="875" t="s">
        <v>514</v>
      </c>
      <c r="C23" s="875"/>
      <c r="D23" s="875"/>
      <c r="E23" s="875"/>
      <c r="F23" s="875"/>
      <c r="G23" s="875"/>
      <c r="H23" s="875"/>
      <c r="I23" s="459"/>
    </row>
    <row r="24" spans="2:11" ht="2.1" customHeight="1" x14ac:dyDescent="0.25">
      <c r="B24" s="658"/>
      <c r="C24" s="462"/>
      <c r="D24" s="461"/>
      <c r="E24" s="461"/>
      <c r="F24" s="461"/>
      <c r="G24" s="459"/>
      <c r="H24" s="440"/>
      <c r="I24" s="459"/>
    </row>
    <row r="25" spans="2:11" x14ac:dyDescent="0.25">
      <c r="B25" s="463" t="s">
        <v>6</v>
      </c>
      <c r="C25" s="464" t="s">
        <v>7</v>
      </c>
      <c r="D25" s="465" t="s">
        <v>162</v>
      </c>
      <c r="E25" s="465" t="s">
        <v>163</v>
      </c>
      <c r="F25" s="465" t="s">
        <v>164</v>
      </c>
      <c r="G25" s="465" t="s">
        <v>8</v>
      </c>
      <c r="H25" s="465" t="s">
        <v>122</v>
      </c>
      <c r="I25" s="459"/>
    </row>
    <row r="26" spans="2:11" ht="25.5" x14ac:dyDescent="0.25">
      <c r="B26" s="469" t="s">
        <v>175</v>
      </c>
      <c r="C26" s="466" t="s">
        <v>176</v>
      </c>
      <c r="D26" s="467">
        <v>336690257.27999997</v>
      </c>
      <c r="E26" s="467">
        <v>336690257.27999997</v>
      </c>
      <c r="F26" s="467">
        <f>E26-D26</f>
        <v>0</v>
      </c>
      <c r="G26" s="477" t="s">
        <v>367</v>
      </c>
      <c r="H26" s="478" t="s">
        <v>353</v>
      </c>
      <c r="I26" s="459"/>
      <c r="K26" s="522"/>
    </row>
    <row r="27" spans="2:11" ht="25.5" x14ac:dyDescent="0.25">
      <c r="B27" s="469" t="s">
        <v>177</v>
      </c>
      <c r="C27" s="466" t="s">
        <v>178</v>
      </c>
      <c r="D27" s="467">
        <v>176588291.84</v>
      </c>
      <c r="E27" s="467">
        <v>176588291.84</v>
      </c>
      <c r="F27" s="467">
        <f>E27-D27</f>
        <v>0</v>
      </c>
      <c r="G27" s="468" t="s">
        <v>367</v>
      </c>
      <c r="H27" s="478" t="s">
        <v>353</v>
      </c>
      <c r="I27" s="459"/>
      <c r="K27" s="522"/>
    </row>
    <row r="28" spans="2:11" ht="25.5" x14ac:dyDescent="0.25">
      <c r="B28" s="478" t="s">
        <v>179</v>
      </c>
      <c r="C28" s="479" t="s">
        <v>180</v>
      </c>
      <c r="D28" s="467">
        <v>320139458.89999998</v>
      </c>
      <c r="E28" s="467">
        <v>320139458.89999998</v>
      </c>
      <c r="F28" s="467">
        <f>E28-D28</f>
        <v>0</v>
      </c>
      <c r="G28" s="468" t="s">
        <v>367</v>
      </c>
      <c r="H28" s="478" t="s">
        <v>353</v>
      </c>
      <c r="I28" s="459"/>
      <c r="K28" s="522"/>
    </row>
    <row r="29" spans="2:11" x14ac:dyDescent="0.25">
      <c r="B29" s="470"/>
      <c r="C29" s="480" t="s">
        <v>0</v>
      </c>
      <c r="D29" s="472">
        <f>SUM(D26:D28)</f>
        <v>833418008.01999998</v>
      </c>
      <c r="E29" s="472">
        <f>SUM(E26:E28)</f>
        <v>833418008.01999998</v>
      </c>
      <c r="F29" s="472">
        <f t="shared" ref="F29" si="1">SUM(F26:F28)</f>
        <v>0</v>
      </c>
      <c r="G29" s="470"/>
      <c r="H29" s="470"/>
      <c r="I29" s="459"/>
      <c r="K29" s="522"/>
    </row>
    <row r="30" spans="2:11" ht="5.0999999999999996" customHeight="1" x14ac:dyDescent="0.25">
      <c r="B30" s="481"/>
      <c r="C30" s="482"/>
      <c r="D30" s="483"/>
      <c r="E30" s="483"/>
      <c r="F30" s="483"/>
      <c r="G30" s="481"/>
      <c r="H30" s="481"/>
      <c r="I30" s="459"/>
      <c r="K30" s="522"/>
    </row>
    <row r="31" spans="2:11" x14ac:dyDescent="0.25">
      <c r="B31" s="461" t="s">
        <v>515</v>
      </c>
      <c r="C31" s="461"/>
      <c r="D31" s="461"/>
      <c r="E31" s="461"/>
      <c r="F31" s="461"/>
      <c r="G31" s="459"/>
      <c r="H31" s="440"/>
      <c r="I31" s="459"/>
    </row>
    <row r="32" spans="2:11" ht="36" customHeight="1" x14ac:dyDescent="0.25">
      <c r="B32" s="863" t="s">
        <v>516</v>
      </c>
      <c r="C32" s="863"/>
      <c r="D32" s="863"/>
      <c r="E32" s="863"/>
      <c r="F32" s="863"/>
      <c r="G32" s="863"/>
      <c r="H32" s="863"/>
      <c r="I32" s="459"/>
    </row>
    <row r="33" spans="2:10" ht="4.5" customHeight="1" x14ac:dyDescent="0.25">
      <c r="B33" s="462"/>
      <c r="C33" s="462"/>
      <c r="D33" s="461"/>
      <c r="E33" s="461"/>
      <c r="F33" s="461"/>
      <c r="G33" s="459"/>
      <c r="H33" s="440"/>
      <c r="I33" s="459"/>
    </row>
    <row r="34" spans="2:10" x14ac:dyDescent="0.25">
      <c r="B34" s="463" t="s">
        <v>6</v>
      </c>
      <c r="C34" s="464" t="s">
        <v>7</v>
      </c>
      <c r="D34" s="465" t="s">
        <v>162</v>
      </c>
      <c r="E34" s="465" t="s">
        <v>163</v>
      </c>
      <c r="F34" s="465" t="s">
        <v>164</v>
      </c>
      <c r="G34" s="465" t="s">
        <v>8</v>
      </c>
      <c r="H34" s="465" t="s">
        <v>122</v>
      </c>
      <c r="I34" s="459"/>
    </row>
    <row r="35" spans="2:10" ht="25.5" x14ac:dyDescent="0.25">
      <c r="B35" s="684" t="s">
        <v>181</v>
      </c>
      <c r="C35" s="681" t="s">
        <v>182</v>
      </c>
      <c r="D35" s="682">
        <v>34455619.130000003</v>
      </c>
      <c r="E35" s="682">
        <v>16905388.530000001</v>
      </c>
      <c r="F35" s="682">
        <f>E35-D35</f>
        <v>-17550230.600000001</v>
      </c>
      <c r="G35" s="468" t="s">
        <v>367</v>
      </c>
      <c r="H35" s="685" t="s">
        <v>353</v>
      </c>
      <c r="I35" s="459"/>
    </row>
    <row r="36" spans="2:10" x14ac:dyDescent="0.25">
      <c r="B36" s="470"/>
      <c r="C36" s="484" t="s">
        <v>0</v>
      </c>
      <c r="D36" s="472">
        <f>SUM(D35)</f>
        <v>34455619.130000003</v>
      </c>
      <c r="E36" s="472">
        <f t="shared" ref="E36:F36" si="2">SUM(E35)</f>
        <v>16905388.530000001</v>
      </c>
      <c r="F36" s="472">
        <f t="shared" si="2"/>
        <v>-17550230.600000001</v>
      </c>
      <c r="G36" s="470"/>
      <c r="H36" s="470"/>
      <c r="I36" s="459"/>
      <c r="J36" s="522"/>
    </row>
    <row r="37" spans="2:10" ht="5.0999999999999996" customHeight="1" x14ac:dyDescent="0.25">
      <c r="B37" s="470"/>
      <c r="C37" s="485"/>
      <c r="D37" s="486"/>
      <c r="E37" s="486"/>
      <c r="F37" s="486"/>
      <c r="G37" s="487"/>
      <c r="H37" s="487"/>
      <c r="I37" s="459"/>
    </row>
    <row r="38" spans="2:10" x14ac:dyDescent="0.25">
      <c r="B38" s="470"/>
      <c r="C38" s="488" t="s">
        <v>0</v>
      </c>
      <c r="D38" s="486">
        <f>D16+D29+D36</f>
        <v>883804774.65999997</v>
      </c>
      <c r="E38" s="486">
        <f>E16+E29+E36</f>
        <v>869376712.63999999</v>
      </c>
      <c r="F38" s="486">
        <f>F16+F29+F36</f>
        <v>-14428062.020000001</v>
      </c>
      <c r="G38" s="487"/>
      <c r="H38" s="487"/>
      <c r="I38" s="459"/>
    </row>
    <row r="39" spans="2:10" ht="27.75" customHeight="1" x14ac:dyDescent="0.25">
      <c r="B39" s="977" t="s">
        <v>312</v>
      </c>
      <c r="C39" s="977"/>
      <c r="D39" s="977"/>
      <c r="E39" s="977"/>
      <c r="F39" s="977"/>
      <c r="G39" s="977"/>
      <c r="H39" s="977"/>
      <c r="I39" s="459"/>
    </row>
    <row r="40" spans="2:10" x14ac:dyDescent="0.25">
      <c r="B40" s="24"/>
      <c r="C40" s="24"/>
      <c r="D40" s="1"/>
      <c r="E40" s="1"/>
      <c r="F40" s="201"/>
      <c r="G40" s="459"/>
      <c r="H40" s="201"/>
      <c r="I40" s="459"/>
    </row>
    <row r="41" spans="2:10" x14ac:dyDescent="0.25">
      <c r="B41" s="24"/>
      <c r="C41" s="24"/>
      <c r="D41" s="1"/>
      <c r="E41" s="1"/>
      <c r="F41" s="201"/>
      <c r="G41" s="459"/>
      <c r="H41" s="201"/>
      <c r="I41" s="459"/>
    </row>
    <row r="42" spans="2:10" x14ac:dyDescent="0.25">
      <c r="B42" s="24"/>
      <c r="C42" s="24"/>
      <c r="D42" s="1"/>
      <c r="E42" s="1"/>
      <c r="F42" s="201"/>
      <c r="G42" s="459"/>
      <c r="H42" s="201"/>
      <c r="I42" s="459"/>
    </row>
    <row r="43" spans="2:10" x14ac:dyDescent="0.25">
      <c r="B43" s="24"/>
      <c r="C43" s="24"/>
      <c r="D43" s="1"/>
      <c r="E43" s="1"/>
      <c r="F43" s="201"/>
      <c r="G43" s="459"/>
      <c r="H43" s="201"/>
      <c r="I43" s="459"/>
    </row>
    <row r="44" spans="2:10" x14ac:dyDescent="0.25">
      <c r="B44" s="24"/>
      <c r="C44" s="24"/>
      <c r="D44" s="1"/>
      <c r="E44" s="1"/>
      <c r="F44" s="201"/>
      <c r="G44" s="459"/>
      <c r="H44" s="201"/>
      <c r="I44" s="459"/>
    </row>
    <row r="45" spans="2:10" x14ac:dyDescent="0.25">
      <c r="B45" s="24"/>
      <c r="C45" s="24"/>
      <c r="D45" s="1"/>
      <c r="E45" s="1"/>
      <c r="F45" s="201"/>
      <c r="G45" s="439"/>
      <c r="H45" s="201"/>
      <c r="I45" s="459"/>
    </row>
    <row r="46" spans="2:10" x14ac:dyDescent="0.25">
      <c r="B46" s="1"/>
      <c r="C46" s="1"/>
      <c r="D46" s="1"/>
      <c r="E46" s="1"/>
      <c r="F46" s="201"/>
      <c r="G46" s="439"/>
      <c r="H46" s="201"/>
      <c r="I46" s="459"/>
    </row>
    <row r="47" spans="2:10" x14ac:dyDescent="0.25">
      <c r="B47" s="1"/>
      <c r="C47" s="1"/>
      <c r="D47" s="1"/>
      <c r="E47" s="1"/>
      <c r="F47" s="201"/>
      <c r="G47" s="439"/>
      <c r="H47" s="201"/>
      <c r="I47" s="459"/>
    </row>
    <row r="48" spans="2:10" x14ac:dyDescent="0.25">
      <c r="B48" s="1"/>
      <c r="C48" s="1"/>
      <c r="D48" s="1"/>
      <c r="E48" s="1"/>
      <c r="F48" s="201"/>
      <c r="G48" s="439"/>
      <c r="H48" s="201"/>
      <c r="I48" s="459"/>
    </row>
    <row r="49" spans="2:9" x14ac:dyDescent="0.25">
      <c r="B49" s="441"/>
      <c r="C49" s="441"/>
      <c r="D49" s="441"/>
      <c r="E49" s="441"/>
      <c r="F49" s="441"/>
      <c r="G49" s="441"/>
      <c r="H49" s="441"/>
      <c r="I49" s="459"/>
    </row>
    <row r="50" spans="2:9" x14ac:dyDescent="0.25">
      <c r="B50" s="459"/>
      <c r="C50" s="459"/>
      <c r="D50" s="459"/>
      <c r="E50" s="459"/>
      <c r="F50" s="459"/>
      <c r="G50" s="459"/>
      <c r="H50" s="459"/>
      <c r="I50" s="459"/>
    </row>
    <row r="51" spans="2:9" x14ac:dyDescent="0.25">
      <c r="B51" s="459"/>
      <c r="C51" s="459"/>
      <c r="D51" s="459"/>
      <c r="E51" s="459"/>
      <c r="F51" s="459"/>
      <c r="G51" s="459"/>
      <c r="H51" s="459"/>
      <c r="I51" s="459"/>
    </row>
    <row r="52" spans="2:9" x14ac:dyDescent="0.25">
      <c r="B52" s="459"/>
      <c r="C52" s="459"/>
      <c r="D52" s="459"/>
      <c r="E52" s="459"/>
      <c r="F52" s="459"/>
      <c r="G52" s="459"/>
      <c r="H52" s="459"/>
      <c r="I52" s="459"/>
    </row>
    <row r="53" spans="2:9" x14ac:dyDescent="0.25">
      <c r="B53" s="459"/>
      <c r="C53" s="459"/>
      <c r="D53" s="459"/>
      <c r="E53" s="459"/>
      <c r="F53" s="459"/>
      <c r="G53" s="459"/>
      <c r="H53" s="459"/>
      <c r="I53" s="459"/>
    </row>
    <row r="54" spans="2:9" x14ac:dyDescent="0.25">
      <c r="B54" s="459"/>
      <c r="C54" s="459"/>
      <c r="D54" s="459"/>
      <c r="E54" s="459"/>
      <c r="F54" s="459"/>
      <c r="G54" s="459"/>
      <c r="H54" s="459"/>
      <c r="I54" s="459"/>
    </row>
    <row r="55" spans="2:9" x14ac:dyDescent="0.25">
      <c r="B55" s="459"/>
      <c r="C55" s="459"/>
      <c r="D55" s="459"/>
      <c r="E55" s="459"/>
      <c r="F55" s="459"/>
      <c r="G55" s="459"/>
      <c r="H55" s="459"/>
      <c r="I55" s="459"/>
    </row>
    <row r="56" spans="2:9" x14ac:dyDescent="0.25">
      <c r="B56" s="459"/>
      <c r="C56" s="459"/>
      <c r="D56" s="459"/>
      <c r="E56" s="459"/>
      <c r="F56" s="459"/>
      <c r="G56" s="459"/>
      <c r="H56" s="459"/>
      <c r="I56" s="459"/>
    </row>
    <row r="57" spans="2:9" x14ac:dyDescent="0.25">
      <c r="B57" s="459"/>
      <c r="C57" s="459"/>
      <c r="D57" s="459"/>
      <c r="E57" s="459"/>
      <c r="F57" s="459"/>
      <c r="G57" s="459"/>
      <c r="H57" s="459"/>
      <c r="I57" s="459"/>
    </row>
    <row r="58" spans="2:9" x14ac:dyDescent="0.25">
      <c r="B58" s="459"/>
      <c r="C58" s="459"/>
      <c r="D58" s="459"/>
      <c r="E58" s="459"/>
      <c r="F58" s="459"/>
      <c r="G58" s="459"/>
      <c r="H58" s="459"/>
      <c r="I58" s="459"/>
    </row>
    <row r="59" spans="2:9" x14ac:dyDescent="0.25">
      <c r="B59" s="459"/>
      <c r="C59" s="459"/>
      <c r="D59" s="459"/>
      <c r="E59" s="459"/>
      <c r="F59" s="459"/>
      <c r="G59" s="459"/>
      <c r="H59" s="459"/>
      <c r="I59" s="459"/>
    </row>
    <row r="60" spans="2:9" x14ac:dyDescent="0.25">
      <c r="B60" s="459"/>
      <c r="C60" s="459"/>
      <c r="D60" s="459"/>
      <c r="E60" s="459"/>
      <c r="F60" s="459"/>
      <c r="G60" s="459"/>
      <c r="H60" s="459"/>
      <c r="I60" s="459"/>
    </row>
    <row r="61" spans="2:9" x14ac:dyDescent="0.25">
      <c r="B61" s="459"/>
      <c r="C61" s="459"/>
      <c r="D61" s="459"/>
      <c r="E61" s="459"/>
      <c r="F61" s="459"/>
      <c r="G61" s="459"/>
      <c r="H61" s="459"/>
      <c r="I61" s="459"/>
    </row>
    <row r="62" spans="2:9" x14ac:dyDescent="0.25">
      <c r="B62" s="459"/>
      <c r="C62" s="459"/>
      <c r="D62" s="459"/>
      <c r="E62" s="459"/>
      <c r="F62" s="459"/>
      <c r="G62" s="459"/>
      <c r="H62" s="459"/>
      <c r="I62" s="459"/>
    </row>
    <row r="63" spans="2:9" x14ac:dyDescent="0.25">
      <c r="B63" s="459"/>
      <c r="C63" s="459"/>
      <c r="D63" s="459"/>
      <c r="E63" s="459"/>
      <c r="F63" s="459"/>
      <c r="G63" s="459"/>
      <c r="H63" s="459"/>
      <c r="I63" s="459"/>
    </row>
    <row r="64" spans="2:9" x14ac:dyDescent="0.25">
      <c r="B64" s="459"/>
      <c r="C64" s="459"/>
      <c r="D64" s="459"/>
      <c r="E64" s="459"/>
      <c r="F64" s="459"/>
      <c r="G64" s="459"/>
      <c r="H64" s="459"/>
      <c r="I64" s="459"/>
    </row>
    <row r="65" spans="2:9" x14ac:dyDescent="0.25">
      <c r="B65" s="459"/>
      <c r="C65" s="459"/>
      <c r="D65" s="459"/>
      <c r="E65" s="459"/>
      <c r="F65" s="459"/>
      <c r="G65" s="459"/>
      <c r="H65" s="459"/>
      <c r="I65" s="459"/>
    </row>
    <row r="66" spans="2:9" x14ac:dyDescent="0.25">
      <c r="B66" s="459"/>
      <c r="C66" s="459"/>
      <c r="D66" s="459"/>
      <c r="E66" s="459"/>
      <c r="F66" s="459"/>
      <c r="G66" s="459"/>
      <c r="H66" s="459"/>
      <c r="I66" s="459"/>
    </row>
    <row r="67" spans="2:9" x14ac:dyDescent="0.25">
      <c r="B67" s="459"/>
      <c r="C67" s="459"/>
      <c r="D67" s="459"/>
      <c r="E67" s="459"/>
      <c r="F67" s="459"/>
      <c r="G67" s="459"/>
      <c r="H67" s="459"/>
      <c r="I67" s="459"/>
    </row>
    <row r="68" spans="2:9" x14ac:dyDescent="0.25">
      <c r="B68" s="459"/>
      <c r="C68" s="459"/>
      <c r="D68" s="459"/>
      <c r="E68" s="459"/>
      <c r="F68" s="459"/>
      <c r="G68" s="459"/>
      <c r="H68" s="459"/>
      <c r="I68" s="459"/>
    </row>
    <row r="69" spans="2:9" x14ac:dyDescent="0.25">
      <c r="B69" s="459"/>
      <c r="C69" s="459"/>
      <c r="D69" s="459"/>
      <c r="E69" s="459"/>
      <c r="F69" s="459"/>
      <c r="G69" s="459"/>
      <c r="H69" s="459"/>
      <c r="I69" s="459"/>
    </row>
    <row r="70" spans="2:9" x14ac:dyDescent="0.25">
      <c r="B70" s="459"/>
      <c r="C70" s="459"/>
      <c r="D70" s="459"/>
      <c r="E70" s="459"/>
      <c r="F70" s="459"/>
      <c r="G70" s="459"/>
      <c r="H70" s="459"/>
      <c r="I70" s="459"/>
    </row>
    <row r="71" spans="2:9" x14ac:dyDescent="0.25">
      <c r="B71" s="459"/>
      <c r="C71" s="459"/>
      <c r="D71" s="459"/>
      <c r="E71" s="459"/>
      <c r="F71" s="459"/>
      <c r="G71" s="459"/>
      <c r="H71" s="459"/>
      <c r="I71" s="459"/>
    </row>
    <row r="72" spans="2:9" x14ac:dyDescent="0.25">
      <c r="B72" s="459"/>
      <c r="C72" s="459"/>
      <c r="D72" s="459"/>
      <c r="E72" s="459"/>
      <c r="F72" s="459"/>
      <c r="G72" s="459"/>
      <c r="H72" s="459"/>
      <c r="I72" s="459"/>
    </row>
    <row r="73" spans="2:9" x14ac:dyDescent="0.25">
      <c r="B73" s="459"/>
      <c r="C73" s="459"/>
      <c r="D73" s="459"/>
      <c r="E73" s="459"/>
      <c r="F73" s="459"/>
      <c r="G73" s="459"/>
      <c r="H73" s="459"/>
      <c r="I73" s="459"/>
    </row>
    <row r="74" spans="2:9" x14ac:dyDescent="0.25">
      <c r="B74" s="459"/>
      <c r="C74" s="459"/>
      <c r="D74" s="459"/>
      <c r="E74" s="459"/>
      <c r="F74" s="459"/>
      <c r="G74" s="459"/>
      <c r="H74" s="459"/>
      <c r="I74" s="459"/>
    </row>
  </sheetData>
  <protectedRanges>
    <protectedRange sqref="C17:E17 C35:E35 C14:E15 C29:F30 C36:F38 C16:F16 C26:E28" name="Rango1_1"/>
    <protectedRange sqref="C39:E39" name="Rango1_1_1"/>
  </protectedRanges>
  <mergeCells count="13">
    <mergeCell ref="B9:H9"/>
    <mergeCell ref="B11:H11"/>
    <mergeCell ref="B39:H39"/>
    <mergeCell ref="B2:H2"/>
    <mergeCell ref="B3:H3"/>
    <mergeCell ref="B4:H4"/>
    <mergeCell ref="B5:H5"/>
    <mergeCell ref="B6:H6"/>
    <mergeCell ref="B8:H8"/>
    <mergeCell ref="B19:H19"/>
    <mergeCell ref="B21:H21"/>
    <mergeCell ref="B23:H23"/>
    <mergeCell ref="B32:H32"/>
  </mergeCells>
  <printOptions horizontalCentered="1"/>
  <pageMargins left="0.31496062992125984" right="0.31496062992125984" top="0.35433070866141736" bottom="0.35433070866141736" header="0.31496062992125984" footer="0.31496062992125984"/>
  <pageSetup scale="75" orientation="landscape" r:id="rId1"/>
  <headerFooter>
    <oddFooter>Página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C1:I59"/>
  <sheetViews>
    <sheetView showGridLines="0" topLeftCell="A30" workbookViewId="0">
      <selection activeCell="E55" sqref="E55"/>
    </sheetView>
  </sheetViews>
  <sheetFormatPr baseColWidth="10" defaultRowHeight="15" x14ac:dyDescent="0.25"/>
  <cols>
    <col min="1" max="1" width="11.42578125" style="210"/>
    <col min="2" max="2" width="5.7109375" style="210" customWidth="1"/>
    <col min="3" max="3" width="28.42578125" style="210" customWidth="1"/>
    <col min="4" max="4" width="43" style="210" customWidth="1"/>
    <col min="5" max="6" width="30.7109375" style="210" customWidth="1"/>
    <col min="7" max="7" width="11.42578125" style="210"/>
    <col min="8" max="8" width="15.7109375" style="210" customWidth="1"/>
    <col min="9" max="16384" width="11.42578125" style="210"/>
  </cols>
  <sheetData>
    <row r="1" spans="3:8" x14ac:dyDescent="0.25">
      <c r="F1" s="202" t="s">
        <v>529</v>
      </c>
    </row>
    <row r="2" spans="3:8" x14ac:dyDescent="0.25">
      <c r="C2" s="984" t="s">
        <v>273</v>
      </c>
      <c r="D2" s="984"/>
      <c r="E2" s="984"/>
      <c r="F2" s="984"/>
      <c r="G2" s="211"/>
      <c r="H2" s="211"/>
    </row>
    <row r="3" spans="3:8" ht="15.75" customHeight="1" x14ac:dyDescent="0.25">
      <c r="C3" s="984" t="s">
        <v>3</v>
      </c>
      <c r="D3" s="984"/>
      <c r="E3" s="984"/>
      <c r="F3" s="984"/>
    </row>
    <row r="4" spans="3:8" x14ac:dyDescent="0.25">
      <c r="C4" s="984" t="s">
        <v>262</v>
      </c>
      <c r="D4" s="984"/>
      <c r="E4" s="984"/>
      <c r="F4" s="984"/>
    </row>
    <row r="5" spans="3:8" x14ac:dyDescent="0.25">
      <c r="C5" s="766"/>
      <c r="D5" s="984" t="s">
        <v>546</v>
      </c>
      <c r="E5" s="984"/>
      <c r="F5" s="766"/>
    </row>
    <row r="6" spans="3:8" x14ac:dyDescent="0.25">
      <c r="C6" s="985" t="s">
        <v>649</v>
      </c>
      <c r="D6" s="985"/>
      <c r="E6" s="985"/>
      <c r="F6" s="985"/>
    </row>
    <row r="7" spans="3:8" x14ac:dyDescent="0.25">
      <c r="C7" s="987" t="s">
        <v>546</v>
      </c>
      <c r="D7" s="987"/>
      <c r="E7" s="212"/>
      <c r="F7" s="212"/>
    </row>
    <row r="8" spans="3:8" ht="5.0999999999999996" customHeight="1" x14ac:dyDescent="0.25">
      <c r="C8" s="542"/>
      <c r="D8" s="657"/>
      <c r="E8" s="212"/>
      <c r="F8" s="212"/>
    </row>
    <row r="9" spans="3:8" ht="25.5" customHeight="1" x14ac:dyDescent="0.25">
      <c r="C9" s="986" t="s">
        <v>548</v>
      </c>
      <c r="D9" s="986"/>
      <c r="E9" s="986"/>
      <c r="F9" s="986"/>
    </row>
    <row r="10" spans="3:8" ht="5.0999999999999996" customHeight="1" x14ac:dyDescent="0.25">
      <c r="C10" s="212"/>
      <c r="D10" s="212"/>
      <c r="E10" s="212"/>
      <c r="F10" s="212"/>
    </row>
    <row r="11" spans="3:8" ht="15" customHeight="1" x14ac:dyDescent="0.25">
      <c r="C11" s="986" t="s">
        <v>545</v>
      </c>
      <c r="D11" s="986"/>
      <c r="E11" s="986"/>
      <c r="F11" s="986"/>
    </row>
    <row r="12" spans="3:8" ht="2.1" customHeight="1" x14ac:dyDescent="0.25">
      <c r="C12" s="212"/>
      <c r="D12" s="212"/>
      <c r="E12" s="212"/>
      <c r="F12" s="212"/>
    </row>
    <row r="13" spans="3:8" x14ac:dyDescent="0.25">
      <c r="C13" s="986" t="s">
        <v>392</v>
      </c>
      <c r="D13" s="986"/>
      <c r="E13" s="986"/>
      <c r="F13" s="986"/>
    </row>
    <row r="14" spans="3:8" ht="2.1" customHeight="1" x14ac:dyDescent="0.25">
      <c r="C14" s="656"/>
      <c r="D14" s="656"/>
      <c r="E14" s="656"/>
      <c r="F14" s="656"/>
    </row>
    <row r="15" spans="3:8" ht="24" customHeight="1" x14ac:dyDescent="0.25">
      <c r="C15" s="986" t="s">
        <v>393</v>
      </c>
      <c r="D15" s="986"/>
      <c r="E15" s="986"/>
      <c r="F15" s="986"/>
    </row>
    <row r="16" spans="3:8" ht="5.0999999999999996" customHeight="1" x14ac:dyDescent="0.25">
      <c r="C16" s="656"/>
      <c r="D16" s="656"/>
      <c r="E16" s="656"/>
      <c r="F16" s="656"/>
    </row>
    <row r="17" spans="3:8" ht="24" customHeight="1" x14ac:dyDescent="0.25">
      <c r="C17" s="983" t="s">
        <v>428</v>
      </c>
      <c r="D17" s="983"/>
      <c r="E17" s="983"/>
      <c r="F17" s="983"/>
    </row>
    <row r="18" spans="3:8" ht="2.1" customHeight="1" x14ac:dyDescent="0.25">
      <c r="C18" s="212"/>
      <c r="D18" s="212"/>
      <c r="E18" s="212"/>
      <c r="F18" s="212"/>
    </row>
    <row r="19" spans="3:8" ht="2.1" customHeight="1" x14ac:dyDescent="0.25">
      <c r="C19" s="212"/>
      <c r="D19" s="212"/>
      <c r="E19" s="212"/>
      <c r="F19" s="212"/>
    </row>
    <row r="20" spans="3:8" ht="26.25" customHeight="1" x14ac:dyDescent="0.25">
      <c r="C20" s="983" t="s">
        <v>429</v>
      </c>
      <c r="D20" s="983"/>
      <c r="E20" s="983"/>
      <c r="F20" s="983"/>
    </row>
    <row r="21" spans="3:8" ht="5.0999999999999996" customHeight="1" x14ac:dyDescent="0.25">
      <c r="C21" s="212"/>
      <c r="D21" s="212"/>
      <c r="E21" s="212"/>
      <c r="F21" s="212"/>
    </row>
    <row r="22" spans="3:8" ht="24.75" customHeight="1" x14ac:dyDescent="0.25">
      <c r="C22" s="983" t="s">
        <v>549</v>
      </c>
      <c r="D22" s="983"/>
      <c r="E22" s="983"/>
      <c r="F22" s="983"/>
    </row>
    <row r="23" spans="3:8" ht="5.0999999999999996" customHeight="1" x14ac:dyDescent="0.25">
      <c r="C23" s="212"/>
      <c r="D23" s="212"/>
      <c r="E23" s="212"/>
      <c r="F23" s="212"/>
    </row>
    <row r="24" spans="3:8" ht="22.5" customHeight="1" x14ac:dyDescent="0.25">
      <c r="C24" s="213" t="s">
        <v>6</v>
      </c>
      <c r="D24" s="214" t="s">
        <v>264</v>
      </c>
      <c r="E24" s="215">
        <v>2023</v>
      </c>
      <c r="F24" s="215">
        <v>2022</v>
      </c>
    </row>
    <row r="25" spans="3:8" ht="15" customHeight="1" x14ac:dyDescent="0.25">
      <c r="C25" s="988" t="s">
        <v>394</v>
      </c>
      <c r="D25" s="989"/>
      <c r="E25" s="215"/>
      <c r="F25" s="215"/>
      <c r="H25" s="300"/>
    </row>
    <row r="26" spans="3:8" ht="15" customHeight="1" x14ac:dyDescent="0.25">
      <c r="C26" s="216" t="s">
        <v>302</v>
      </c>
      <c r="D26" s="217" t="s">
        <v>275</v>
      </c>
      <c r="E26" s="253">
        <v>417000.18</v>
      </c>
      <c r="F26" s="253">
        <v>305500</v>
      </c>
      <c r="H26" s="300"/>
    </row>
    <row r="27" spans="3:8" ht="8.25" customHeight="1" x14ac:dyDescent="0.25">
      <c r="C27" s="218"/>
      <c r="D27" s="218"/>
      <c r="E27" s="545"/>
      <c r="F27" s="545"/>
      <c r="H27" s="300"/>
    </row>
    <row r="28" spans="3:8" x14ac:dyDescent="0.25">
      <c r="C28" s="988" t="s">
        <v>274</v>
      </c>
      <c r="D28" s="989"/>
      <c r="E28" s="219"/>
      <c r="F28" s="219"/>
      <c r="H28" s="300"/>
    </row>
    <row r="29" spans="3:8" x14ac:dyDescent="0.25">
      <c r="C29" s="216" t="s">
        <v>276</v>
      </c>
      <c r="D29" s="217" t="s">
        <v>277</v>
      </c>
      <c r="E29" s="253">
        <v>35838564.100000001</v>
      </c>
      <c r="F29" s="253">
        <v>43209204.869999997</v>
      </c>
    </row>
    <row r="30" spans="3:8" ht="8.25" customHeight="1" x14ac:dyDescent="0.25">
      <c r="C30" s="218"/>
      <c r="D30" s="218"/>
      <c r="E30" s="220"/>
      <c r="F30" s="220"/>
    </row>
    <row r="31" spans="3:8" x14ac:dyDescent="0.25">
      <c r="C31" s="988" t="s">
        <v>278</v>
      </c>
      <c r="D31" s="989"/>
      <c r="E31" s="221"/>
      <c r="F31" s="221"/>
    </row>
    <row r="32" spans="3:8" ht="15" customHeight="1" x14ac:dyDescent="0.25">
      <c r="C32" s="216" t="s">
        <v>305</v>
      </c>
      <c r="D32" s="251" t="s">
        <v>306</v>
      </c>
      <c r="E32" s="253">
        <v>0</v>
      </c>
      <c r="F32" s="253">
        <v>0</v>
      </c>
    </row>
    <row r="33" spans="3:9" ht="8.25" customHeight="1" x14ac:dyDescent="0.25">
      <c r="C33" s="224"/>
      <c r="D33" s="250"/>
      <c r="E33" s="546"/>
      <c r="F33" s="546"/>
    </row>
    <row r="34" spans="3:9" x14ac:dyDescent="0.25">
      <c r="C34" s="988" t="s">
        <v>279</v>
      </c>
      <c r="D34" s="989"/>
      <c r="E34" s="221"/>
      <c r="F34" s="221"/>
    </row>
    <row r="35" spans="3:9" x14ac:dyDescent="0.25">
      <c r="C35" s="216" t="s">
        <v>9</v>
      </c>
      <c r="D35" s="223" t="s">
        <v>280</v>
      </c>
      <c r="E35" s="253">
        <v>0</v>
      </c>
      <c r="F35" s="253">
        <v>0</v>
      </c>
    </row>
    <row r="36" spans="3:9" ht="8.4499999999999993" customHeight="1" x14ac:dyDescent="0.25">
      <c r="C36" s="224"/>
      <c r="D36" s="218"/>
      <c r="E36" s="546"/>
      <c r="F36" s="546"/>
    </row>
    <row r="37" spans="3:9" x14ac:dyDescent="0.25">
      <c r="C37" s="988" t="s">
        <v>281</v>
      </c>
      <c r="D37" s="989"/>
      <c r="E37" s="221"/>
      <c r="F37" s="221"/>
    </row>
    <row r="38" spans="3:9" x14ac:dyDescent="0.25">
      <c r="C38" s="216" t="s">
        <v>19</v>
      </c>
      <c r="D38" s="543" t="s">
        <v>303</v>
      </c>
      <c r="E38" s="253">
        <v>0</v>
      </c>
      <c r="F38" s="253">
        <v>0</v>
      </c>
    </row>
    <row r="39" spans="3:9" ht="8.4499999999999993" customHeight="1" x14ac:dyDescent="0.25">
      <c r="C39" s="222"/>
      <c r="D39" s="222"/>
      <c r="E39" s="222"/>
      <c r="F39" s="222"/>
    </row>
    <row r="40" spans="3:9" ht="14.25" customHeight="1" x14ac:dyDescent="0.25">
      <c r="C40" s="988" t="s">
        <v>282</v>
      </c>
      <c r="D40" s="989"/>
      <c r="E40" s="252"/>
      <c r="F40" s="252"/>
    </row>
    <row r="41" spans="3:9" ht="14.25" customHeight="1" x14ac:dyDescent="0.25">
      <c r="C41" s="544" t="s">
        <v>304</v>
      </c>
      <c r="D41" s="565" t="s">
        <v>405</v>
      </c>
      <c r="E41" s="253">
        <v>0</v>
      </c>
      <c r="F41" s="253">
        <v>0</v>
      </c>
    </row>
    <row r="42" spans="3:9" ht="8.4499999999999993" customHeight="1" x14ac:dyDescent="0.25">
      <c r="C42" s="248"/>
      <c r="D42" s="249"/>
      <c r="E42" s="222"/>
      <c r="F42" s="222"/>
    </row>
    <row r="43" spans="3:9" x14ac:dyDescent="0.25">
      <c r="C43" s="247"/>
      <c r="D43" s="225" t="s">
        <v>283</v>
      </c>
      <c r="E43" s="535">
        <f>SUM(E26:E42)</f>
        <v>36255564.280000001</v>
      </c>
      <c r="F43" s="535">
        <f>SUM(F26:F42)</f>
        <v>43514704.869999997</v>
      </c>
    </row>
    <row r="44" spans="3:9" ht="27.75" customHeight="1" x14ac:dyDescent="0.25">
      <c r="C44" s="973" t="s">
        <v>312</v>
      </c>
      <c r="D44" s="973"/>
      <c r="E44" s="973"/>
      <c r="F44" s="973"/>
      <c r="G44" s="209"/>
      <c r="H44" s="209"/>
    </row>
    <row r="45" spans="3:9" x14ac:dyDescent="0.25">
      <c r="C45" s="580"/>
      <c r="D45" s="580"/>
      <c r="E45" s="580"/>
      <c r="F45" s="580"/>
    </row>
    <row r="46" spans="3:9" x14ac:dyDescent="0.25">
      <c r="C46" s="24"/>
      <c r="D46" s="24"/>
      <c r="E46" s="1"/>
      <c r="F46" s="1"/>
      <c r="G46" s="201"/>
      <c r="H46" s="459"/>
      <c r="I46" s="201"/>
    </row>
    <row r="47" spans="3:9" x14ac:dyDescent="0.25">
      <c r="C47" s="24"/>
      <c r="D47" s="24"/>
      <c r="E47" s="1"/>
      <c r="F47" s="1"/>
      <c r="G47" s="201"/>
      <c r="H47" s="459"/>
      <c r="I47" s="201"/>
    </row>
    <row r="48" spans="3:9" x14ac:dyDescent="0.25">
      <c r="C48" s="24"/>
      <c r="D48" s="24"/>
      <c r="E48" s="1"/>
      <c r="F48" s="1"/>
      <c r="G48" s="201"/>
      <c r="H48" s="459"/>
      <c r="I48" s="201"/>
    </row>
    <row r="49" spans="3:9" x14ac:dyDescent="0.25">
      <c r="C49" s="24"/>
      <c r="D49" s="24"/>
      <c r="E49" s="1"/>
      <c r="F49" s="1"/>
      <c r="G49" s="201"/>
      <c r="H49" s="459"/>
      <c r="I49" s="201"/>
    </row>
    <row r="50" spans="3:9" x14ac:dyDescent="0.25">
      <c r="C50" s="24"/>
      <c r="D50" s="24"/>
      <c r="E50" s="1"/>
      <c r="F50" s="1"/>
      <c r="G50" s="201"/>
      <c r="H50" s="459"/>
      <c r="I50" s="201"/>
    </row>
    <row r="51" spans="3:9" x14ac:dyDescent="0.25">
      <c r="C51" s="24"/>
      <c r="D51" s="24"/>
      <c r="E51" s="1"/>
      <c r="F51" s="1"/>
      <c r="G51" s="201"/>
      <c r="H51" s="439"/>
      <c r="I51" s="201"/>
    </row>
    <row r="52" spans="3:9" x14ac:dyDescent="0.25">
      <c r="C52" s="1"/>
      <c r="D52" s="1"/>
      <c r="E52" s="1"/>
      <c r="F52" s="1"/>
      <c r="G52" s="201"/>
      <c r="H52" s="439"/>
      <c r="I52" s="201"/>
    </row>
    <row r="53" spans="3:9" x14ac:dyDescent="0.25">
      <c r="C53" s="1"/>
      <c r="D53" s="1"/>
      <c r="E53" s="1"/>
      <c r="F53" s="1"/>
      <c r="G53" s="201"/>
      <c r="H53" s="439"/>
      <c r="I53" s="201"/>
    </row>
    <row r="54" spans="3:9" x14ac:dyDescent="0.25">
      <c r="C54" s="1"/>
      <c r="D54" s="1"/>
      <c r="E54" s="1"/>
      <c r="F54" s="1"/>
      <c r="G54" s="201"/>
      <c r="H54" s="439"/>
      <c r="I54" s="201"/>
    </row>
    <row r="55" spans="3:9" x14ac:dyDescent="0.25">
      <c r="C55" s="441"/>
      <c r="D55" s="441"/>
      <c r="E55" s="832"/>
      <c r="F55" s="441"/>
      <c r="G55" s="441"/>
      <c r="H55" s="441"/>
      <c r="I55" s="441"/>
    </row>
    <row r="56" spans="3:9" x14ac:dyDescent="0.25">
      <c r="C56" s="459"/>
      <c r="D56" s="459"/>
      <c r="E56" s="831"/>
      <c r="F56" s="459"/>
      <c r="G56" s="459"/>
      <c r="H56" s="459"/>
      <c r="I56" s="459"/>
    </row>
    <row r="57" spans="3:9" x14ac:dyDescent="0.25">
      <c r="C57" s="459"/>
      <c r="D57" s="459"/>
      <c r="E57" s="831"/>
      <c r="F57" s="459"/>
      <c r="G57" s="459"/>
      <c r="H57" s="459"/>
      <c r="I57" s="459"/>
    </row>
    <row r="58" spans="3:9" x14ac:dyDescent="0.25">
      <c r="C58" s="459"/>
      <c r="D58" s="459"/>
      <c r="E58" s="831"/>
      <c r="F58" s="459"/>
      <c r="G58" s="459"/>
      <c r="H58" s="459"/>
      <c r="I58" s="459"/>
    </row>
    <row r="59" spans="3:9" x14ac:dyDescent="0.25">
      <c r="C59" s="459"/>
      <c r="D59" s="459"/>
      <c r="E59" s="459"/>
      <c r="F59" s="459"/>
      <c r="G59" s="459"/>
      <c r="H59" s="459"/>
      <c r="I59" s="459"/>
    </row>
  </sheetData>
  <protectedRanges>
    <protectedRange sqref="E28 E34 E31 D32:E33 D39:E39 E37:E38 D26:E27 D30:E30 D35:E36 D42:E43 E40:E41 D29 F26:F28 F30:F43" name="Rango1_1"/>
    <protectedRange sqref="E29:F29" name="Rango1_1_1"/>
  </protectedRanges>
  <mergeCells count="20">
    <mergeCell ref="C44:F44"/>
    <mergeCell ref="C20:F20"/>
    <mergeCell ref="C22:F22"/>
    <mergeCell ref="C25:D25"/>
    <mergeCell ref="C28:D28"/>
    <mergeCell ref="C31:D31"/>
    <mergeCell ref="C34:D34"/>
    <mergeCell ref="C37:D37"/>
    <mergeCell ref="C40:D40"/>
    <mergeCell ref="C17:F17"/>
    <mergeCell ref="C2:F2"/>
    <mergeCell ref="C3:F3"/>
    <mergeCell ref="C4:F4"/>
    <mergeCell ref="C6:F6"/>
    <mergeCell ref="C9:F9"/>
    <mergeCell ref="C7:D7"/>
    <mergeCell ref="C11:F11"/>
    <mergeCell ref="C13:F13"/>
    <mergeCell ref="C15:F15"/>
    <mergeCell ref="D5:E5"/>
  </mergeCells>
  <printOptions horizontalCentered="1"/>
  <pageMargins left="0.31496062992125984" right="0.31496062992125984" top="0.35433070866141736" bottom="0.35433070866141736" header="0.31496062992125984" footer="0.19685039370078741"/>
  <pageSetup scale="75" orientation="landscape" r:id="rId1"/>
  <headerFooter>
    <oddFooter>Página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G52"/>
  <sheetViews>
    <sheetView showGridLines="0" topLeftCell="A19" workbookViewId="0">
      <selection activeCell="F25" sqref="F25"/>
    </sheetView>
  </sheetViews>
  <sheetFormatPr baseColWidth="10" defaultRowHeight="15" x14ac:dyDescent="0.25"/>
  <cols>
    <col min="1" max="1" width="5" style="201" customWidth="1"/>
    <col min="2" max="2" width="23" style="201" customWidth="1"/>
    <col min="3" max="3" width="39.85546875" style="201" customWidth="1"/>
    <col min="4" max="5" width="19" style="201" customWidth="1"/>
    <col min="6" max="6" width="13.7109375" style="201" bestFit="1" customWidth="1"/>
    <col min="7" max="16384" width="11.42578125" style="201"/>
  </cols>
  <sheetData>
    <row r="1" spans="2:7" x14ac:dyDescent="0.25">
      <c r="E1" s="202" t="s">
        <v>641</v>
      </c>
    </row>
    <row r="2" spans="2:7" x14ac:dyDescent="0.25">
      <c r="B2" s="984" t="s">
        <v>273</v>
      </c>
      <c r="C2" s="984"/>
      <c r="D2" s="984"/>
      <c r="E2" s="984"/>
    </row>
    <row r="3" spans="2:7" ht="15.75" customHeight="1" x14ac:dyDescent="0.25">
      <c r="B3" s="991" t="s">
        <v>3</v>
      </c>
      <c r="C3" s="991"/>
      <c r="D3" s="991"/>
      <c r="E3" s="991"/>
    </row>
    <row r="4" spans="2:7" x14ac:dyDescent="0.25">
      <c r="B4" s="992" t="s">
        <v>262</v>
      </c>
      <c r="C4" s="992"/>
      <c r="D4" s="992"/>
      <c r="E4" s="992"/>
    </row>
    <row r="5" spans="2:7" x14ac:dyDescent="0.25">
      <c r="B5" s="993" t="s">
        <v>553</v>
      </c>
      <c r="C5" s="993"/>
      <c r="D5" s="993"/>
      <c r="E5" s="993"/>
    </row>
    <row r="6" spans="2:7" x14ac:dyDescent="0.25">
      <c r="B6" s="993" t="s">
        <v>650</v>
      </c>
      <c r="C6" s="993"/>
      <c r="D6" s="993"/>
      <c r="E6" s="993"/>
    </row>
    <row r="7" spans="2:7" ht="15.75" customHeight="1" x14ac:dyDescent="0.25">
      <c r="B7" s="994" t="s">
        <v>646</v>
      </c>
      <c r="C7" s="994"/>
      <c r="D7" s="994"/>
      <c r="E7" s="994"/>
      <c r="G7" s="192"/>
    </row>
    <row r="8" spans="2:7" ht="15" customHeight="1" x14ac:dyDescent="0.25">
      <c r="B8" s="990" t="s">
        <v>263</v>
      </c>
      <c r="C8" s="990"/>
      <c r="D8" s="203"/>
      <c r="E8" s="203"/>
    </row>
    <row r="9" spans="2:7" ht="22.5" customHeight="1" x14ac:dyDescent="0.25">
      <c r="B9" s="204" t="s">
        <v>6</v>
      </c>
      <c r="C9" s="205" t="s">
        <v>264</v>
      </c>
      <c r="D9" s="206">
        <v>2023</v>
      </c>
      <c r="E9" s="206">
        <v>2022</v>
      </c>
      <c r="F9" s="254"/>
    </row>
    <row r="10" spans="2:7" ht="26.25" customHeight="1" x14ac:dyDescent="0.25">
      <c r="B10" s="313" t="s">
        <v>265</v>
      </c>
      <c r="C10" s="760" t="s">
        <v>266</v>
      </c>
      <c r="D10" s="773">
        <f>SUM(D11:D16)</f>
        <v>0</v>
      </c>
      <c r="E10" s="773">
        <f>SUM(E11:E16)</f>
        <v>1201715.17</v>
      </c>
    </row>
    <row r="11" spans="2:7" ht="15" customHeight="1" x14ac:dyDescent="0.25">
      <c r="B11" s="316" t="s">
        <v>72</v>
      </c>
      <c r="C11" s="317" t="s">
        <v>73</v>
      </c>
      <c r="D11" s="318">
        <v>0</v>
      </c>
      <c r="E11" s="319">
        <v>0</v>
      </c>
      <c r="F11" s="207"/>
    </row>
    <row r="12" spans="2:7" ht="15" customHeight="1" x14ac:dyDescent="0.25">
      <c r="B12" s="316" t="s">
        <v>76</v>
      </c>
      <c r="C12" s="317" t="s">
        <v>645</v>
      </c>
      <c r="D12" s="318">
        <v>0</v>
      </c>
      <c r="E12" s="772">
        <v>0</v>
      </c>
      <c r="F12" s="207"/>
    </row>
    <row r="13" spans="2:7" ht="15" customHeight="1" x14ac:dyDescent="0.25">
      <c r="B13" s="316" t="s">
        <v>78</v>
      </c>
      <c r="C13" s="317" t="s">
        <v>79</v>
      </c>
      <c r="D13" s="318">
        <v>0</v>
      </c>
      <c r="E13" s="772">
        <v>0</v>
      </c>
      <c r="F13" s="207"/>
    </row>
    <row r="14" spans="2:7" ht="15" customHeight="1" x14ac:dyDescent="0.25">
      <c r="B14" s="316" t="s">
        <v>80</v>
      </c>
      <c r="C14" s="317" t="s">
        <v>267</v>
      </c>
      <c r="D14" s="318">
        <v>0</v>
      </c>
      <c r="E14" s="772">
        <v>0</v>
      </c>
      <c r="F14" s="207"/>
    </row>
    <row r="15" spans="2:7" ht="15" customHeight="1" x14ac:dyDescent="0.25">
      <c r="B15" s="316" t="s">
        <v>556</v>
      </c>
      <c r="C15" s="317" t="s">
        <v>557</v>
      </c>
      <c r="D15" s="318">
        <v>0</v>
      </c>
      <c r="E15" s="318">
        <v>1201715.17</v>
      </c>
      <c r="F15" s="207"/>
    </row>
    <row r="16" spans="2:7" ht="15" customHeight="1" x14ac:dyDescent="0.25">
      <c r="B16" s="316" t="s">
        <v>558</v>
      </c>
      <c r="C16" s="317" t="s">
        <v>559</v>
      </c>
      <c r="D16" s="318">
        <v>0</v>
      </c>
      <c r="E16" s="318">
        <v>0</v>
      </c>
      <c r="F16" s="255"/>
    </row>
    <row r="17" spans="2:6" ht="5.0999999999999996" customHeight="1" x14ac:dyDescent="0.25">
      <c r="B17" s="320"/>
      <c r="C17" s="321"/>
      <c r="D17" s="322"/>
      <c r="E17" s="323"/>
    </row>
    <row r="18" spans="2:6" ht="15" customHeight="1" x14ac:dyDescent="0.25">
      <c r="B18" s="324" t="s">
        <v>268</v>
      </c>
      <c r="C18" s="325" t="s">
        <v>81</v>
      </c>
      <c r="D18" s="773">
        <f>SUM(D19:D26)</f>
        <v>61215</v>
      </c>
      <c r="E18" s="773">
        <f>SUM(E19:E26)</f>
        <v>1699439.91</v>
      </c>
    </row>
    <row r="19" spans="2:6" ht="15" customHeight="1" x14ac:dyDescent="0.25">
      <c r="B19" s="316" t="s">
        <v>82</v>
      </c>
      <c r="C19" s="326" t="s">
        <v>269</v>
      </c>
      <c r="D19" s="327">
        <v>25440</v>
      </c>
      <c r="E19" s="328">
        <v>555485.09</v>
      </c>
      <c r="F19" s="208"/>
    </row>
    <row r="20" spans="2:6" ht="15" customHeight="1" x14ac:dyDescent="0.25">
      <c r="B20" s="329" t="s">
        <v>83</v>
      </c>
      <c r="C20" s="326" t="s">
        <v>554</v>
      </c>
      <c r="D20" s="327">
        <v>0</v>
      </c>
      <c r="E20" s="328">
        <v>14850</v>
      </c>
    </row>
    <row r="21" spans="2:6" ht="15" customHeight="1" x14ac:dyDescent="0.25">
      <c r="B21" s="329" t="s">
        <v>86</v>
      </c>
      <c r="C21" s="326" t="s">
        <v>555</v>
      </c>
      <c r="D21" s="327">
        <v>0</v>
      </c>
      <c r="E21" s="328">
        <v>0</v>
      </c>
    </row>
    <row r="22" spans="2:6" ht="15" customHeight="1" x14ac:dyDescent="0.25">
      <c r="B22" s="774" t="s">
        <v>85</v>
      </c>
      <c r="C22" s="338" t="s">
        <v>270</v>
      </c>
      <c r="D22" s="330">
        <v>0</v>
      </c>
      <c r="E22" s="328">
        <v>388879.31</v>
      </c>
      <c r="F22" s="765"/>
    </row>
    <row r="23" spans="2:6" ht="15" customHeight="1" x14ac:dyDescent="0.25">
      <c r="B23" s="777" t="s">
        <v>560</v>
      </c>
      <c r="C23" s="317" t="s">
        <v>561</v>
      </c>
      <c r="D23" s="327">
        <v>0</v>
      </c>
      <c r="E23" s="328">
        <v>0</v>
      </c>
      <c r="F23" s="765"/>
    </row>
    <row r="24" spans="2:6" ht="15" customHeight="1" x14ac:dyDescent="0.25">
      <c r="B24" s="777" t="s">
        <v>87</v>
      </c>
      <c r="C24" s="317" t="s">
        <v>271</v>
      </c>
      <c r="D24" s="778">
        <v>35775</v>
      </c>
      <c r="E24" s="328">
        <v>740225.51</v>
      </c>
      <c r="F24" s="208"/>
    </row>
    <row r="25" spans="2:6" ht="15" customHeight="1" x14ac:dyDescent="0.25">
      <c r="B25" s="329" t="s">
        <v>562</v>
      </c>
      <c r="C25" s="338" t="s">
        <v>561</v>
      </c>
      <c r="D25" s="775">
        <v>0</v>
      </c>
      <c r="E25" s="776">
        <v>0</v>
      </c>
      <c r="F25" s="208"/>
    </row>
    <row r="26" spans="2:6" ht="15" customHeight="1" x14ac:dyDescent="0.25">
      <c r="B26" s="316" t="s">
        <v>563</v>
      </c>
      <c r="C26" s="317" t="s">
        <v>564</v>
      </c>
      <c r="D26" s="778">
        <v>0</v>
      </c>
      <c r="E26" s="328">
        <v>0</v>
      </c>
      <c r="F26" s="208"/>
    </row>
    <row r="27" spans="2:6" ht="5.0999999999999996" customHeight="1" x14ac:dyDescent="0.25">
      <c r="B27" s="332"/>
      <c r="C27" s="333"/>
      <c r="D27" s="334"/>
      <c r="E27" s="335"/>
    </row>
    <row r="28" spans="2:6" ht="14.25" customHeight="1" x14ac:dyDescent="0.25">
      <c r="B28" s="336" t="s">
        <v>92</v>
      </c>
      <c r="C28" s="314" t="s">
        <v>272</v>
      </c>
      <c r="D28" s="773">
        <f>SUM(D29:D33)</f>
        <v>0</v>
      </c>
      <c r="E28" s="773">
        <f>SUM(E29:E33)</f>
        <v>0</v>
      </c>
    </row>
    <row r="29" spans="2:6" ht="14.25" customHeight="1" x14ac:dyDescent="0.25">
      <c r="B29" s="337" t="s">
        <v>94</v>
      </c>
      <c r="C29" s="326" t="s">
        <v>95</v>
      </c>
      <c r="D29" s="335">
        <v>0</v>
      </c>
      <c r="E29" s="328">
        <v>0</v>
      </c>
    </row>
    <row r="30" spans="2:6" ht="14.25" customHeight="1" x14ac:dyDescent="0.25">
      <c r="B30" s="337" t="s">
        <v>96</v>
      </c>
      <c r="C30" s="317" t="s">
        <v>565</v>
      </c>
      <c r="D30" s="331">
        <v>0</v>
      </c>
      <c r="E30" s="328">
        <v>0</v>
      </c>
    </row>
    <row r="31" spans="2:6" ht="14.25" customHeight="1" x14ac:dyDescent="0.25">
      <c r="B31" s="337" t="s">
        <v>100</v>
      </c>
      <c r="C31" s="317" t="s">
        <v>566</v>
      </c>
      <c r="D31" s="778">
        <v>0</v>
      </c>
      <c r="E31" s="328">
        <v>0</v>
      </c>
    </row>
    <row r="32" spans="2:6" ht="14.25" customHeight="1" x14ac:dyDescent="0.25">
      <c r="B32" s="337" t="s">
        <v>100</v>
      </c>
      <c r="C32" s="317" t="s">
        <v>101</v>
      </c>
      <c r="D32" s="778">
        <v>0</v>
      </c>
      <c r="E32" s="328">
        <v>0</v>
      </c>
    </row>
    <row r="33" spans="2:5" ht="14.25" customHeight="1" x14ac:dyDescent="0.25">
      <c r="B33" s="337" t="s">
        <v>102</v>
      </c>
      <c r="C33" s="338" t="s">
        <v>567</v>
      </c>
      <c r="D33" s="775">
        <v>0</v>
      </c>
      <c r="E33" s="328">
        <v>0</v>
      </c>
    </row>
    <row r="34" spans="2:5" x14ac:dyDescent="0.25">
      <c r="B34" s="339"/>
      <c r="C34" s="340" t="s">
        <v>32</v>
      </c>
      <c r="D34" s="353">
        <f>D10+D18+D28</f>
        <v>61215</v>
      </c>
      <c r="E34" s="353">
        <f>E10+E18+E28</f>
        <v>2901155.08</v>
      </c>
    </row>
    <row r="35" spans="2:5" ht="25.5" customHeight="1" x14ac:dyDescent="0.25">
      <c r="B35" s="871" t="s">
        <v>356</v>
      </c>
      <c r="C35" s="871"/>
      <c r="D35" s="871"/>
      <c r="E35" s="871"/>
    </row>
    <row r="36" spans="2:5" ht="25.5" customHeight="1" x14ac:dyDescent="0.25">
      <c r="B36" s="771"/>
      <c r="C36" s="771"/>
      <c r="D36" s="771"/>
      <c r="E36" s="771"/>
    </row>
    <row r="37" spans="2:5" x14ac:dyDescent="0.25">
      <c r="B37" s="1"/>
      <c r="C37" s="1"/>
      <c r="D37" s="1"/>
      <c r="E37" s="1"/>
    </row>
    <row r="38" spans="2:5" x14ac:dyDescent="0.25">
      <c r="B38" s="1"/>
      <c r="C38" s="1"/>
      <c r="D38" s="1"/>
      <c r="E38" s="1"/>
    </row>
    <row r="39" spans="2:5" x14ac:dyDescent="0.25">
      <c r="B39" s="1"/>
      <c r="C39" s="1"/>
      <c r="D39" s="1"/>
      <c r="E39" s="1"/>
    </row>
    <row r="40" spans="2:5" x14ac:dyDescent="0.25">
      <c r="B40" s="1"/>
      <c r="C40" s="1"/>
      <c r="D40" s="1"/>
      <c r="E40" s="1"/>
    </row>
    <row r="41" spans="2:5" x14ac:dyDescent="0.25">
      <c r="B41" s="1"/>
      <c r="C41" s="1"/>
      <c r="D41" s="1"/>
      <c r="E41" s="1"/>
    </row>
    <row r="42" spans="2:5" x14ac:dyDescent="0.25">
      <c r="B42" s="1"/>
      <c r="C42" s="1"/>
      <c r="D42" s="1"/>
      <c r="E42" s="1"/>
    </row>
    <row r="43" spans="2:5" x14ac:dyDescent="0.25">
      <c r="B43" s="1"/>
      <c r="C43" s="1"/>
      <c r="D43" s="1"/>
      <c r="E43" s="1"/>
    </row>
    <row r="44" spans="2:5" x14ac:dyDescent="0.25">
      <c r="B44" s="1"/>
      <c r="C44" s="1"/>
      <c r="D44" s="1"/>
      <c r="E44" s="1"/>
    </row>
    <row r="45" spans="2:5" x14ac:dyDescent="0.25">
      <c r="B45" s="1"/>
      <c r="C45" s="1"/>
      <c r="D45" s="1"/>
      <c r="E45" s="1"/>
    </row>
    <row r="46" spans="2:5" x14ac:dyDescent="0.25">
      <c r="B46" s="1"/>
      <c r="C46" s="1"/>
      <c r="D46" s="1"/>
      <c r="E46" s="1"/>
    </row>
    <row r="47" spans="2:5" x14ac:dyDescent="0.25">
      <c r="B47" s="1"/>
      <c r="C47" s="1"/>
      <c r="D47" s="1"/>
      <c r="E47" s="1"/>
    </row>
    <row r="48" spans="2:5" x14ac:dyDescent="0.25">
      <c r="B48" s="1"/>
      <c r="C48" s="1"/>
      <c r="D48" s="1"/>
      <c r="E48" s="1"/>
    </row>
    <row r="49" spans="2:5" x14ac:dyDescent="0.25">
      <c r="B49" s="1"/>
      <c r="C49" s="1"/>
      <c r="D49" s="1"/>
      <c r="E49" s="1"/>
    </row>
    <row r="50" spans="2:5" x14ac:dyDescent="0.25">
      <c r="B50" s="1"/>
      <c r="C50" s="1"/>
      <c r="D50" s="1"/>
      <c r="E50" s="1"/>
    </row>
    <row r="51" spans="2:5" x14ac:dyDescent="0.25">
      <c r="B51"/>
      <c r="C51"/>
      <c r="D51"/>
      <c r="E51"/>
    </row>
    <row r="52" spans="2:5" x14ac:dyDescent="0.25">
      <c r="B52"/>
      <c r="C52"/>
      <c r="D52"/>
      <c r="E52"/>
    </row>
  </sheetData>
  <protectedRanges>
    <protectedRange sqref="C10:E14 C16:E18 C15:D15 C21:E21 C19:D19 C20:D20 C23:E23 C22:D22 C25:E34 C24:D24" name="Rango1_1"/>
    <protectedRange sqref="B28:B33" name="Rango1"/>
    <protectedRange sqref="E15" name="Rango1_1_1"/>
    <protectedRange sqref="E19" name="Rango1_1_2"/>
    <protectedRange sqref="E20" name="Rango1_1_3"/>
    <protectedRange sqref="E22" name="Rango1_1_4"/>
    <protectedRange sqref="E24" name="Rango1_1_5"/>
  </protectedRanges>
  <mergeCells count="8">
    <mergeCell ref="B8:C8"/>
    <mergeCell ref="B35:E35"/>
    <mergeCell ref="B2:E2"/>
    <mergeCell ref="B3:E3"/>
    <mergeCell ref="B4:E4"/>
    <mergeCell ref="B5:E5"/>
    <mergeCell ref="B6:E6"/>
    <mergeCell ref="B7:E7"/>
  </mergeCells>
  <printOptions horizontalCentered="1"/>
  <pageMargins left="0.31496062992125984" right="0.31496062992125984" top="0.55118110236220474" bottom="0.35433070866141736" header="0.31496062992125984" footer="0.31496062992125984"/>
  <pageSetup scale="85" orientation="portrait" r:id="rId1"/>
  <headerFooter>
    <oddFooter>Página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C1:I34"/>
  <sheetViews>
    <sheetView showGridLines="0" tabSelected="1" workbookViewId="0">
      <selection activeCell="C4" sqref="C4:E4"/>
    </sheetView>
  </sheetViews>
  <sheetFormatPr baseColWidth="10" defaultRowHeight="15" x14ac:dyDescent="0.25"/>
  <cols>
    <col min="1" max="1" width="11.42578125" style="746"/>
    <col min="2" max="2" width="5.7109375" style="746" customWidth="1"/>
    <col min="3" max="3" width="30.140625" style="746" customWidth="1"/>
    <col min="4" max="4" width="38.7109375" style="746" customWidth="1"/>
    <col min="5" max="5" width="26" style="746" customWidth="1"/>
    <col min="6" max="6" width="21.5703125" style="746" customWidth="1"/>
    <col min="7" max="7" width="14.5703125" style="746" customWidth="1"/>
    <col min="8" max="8" width="15.7109375" style="746" customWidth="1"/>
    <col min="9" max="16384" width="11.42578125" style="746"/>
  </cols>
  <sheetData>
    <row r="1" spans="3:6" x14ac:dyDescent="0.25">
      <c r="E1" s="162" t="s">
        <v>538</v>
      </c>
    </row>
    <row r="2" spans="3:6" x14ac:dyDescent="0.25">
      <c r="C2" s="995" t="s">
        <v>273</v>
      </c>
      <c r="D2" s="995"/>
      <c r="E2" s="995"/>
      <c r="F2" s="743"/>
    </row>
    <row r="3" spans="3:6" x14ac:dyDescent="0.25">
      <c r="C3" s="995" t="s">
        <v>3</v>
      </c>
      <c r="D3" s="995"/>
      <c r="E3" s="995"/>
      <c r="F3" s="743"/>
    </row>
    <row r="4" spans="3:6" x14ac:dyDescent="0.25">
      <c r="C4" s="995" t="s">
        <v>262</v>
      </c>
      <c r="D4" s="995"/>
      <c r="E4" s="995"/>
      <c r="F4" s="743"/>
    </row>
    <row r="5" spans="3:6" ht="32.25" customHeight="1" x14ac:dyDescent="0.25">
      <c r="C5" s="996" t="s">
        <v>533</v>
      </c>
      <c r="D5" s="996"/>
      <c r="E5" s="996"/>
      <c r="F5" s="743"/>
    </row>
    <row r="6" spans="3:6" x14ac:dyDescent="0.25">
      <c r="C6" s="997" t="s">
        <v>650</v>
      </c>
      <c r="D6" s="997"/>
      <c r="E6" s="997"/>
      <c r="F6" s="743"/>
    </row>
    <row r="7" spans="3:6" x14ac:dyDescent="0.25">
      <c r="C7" s="747" t="s">
        <v>264</v>
      </c>
      <c r="D7" s="748">
        <v>2023</v>
      </c>
      <c r="E7" s="748">
        <v>2022</v>
      </c>
      <c r="F7" s="743"/>
    </row>
    <row r="8" spans="3:6" ht="25.5" x14ac:dyDescent="0.25">
      <c r="C8" s="749" t="s">
        <v>530</v>
      </c>
      <c r="D8" s="315">
        <v>3122168.58</v>
      </c>
      <c r="E8" s="315">
        <v>-243192937.78999999</v>
      </c>
      <c r="F8" s="743"/>
    </row>
    <row r="9" spans="3:6" ht="39" x14ac:dyDescent="0.25">
      <c r="C9" s="750" t="s">
        <v>285</v>
      </c>
      <c r="D9" s="744">
        <f>SUM(D10:D16)</f>
        <v>15541850.970000001</v>
      </c>
      <c r="E9" s="744">
        <f>SUM(E10:E16)</f>
        <v>93817231.640000001</v>
      </c>
      <c r="F9" s="743"/>
    </row>
    <row r="10" spans="3:6" x14ac:dyDescent="0.25">
      <c r="C10" s="751" t="s">
        <v>286</v>
      </c>
      <c r="D10" s="318">
        <v>13835635.93</v>
      </c>
      <c r="E10" s="318">
        <v>91939844.599999994</v>
      </c>
      <c r="F10" s="743"/>
    </row>
    <row r="11" spans="3:6" x14ac:dyDescent="0.25">
      <c r="C11" s="751" t="s">
        <v>287</v>
      </c>
      <c r="D11" s="318">
        <v>0</v>
      </c>
      <c r="E11" s="318">
        <v>0</v>
      </c>
      <c r="F11" s="743"/>
    </row>
    <row r="12" spans="3:6" x14ac:dyDescent="0.25">
      <c r="C12" s="752" t="s">
        <v>288</v>
      </c>
      <c r="D12" s="318">
        <v>0</v>
      </c>
      <c r="E12" s="318">
        <v>0</v>
      </c>
      <c r="F12" s="743"/>
    </row>
    <row r="13" spans="3:6" ht="26.25" x14ac:dyDescent="0.25">
      <c r="C13" s="753" t="s">
        <v>289</v>
      </c>
      <c r="D13" s="318">
        <v>0</v>
      </c>
      <c r="E13" s="318">
        <v>0</v>
      </c>
      <c r="F13" s="743"/>
    </row>
    <row r="14" spans="3:6" ht="26.25" x14ac:dyDescent="0.25">
      <c r="C14" s="753" t="s">
        <v>307</v>
      </c>
      <c r="D14" s="318">
        <v>0</v>
      </c>
      <c r="E14" s="318">
        <v>0</v>
      </c>
      <c r="F14" s="743"/>
    </row>
    <row r="15" spans="3:6" ht="27" customHeight="1" x14ac:dyDescent="0.25">
      <c r="C15" s="753" t="s">
        <v>531</v>
      </c>
      <c r="D15" s="327">
        <v>267621.63</v>
      </c>
      <c r="E15" s="327">
        <v>0</v>
      </c>
      <c r="F15" s="743"/>
    </row>
    <row r="16" spans="3:6" x14ac:dyDescent="0.25">
      <c r="C16" s="753" t="s">
        <v>257</v>
      </c>
      <c r="D16" s="327">
        <v>1438593.41</v>
      </c>
      <c r="E16" s="327">
        <v>1877387.04</v>
      </c>
      <c r="F16" s="743"/>
    </row>
    <row r="17" spans="3:9" ht="42" customHeight="1" x14ac:dyDescent="0.25">
      <c r="C17" s="745" t="s">
        <v>532</v>
      </c>
      <c r="D17" s="342">
        <f>D8+D9</f>
        <v>18664019.550000001</v>
      </c>
      <c r="E17" s="342">
        <f>E8+E9</f>
        <v>-149375706.14999998</v>
      </c>
      <c r="F17" s="743"/>
      <c r="H17" s="754"/>
    </row>
    <row r="18" spans="3:9" ht="25.5" customHeight="1" x14ac:dyDescent="0.25">
      <c r="C18" s="973" t="s">
        <v>313</v>
      </c>
      <c r="D18" s="973"/>
      <c r="E18" s="973"/>
      <c r="F18" s="743"/>
    </row>
    <row r="19" spans="3:9" ht="27.75" customHeight="1" x14ac:dyDescent="0.25">
      <c r="C19"/>
      <c r="D19" s="301"/>
      <c r="E19" s="301"/>
      <c r="F19" s="301"/>
      <c r="G19" s="755"/>
      <c r="H19" s="755"/>
      <c r="I19" s="755"/>
    </row>
    <row r="20" spans="3:9" ht="27.75" customHeight="1" x14ac:dyDescent="0.25">
      <c r="C20"/>
      <c r="D20" s="301"/>
      <c r="E20" s="301"/>
      <c r="F20" s="301"/>
      <c r="G20" s="755"/>
      <c r="H20" s="755"/>
      <c r="I20" s="755"/>
    </row>
    <row r="21" spans="3:9" ht="27.75" customHeight="1" x14ac:dyDescent="0.25">
      <c r="C21"/>
      <c r="D21" s="301"/>
      <c r="E21" s="301"/>
      <c r="F21" s="301"/>
      <c r="G21" s="755"/>
      <c r="H21" s="755"/>
      <c r="I21" s="755"/>
    </row>
    <row r="22" spans="3:9" ht="27.75" customHeight="1" x14ac:dyDescent="0.25">
      <c r="C22"/>
      <c r="D22" s="301"/>
      <c r="E22" s="301"/>
      <c r="F22" s="301"/>
      <c r="G22" s="755"/>
      <c r="H22" s="755"/>
      <c r="I22" s="755"/>
    </row>
    <row r="23" spans="3:9" ht="27.75" customHeight="1" x14ac:dyDescent="0.25">
      <c r="C23" s="755"/>
      <c r="D23" s="755"/>
      <c r="E23" s="755"/>
      <c r="F23" s="756"/>
      <c r="G23" s="755"/>
      <c r="H23" s="755"/>
      <c r="I23" s="755"/>
    </row>
    <row r="34" spans="3:8" x14ac:dyDescent="0.25">
      <c r="C34" s="24"/>
      <c r="D34" s="24"/>
      <c r="E34" s="1"/>
      <c r="F34" s="1"/>
      <c r="G34" s="201"/>
      <c r="H34" s="274"/>
    </row>
  </sheetData>
  <protectedRanges>
    <protectedRange sqref="F2:F18" name="Rango1_1"/>
    <protectedRange sqref="D17:E17 D8:E14" name="Rango1_1_1"/>
    <protectedRange sqref="D15:E16" name="Rango1_1_10_1"/>
  </protectedRanges>
  <mergeCells count="6">
    <mergeCell ref="C18:E18"/>
    <mergeCell ref="C2:E2"/>
    <mergeCell ref="C3:E3"/>
    <mergeCell ref="C4:E4"/>
    <mergeCell ref="C5:E5"/>
    <mergeCell ref="C6:E6"/>
  </mergeCells>
  <printOptions horizontalCentered="1"/>
  <pageMargins left="0.31496062992125984" right="0.31496062992125984" top="0.74803149606299213" bottom="0.35433070866141736" header="0.51181102362204722" footer="0.19685039370078741"/>
  <pageSetup orientation="portrait"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27</vt:i4>
      </vt:variant>
    </vt:vector>
  </HeadingPairs>
  <TitlesOfParts>
    <vt:vector size="50" baseType="lpstr">
      <vt:lpstr>ESF-01 </vt:lpstr>
      <vt:lpstr>ESF-02</vt:lpstr>
      <vt:lpstr>ESF-03</vt:lpstr>
      <vt:lpstr>ESF-04</vt:lpstr>
      <vt:lpstr>ESF-05</vt:lpstr>
      <vt:lpstr>ESF-06</vt:lpstr>
      <vt:lpstr>ESF-07</vt:lpstr>
      <vt:lpstr>ESF-08</vt:lpstr>
      <vt:lpstr>ESF-09</vt:lpstr>
      <vt:lpstr>ESF-10</vt:lpstr>
      <vt:lpstr>ESF-11 </vt:lpstr>
      <vt:lpstr>ESF-12</vt:lpstr>
      <vt:lpstr>ESF-13</vt:lpstr>
      <vt:lpstr>ESF-14</vt:lpstr>
      <vt:lpstr>EA-01</vt:lpstr>
      <vt:lpstr>EA-02</vt:lpstr>
      <vt:lpstr>EA-03</vt:lpstr>
      <vt:lpstr>EA-04</vt:lpstr>
      <vt:lpstr>EVHP-01</vt:lpstr>
      <vt:lpstr>EVHP-02</vt:lpstr>
      <vt:lpstr>EFE-01</vt:lpstr>
      <vt:lpstr>EFE-02</vt:lpstr>
      <vt:lpstr>EFE-03</vt:lpstr>
      <vt:lpstr>'EA-01'!Área_de_impresión</vt:lpstr>
      <vt:lpstr>'EA-02'!Área_de_impresión</vt:lpstr>
      <vt:lpstr>'EA-03'!Área_de_impresión</vt:lpstr>
      <vt:lpstr>'EA-04'!Área_de_impresión</vt:lpstr>
      <vt:lpstr>'EFE-01'!Área_de_impresión</vt:lpstr>
      <vt:lpstr>'EFE-02'!Área_de_impresión</vt:lpstr>
      <vt:lpstr>'EFE-03'!Área_de_impresión</vt:lpstr>
      <vt:lpstr>'ESF-01 '!Área_de_impresión</vt:lpstr>
      <vt:lpstr>'ESF-02'!Área_de_impresión</vt:lpstr>
      <vt:lpstr>'ESF-03'!Área_de_impresión</vt:lpstr>
      <vt:lpstr>'ESF-04'!Área_de_impresión</vt:lpstr>
      <vt:lpstr>'ESF-05'!Área_de_impresión</vt:lpstr>
      <vt:lpstr>'ESF-06'!Área_de_impresión</vt:lpstr>
      <vt:lpstr>'ESF-08'!Área_de_impresión</vt:lpstr>
      <vt:lpstr>'ESF-09'!Área_de_impresión</vt:lpstr>
      <vt:lpstr>'ESF-10'!Área_de_impresión</vt:lpstr>
      <vt:lpstr>'ESF-11 '!Área_de_impresión</vt:lpstr>
      <vt:lpstr>'ESF-12'!Área_de_impresión</vt:lpstr>
      <vt:lpstr>'ESF-13'!Área_de_impresión</vt:lpstr>
      <vt:lpstr>'ESF-14'!Área_de_impresión</vt:lpstr>
      <vt:lpstr>'EVHP-01'!Área_de_impresión</vt:lpstr>
      <vt:lpstr>'EVHP-02'!Área_de_impresión</vt:lpstr>
      <vt:lpstr>'EA-03'!Títulos_a_imprimir</vt:lpstr>
      <vt:lpstr>'EA-04'!Títulos_a_imprimir</vt:lpstr>
      <vt:lpstr>'ESF-02'!Títulos_a_imprimir</vt:lpstr>
      <vt:lpstr>'ESF-13'!Títulos_a_imprimir</vt:lpstr>
      <vt:lpstr>'ESF-14'!Títulos_a_imprimir</vt:lpstr>
    </vt:vector>
  </TitlesOfParts>
  <Company>AUDITORIA GENERAL DEL ESTADO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dc:creator>
  <cp:lastModifiedBy>Alejandro</cp:lastModifiedBy>
  <cp:lastPrinted>2023-04-26T18:53:49Z</cp:lastPrinted>
  <dcterms:created xsi:type="dcterms:W3CDTF">2008-11-04T10:53:46Z</dcterms:created>
  <dcterms:modified xsi:type="dcterms:W3CDTF">2023-12-07T16:15:07Z</dcterms:modified>
</cp:coreProperties>
</file>