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195"/>
  </bookViews>
  <sheets>
    <sheet name="Notasdememoria" sheetId="5" r:id="rId1"/>
  </sheets>
  <definedNames>
    <definedName name="_xlnm.Print_Titles" localSheetId="0">Notasdememoria!$1:$5</definedName>
  </definedNames>
  <calcPr calcId="152511"/>
</workbook>
</file>

<file path=xl/calcChain.xml><?xml version="1.0" encoding="utf-8"?>
<calcChain xmlns="http://schemas.openxmlformats.org/spreadsheetml/2006/main">
  <c r="A135" i="5" l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3" i="5" s="1"/>
  <c r="A184" i="5" s="1"/>
  <c r="A185" i="5" s="1"/>
  <c r="A186" i="5" s="1"/>
  <c r="A187" i="5" s="1"/>
  <c r="A188" i="5" s="1"/>
  <c r="L133" i="5"/>
  <c r="A122" i="5"/>
  <c r="A123" i="5" s="1"/>
  <c r="A124" i="5" s="1"/>
  <c r="A125" i="5" s="1"/>
  <c r="A126" i="5" s="1"/>
  <c r="A127" i="5" s="1"/>
  <c r="A128" i="5" s="1"/>
  <c r="A129" i="5" s="1"/>
  <c r="A130" i="5" s="1"/>
  <c r="A131" i="5" s="1"/>
  <c r="L120" i="5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L21" i="5"/>
  <c r="L20" i="5" s="1"/>
</calcChain>
</file>

<file path=xl/sharedStrings.xml><?xml version="1.0" encoding="utf-8"?>
<sst xmlns="http://schemas.openxmlformats.org/spreadsheetml/2006/main" count="406" uniqueCount="142">
  <si>
    <t>Comisión de Agua Potable y Alcantarillado del Municipio de Acapulco</t>
  </si>
  <si>
    <t xml:space="preserve">Notas a los Estados Financieros </t>
  </si>
  <si>
    <t>Concepto</t>
  </si>
  <si>
    <t>NOTAS DE MEMORIA (CUENTAS DE ORDEN)</t>
  </si>
  <si>
    <t>Las notas de Memoria contendrán información sobre las cuentas de orden tanto contables como presupuestarías que se utilizan para registrar movimientos de valores que no afecten o modifiquen el Estado de Situación Financieradel ente público; sin embargo, su incorporación es necesaria con fines derecordatorio, de control y en general sobre los aspectos administrativos, o bien, para consignar sus derechos o responsabilidades contingentes que puedan, o no presentarse en el futuro.</t>
  </si>
  <si>
    <t>Cuentas de Orden Contable:</t>
  </si>
  <si>
    <t>Valores</t>
  </si>
  <si>
    <t>Emisión de Obligaciones</t>
  </si>
  <si>
    <t>Avales y Garantías</t>
  </si>
  <si>
    <t>Juicios</t>
  </si>
  <si>
    <t>Inversión Mediante Proyectos para Presentación de Servicios (PPS) y Similares</t>
  </si>
  <si>
    <t>Bienes Concesionados o en Comodato</t>
  </si>
  <si>
    <t>Se informará:</t>
  </si>
  <si>
    <t>1.  Los valores en custodia de instrumentos prestados o formadores de mercado e instrumentos de crédito recibidos en garantía de los formadores de mercado u otros</t>
  </si>
  <si>
    <t>2.  Por tipo de emisión de instrumento: monto, tasa y vencimiento.</t>
  </si>
  <si>
    <t>3.   Los contratos firmados de construcciones por tipo de contrato.</t>
  </si>
  <si>
    <t>Num.</t>
  </si>
  <si>
    <t>Fecha de origen de la obligación</t>
  </si>
  <si>
    <t>Autoridad ante la que se gestiona</t>
  </si>
  <si>
    <t>Estatus de la obligación</t>
  </si>
  <si>
    <t>Monto estimado de la obligación</t>
  </si>
  <si>
    <t>Demandas judiciales en proceso</t>
  </si>
  <si>
    <t>JUICIOS LABORALES</t>
  </si>
  <si>
    <t>Primera Junta Local de Conciliación y Arbitraje.</t>
  </si>
  <si>
    <t>Ejecución.</t>
  </si>
  <si>
    <t>Segunda Junta Local de conciliación y arbitraje.</t>
  </si>
  <si>
    <t>Desahogo de Pruebas.</t>
  </si>
  <si>
    <t>Alegatos.</t>
  </si>
  <si>
    <t>Emplazamiento.</t>
  </si>
  <si>
    <t>Pendiente Audiencia de Demanda y Excepción</t>
  </si>
  <si>
    <t>N/D</t>
  </si>
  <si>
    <t>Falta Emplazar.</t>
  </si>
  <si>
    <t>Segunda Junta Local de Conciliación y Arbitraje.</t>
  </si>
  <si>
    <t>Falta Emplazamiento</t>
  </si>
  <si>
    <t>Proyecto de Laudo.</t>
  </si>
  <si>
    <t>Audencia de Demanda y Excepciones.Pruebas y Resolución</t>
  </si>
  <si>
    <t>Pendiente de Emplazar.</t>
  </si>
  <si>
    <t xml:space="preserve">Se Remitio por Incompetenciaal Tribunal de Conciliacion </t>
  </si>
  <si>
    <t>Pendiente de Resolver Incidencia de Competencia</t>
  </si>
  <si>
    <t>Junta Federal de Conciliación y Arbitraje.</t>
  </si>
  <si>
    <t>Audiencia Incidental de Competencia</t>
  </si>
  <si>
    <t>Desahogo de Audiencia Bifasica.</t>
  </si>
  <si>
    <t>Se Remitio por Incompetenciaal Tribunal de Conciliacion  de Conciliacón y Arbitraje del Estado</t>
  </si>
  <si>
    <t>Pendiente se Señale fecha y Hora para Audiencia de Pruebas</t>
  </si>
  <si>
    <t>Pendiente Resolver Incidente de Competencia.</t>
  </si>
  <si>
    <t>Primera Junta Local de Conciliación y Arbitraje</t>
  </si>
  <si>
    <t>Pendiente Audiencia de Demanda y Excepcion</t>
  </si>
  <si>
    <t xml:space="preserve">Ejecución. </t>
  </si>
  <si>
    <t>Laudo</t>
  </si>
  <si>
    <t>Se Remitio por Incompetencia al Tribunal de Conciliacion  de Conciliacón y Arbitraje del Estado</t>
  </si>
  <si>
    <t>Pendiente de Aidencia de Demanda y Excepciones.</t>
  </si>
  <si>
    <t>Pendiente por Resolver Incidente de Competencia.</t>
  </si>
  <si>
    <t>Segunda Junta Local de Conciliación y Arbitraje</t>
  </si>
  <si>
    <t>Tribunal de Conciliacón y Arbitraje.</t>
  </si>
  <si>
    <t>Pendiente Admisorio de Pruebas.</t>
  </si>
  <si>
    <t>Pendiente Audencia de Demanda y Excepciones.</t>
  </si>
  <si>
    <t>Pendiente Emision de Resolución al Incidente de Compentencia .</t>
  </si>
  <si>
    <t>Ofrecimiento y Admisión de Pruebas.</t>
  </si>
  <si>
    <t>Conciliación, Demanda y Excepciones.</t>
  </si>
  <si>
    <t>Tribunal de Conciliación y Arbitraje.</t>
  </si>
  <si>
    <t>Contestacion de Demanda.</t>
  </si>
  <si>
    <t>Audiencia Bifasica.</t>
  </si>
  <si>
    <t>Audiencia Pruebas y Resoluciones.</t>
  </si>
  <si>
    <t>Audiencia Demanda Contestacion y Recepcion de Pruebas.</t>
  </si>
  <si>
    <t>Audiencia de Conciliacion Demandas y Excepciones.</t>
  </si>
  <si>
    <t>Audiencia, Demanda Contestacion, Ofrecimiento y Recepcion de Pruebas.</t>
  </si>
  <si>
    <t>Segunda Junta Local de Conciliacion y Arbitraje</t>
  </si>
  <si>
    <t>Etapa de Ofrecimiento de Pruebas.</t>
  </si>
  <si>
    <t>Audiencia Pruebas y Resoluciones</t>
  </si>
  <si>
    <t>Audiencia, Demanda, Contestación y Ofrecimiento y Recepción de Pruebas</t>
  </si>
  <si>
    <t>Audiencia Pruebas, Alegatos y Resoluciones.</t>
  </si>
  <si>
    <t>Conciliacion Demanda y Excepciones Audiencia de Pruebas Alegatos y Resolución.</t>
  </si>
  <si>
    <t>JUICIOS MERCANTILES</t>
  </si>
  <si>
    <t>Primero de lo Civil.</t>
  </si>
  <si>
    <t>Ejecución de Sentencia.</t>
  </si>
  <si>
    <t>Segundo de lo Civil.</t>
  </si>
  <si>
    <t>Pruebas.</t>
  </si>
  <si>
    <t>Octavo de lo Civil.</t>
  </si>
  <si>
    <t>Recurso de Revisión.</t>
  </si>
  <si>
    <t>Sexto de lo Civil.</t>
  </si>
  <si>
    <t>Primero Civil del Estado de Nuevo León.</t>
  </si>
  <si>
    <t>Quinto Civil de proceso escrito de la Ciudad de México.</t>
  </si>
  <si>
    <t>JUICIOS DE NULIDAD</t>
  </si>
  <si>
    <t>Juzgado Segundo de Distrito.</t>
  </si>
  <si>
    <t>Sentencia.</t>
  </si>
  <si>
    <t>Juzgado Tercero de Distrito.</t>
  </si>
  <si>
    <t>Tribunal Contencioso.</t>
  </si>
  <si>
    <t>Juzgado Cuarto de Distrito.</t>
  </si>
  <si>
    <t>Juzgado Sexto de Distrito.</t>
  </si>
  <si>
    <t>Juzgado Octavo de Distrito.</t>
  </si>
  <si>
    <t>Revisión.</t>
  </si>
  <si>
    <t>Se rindio informe.</t>
  </si>
  <si>
    <t>Pendiente cumplimiento de sentencia de ordena devolver.</t>
  </si>
  <si>
    <t>En tramite.</t>
  </si>
  <si>
    <t>Pendiente Resolver Recursos de Revisión</t>
  </si>
  <si>
    <t>Tribunal Federal de Justiacia Administrativa</t>
  </si>
  <si>
    <t>Pendiente Desahogo de Pruebas</t>
  </si>
  <si>
    <t>Pendiente Resolver Recurso de Revisión</t>
  </si>
  <si>
    <t>Pendiente cumplimiento</t>
  </si>
  <si>
    <t>Pendiente presentar contestación de demanda</t>
  </si>
  <si>
    <t>Sentencia</t>
  </si>
  <si>
    <t>Revisión</t>
  </si>
  <si>
    <t>Se Rindio Informe</t>
  </si>
  <si>
    <t>Desahogo de Pruebas</t>
  </si>
  <si>
    <t>Pendiente Cumplimiento</t>
  </si>
  <si>
    <t>Sentencia Pendiente de Cumplimiento</t>
  </si>
  <si>
    <t>Alegatos</t>
  </si>
  <si>
    <t>Pendiente Resolver Recurso de Revision</t>
  </si>
  <si>
    <t>Setencia Pendiente de cumplimiento</t>
  </si>
  <si>
    <t>Pendiente de Realizar Inspección</t>
  </si>
  <si>
    <t>Se Contesto demanda</t>
  </si>
  <si>
    <t>Demanda</t>
  </si>
  <si>
    <t>Setencia</t>
  </si>
  <si>
    <t>Deschamiento por improcedencia</t>
  </si>
  <si>
    <t xml:space="preserve">          Bienes en Concesionados o Comodato</t>
  </si>
  <si>
    <t>Vigencia de contato</t>
  </si>
  <si>
    <t>Número de contrato en comodato</t>
  </si>
  <si>
    <t>Descripción del bien</t>
  </si>
  <si>
    <t>Importe del bien</t>
  </si>
  <si>
    <t>Bienes Bajo Contrato de Comodato</t>
  </si>
  <si>
    <t>SIN MOVIMIENTOS POR TERMINACION DE CONTRATOS</t>
  </si>
  <si>
    <t>"Bajo protesta de decir verdad declaramos que los Estados Financieros y sus notas son correctos, verídicos  y son responsabilidad del emisor."</t>
  </si>
  <si>
    <t>Del 1° de Enero al 31 de Diciembre de 2023.</t>
  </si>
  <si>
    <t xml:space="preserve">           JUICIOS</t>
  </si>
  <si>
    <t>(Cifras en Pesos)</t>
  </si>
  <si>
    <t>Cuentas de Orden Presupuestario:</t>
  </si>
  <si>
    <t>Cuentas de Ingresos</t>
  </si>
  <si>
    <t>Cuentas de Egresos</t>
  </si>
  <si>
    <t>En las cuentas de orden presupuestarias, se informará el avance que se registra, previo al cierre presupuestario de cada periodo que se reporta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</si>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</sst>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36"/>
      <color theme="1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17">
    <xf numFmtId="0" fontId="0" fillId="0" borderId="0" xfId="0"/>
    <xf numFmtId="0" fontId="1" fillId="0" borderId="0" xfId="1"/>
    <xf numFmtId="0" fontId="2" fillId="0" borderId="0" xfId="0" applyFont="1"/>
    <xf numFmtId="0" fontId="1" fillId="0" borderId="4" xfId="29" applyBorder="1"/>
    <xf numFmtId="0" fontId="7" fillId="4" borderId="4" xfId="29" applyFont="1" applyFill="1" applyBorder="1" applyAlignment="1">
      <alignment wrapText="1"/>
    </xf>
    <xf numFmtId="0" fontId="1" fillId="0" borderId="4" xfId="29" applyBorder="1" applyAlignment="1">
      <alignment vertical="top"/>
    </xf>
    <xf numFmtId="14" fontId="7" fillId="4" borderId="4" xfId="29" applyNumberFormat="1" applyFont="1" applyFill="1" applyBorder="1" applyAlignment="1">
      <alignment horizontal="center" vertical="center" wrapText="1"/>
    </xf>
    <xf numFmtId="14" fontId="7" fillId="4" borderId="4" xfId="29" applyNumberFormat="1" applyFont="1" applyFill="1" applyBorder="1" applyAlignment="1">
      <alignment horizontal="center" vertical="top" wrapText="1"/>
    </xf>
    <xf numFmtId="0" fontId="11" fillId="0" borderId="4" xfId="29" applyFont="1" applyBorder="1" applyAlignment="1">
      <alignment horizontal="center" vertical="center"/>
    </xf>
    <xf numFmtId="14" fontId="7" fillId="4" borderId="4" xfId="29" applyNumberFormat="1" applyFont="1" applyFill="1" applyBorder="1" applyAlignment="1">
      <alignment horizontal="center" wrapText="1"/>
    </xf>
    <xf numFmtId="0" fontId="6" fillId="4" borderId="4" xfId="29" applyFont="1" applyFill="1" applyBorder="1" applyAlignment="1">
      <alignment wrapText="1"/>
    </xf>
    <xf numFmtId="0" fontId="0" fillId="0" borderId="4" xfId="0" applyBorder="1"/>
    <xf numFmtId="0" fontId="8" fillId="0" borderId="4" xfId="29" applyFont="1" applyBorder="1" applyAlignment="1">
      <alignment vertical="top"/>
    </xf>
    <xf numFmtId="14" fontId="7" fillId="4" borderId="4" xfId="29" quotePrefix="1" applyNumberFormat="1" applyFont="1" applyFill="1" applyBorder="1" applyAlignment="1">
      <alignment horizontal="center" vertical="top" wrapText="1"/>
    </xf>
    <xf numFmtId="0" fontId="8" fillId="0" borderId="4" xfId="29" applyFont="1" applyBorder="1"/>
    <xf numFmtId="14" fontId="7" fillId="4" borderId="4" xfId="29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3" fillId="0" borderId="0" xfId="0" applyFont="1"/>
    <xf numFmtId="0" fontId="4" fillId="0" borderId="0" xfId="43" applyFont="1" applyFill="1" applyBorder="1" applyAlignment="1">
      <alignment horizontal="left" vertical="top" wrapText="1"/>
    </xf>
    <xf numFmtId="0" fontId="1" fillId="0" borderId="0" xfId="42"/>
    <xf numFmtId="4" fontId="1" fillId="0" borderId="0" xfId="42" applyNumberFormat="1"/>
    <xf numFmtId="0" fontId="1" fillId="0" borderId="8" xfId="29" applyBorder="1"/>
    <xf numFmtId="14" fontId="7" fillId="4" borderId="8" xfId="29" applyNumberFormat="1" applyFont="1" applyFill="1" applyBorder="1" applyAlignment="1">
      <alignment wrapText="1"/>
    </xf>
    <xf numFmtId="0" fontId="7" fillId="4" borderId="8" xfId="29" applyFont="1" applyFill="1" applyBorder="1" applyAlignment="1">
      <alignment wrapText="1"/>
    </xf>
    <xf numFmtId="0" fontId="0" fillId="0" borderId="8" xfId="0" applyBorder="1"/>
    <xf numFmtId="0" fontId="14" fillId="0" borderId="0" xfId="0" applyFont="1"/>
    <xf numFmtId="0" fontId="15" fillId="0" borderId="0" xfId="0" applyFont="1"/>
    <xf numFmtId="0" fontId="0" fillId="0" borderId="4" xfId="0" applyBorder="1" applyAlignment="1">
      <alignment horizontal="center"/>
    </xf>
    <xf numFmtId="0" fontId="12" fillId="3" borderId="4" xfId="29" applyFont="1" applyFill="1" applyBorder="1" applyAlignment="1">
      <alignment horizontal="center" vertical="center" wrapText="1"/>
    </xf>
    <xf numFmtId="0" fontId="7" fillId="4" borderId="4" xfId="29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0" xfId="42" applyFont="1" applyBorder="1" applyAlignment="1">
      <alignment horizontal="left"/>
    </xf>
    <xf numFmtId="0" fontId="12" fillId="3" borderId="4" xfId="29" applyFont="1" applyFill="1" applyBorder="1" applyAlignment="1">
      <alignment horizontal="center" vertical="center" wrapText="1"/>
    </xf>
    <xf numFmtId="0" fontId="7" fillId="4" borderId="4" xfId="29" applyFont="1" applyFill="1" applyBorder="1" applyAlignment="1">
      <alignment horizontal="left" vertical="center" wrapText="1"/>
    </xf>
    <xf numFmtId="0" fontId="7" fillId="4" borderId="4" xfId="29" applyFont="1" applyFill="1" applyBorder="1" applyAlignment="1">
      <alignment horizontal="center" vertical="top" wrapText="1"/>
    </xf>
    <xf numFmtId="4" fontId="7" fillId="4" borderId="4" xfId="29" applyNumberFormat="1" applyFont="1" applyFill="1" applyBorder="1" applyAlignment="1">
      <alignment horizontal="center" vertical="top" wrapText="1"/>
    </xf>
    <xf numFmtId="0" fontId="7" fillId="4" borderId="4" xfId="29" applyFont="1" applyFill="1" applyBorder="1" applyAlignment="1">
      <alignment horizontal="left" wrapText="1"/>
    </xf>
    <xf numFmtId="0" fontId="6" fillId="0" borderId="4" xfId="42" applyFont="1" applyBorder="1" applyAlignment="1">
      <alignment horizontal="left"/>
    </xf>
    <xf numFmtId="0" fontId="10" fillId="3" borderId="4" xfId="29" applyFont="1" applyFill="1" applyBorder="1" applyAlignment="1">
      <alignment horizontal="center" vertical="center" wrapText="1"/>
    </xf>
    <xf numFmtId="4" fontId="5" fillId="3" borderId="4" xfId="29" applyNumberFormat="1" applyFont="1" applyFill="1" applyBorder="1" applyAlignment="1">
      <alignment horizontal="center" wrapText="1"/>
    </xf>
    <xf numFmtId="0" fontId="6" fillId="4" borderId="11" xfId="29" applyFont="1" applyFill="1" applyBorder="1" applyAlignment="1">
      <alignment vertical="center" wrapText="1"/>
    </xf>
    <xf numFmtId="0" fontId="6" fillId="4" borderId="8" xfId="29" applyFont="1" applyFill="1" applyBorder="1" applyAlignment="1">
      <alignment vertical="center" wrapText="1"/>
    </xf>
    <xf numFmtId="0" fontId="6" fillId="4" borderId="9" xfId="29" applyFont="1" applyFill="1" applyBorder="1" applyAlignment="1">
      <alignment vertical="center" wrapText="1"/>
    </xf>
    <xf numFmtId="0" fontId="7" fillId="4" borderId="4" xfId="29" applyFont="1" applyFill="1" applyBorder="1" applyAlignment="1">
      <alignment horizontal="center" wrapText="1"/>
    </xf>
    <xf numFmtId="4" fontId="6" fillId="4" borderId="4" xfId="29" applyNumberFormat="1" applyFont="1" applyFill="1" applyBorder="1" applyAlignment="1">
      <alignment horizontal="center" vertical="center" wrapText="1"/>
    </xf>
    <xf numFmtId="4" fontId="7" fillId="4" borderId="4" xfId="29" applyNumberFormat="1" applyFont="1" applyFill="1" applyBorder="1" applyAlignment="1">
      <alignment horizontal="center" wrapText="1"/>
    </xf>
    <xf numFmtId="0" fontId="7" fillId="4" borderId="4" xfId="29" applyFont="1" applyFill="1" applyBorder="1" applyAlignment="1">
      <alignment horizontal="left" vertical="top" wrapText="1"/>
    </xf>
    <xf numFmtId="0" fontId="7" fillId="4" borderId="11" xfId="29" applyFont="1" applyFill="1" applyBorder="1" applyAlignment="1">
      <alignment horizontal="center" vertical="top" wrapText="1"/>
    </xf>
    <xf numFmtId="0" fontId="7" fillId="4" borderId="8" xfId="29" applyFont="1" applyFill="1" applyBorder="1" applyAlignment="1">
      <alignment horizontal="center" vertical="top" wrapText="1"/>
    </xf>
    <xf numFmtId="0" fontId="7" fillId="4" borderId="9" xfId="29" applyFont="1" applyFill="1" applyBorder="1" applyAlignment="1">
      <alignment horizontal="center" vertical="top" wrapText="1"/>
    </xf>
    <xf numFmtId="0" fontId="7" fillId="4" borderId="11" xfId="29" applyFont="1" applyFill="1" applyBorder="1" applyAlignment="1">
      <alignment horizontal="left" vertical="top" wrapText="1"/>
    </xf>
    <xf numFmtId="0" fontId="7" fillId="4" borderId="8" xfId="29" applyFont="1" applyFill="1" applyBorder="1" applyAlignment="1">
      <alignment horizontal="left" vertical="top" wrapText="1"/>
    </xf>
    <xf numFmtId="0" fontId="7" fillId="4" borderId="9" xfId="29" applyFont="1" applyFill="1" applyBorder="1" applyAlignment="1">
      <alignment horizontal="left" vertical="top" wrapText="1"/>
    </xf>
    <xf numFmtId="4" fontId="7" fillId="4" borderId="8" xfId="29" applyNumberFormat="1" applyFont="1" applyFill="1" applyBorder="1" applyAlignment="1">
      <alignment horizontal="center" wrapText="1"/>
    </xf>
    <xf numFmtId="0" fontId="6" fillId="4" borderId="4" xfId="29" applyFont="1" applyFill="1" applyBorder="1" applyAlignment="1">
      <alignment horizontal="left" vertical="center" wrapText="1"/>
    </xf>
    <xf numFmtId="0" fontId="6" fillId="4" borderId="4" xfId="29" applyFont="1" applyFill="1" applyBorder="1" applyAlignment="1">
      <alignment horizontal="center" wrapText="1"/>
    </xf>
    <xf numFmtId="0" fontId="0" fillId="0" borderId="4" xfId="29" applyFont="1" applyBorder="1" applyAlignment="1">
      <alignment horizontal="center" wrapText="1"/>
    </xf>
    <xf numFmtId="4" fontId="7" fillId="0" borderId="4" xfId="29" applyNumberFormat="1" applyFont="1" applyBorder="1" applyAlignment="1">
      <alignment horizontal="center" vertical="top"/>
    </xf>
    <xf numFmtId="0" fontId="6" fillId="4" borderId="4" xfId="2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4" fontId="6" fillId="4" borderId="4" xfId="29" applyNumberFormat="1" applyFont="1" applyFill="1" applyBorder="1" applyAlignment="1">
      <alignment horizontal="center" wrapText="1"/>
    </xf>
    <xf numFmtId="0" fontId="3" fillId="0" borderId="0" xfId="42" applyFont="1" applyBorder="1" applyAlignment="1">
      <alignment horizontal="left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left" wrapText="1"/>
    </xf>
    <xf numFmtId="14" fontId="6" fillId="4" borderId="4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4" fontId="6" fillId="4" borderId="8" xfId="0" applyNumberFormat="1" applyFont="1" applyFill="1" applyBorder="1" applyAlignment="1">
      <alignment horizontal="center" wrapText="1"/>
    </xf>
    <xf numFmtId="4" fontId="6" fillId="4" borderId="9" xfId="0" applyNumberFormat="1" applyFont="1" applyFill="1" applyBorder="1" applyAlignment="1">
      <alignment horizontal="center" wrapText="1"/>
    </xf>
    <xf numFmtId="14" fontId="7" fillId="4" borderId="4" xfId="0" applyNumberFormat="1" applyFont="1" applyFill="1" applyBorder="1" applyAlignment="1">
      <alignment horizontal="center" vertical="top" wrapText="1"/>
    </xf>
    <xf numFmtId="14" fontId="6" fillId="4" borderId="4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top" wrapText="1"/>
    </xf>
    <xf numFmtId="4" fontId="7" fillId="4" borderId="8" xfId="0" applyNumberFormat="1" applyFont="1" applyFill="1" applyBorder="1" applyAlignment="1">
      <alignment horizontal="center" vertical="top" wrapText="1"/>
    </xf>
    <xf numFmtId="4" fontId="7" fillId="4" borderId="9" xfId="0" applyNumberFormat="1" applyFont="1" applyFill="1" applyBorder="1" applyAlignment="1">
      <alignment horizontal="center" vertical="top" wrapText="1"/>
    </xf>
    <xf numFmtId="14" fontId="7" fillId="4" borderId="4" xfId="0" applyNumberFormat="1" applyFont="1" applyFill="1" applyBorder="1" applyAlignment="1">
      <alignment horizontal="center" wrapText="1"/>
    </xf>
    <xf numFmtId="4" fontId="7" fillId="4" borderId="11" xfId="0" applyNumberFormat="1" applyFont="1" applyFill="1" applyBorder="1" applyAlignment="1">
      <alignment horizontal="center" wrapText="1"/>
    </xf>
    <xf numFmtId="4" fontId="7" fillId="4" borderId="8" xfId="0" applyNumberFormat="1" applyFont="1" applyFill="1" applyBorder="1" applyAlignment="1">
      <alignment horizontal="center" wrapText="1"/>
    </xf>
    <xf numFmtId="4" fontId="7" fillId="4" borderId="9" xfId="0" applyNumberFormat="1" applyFont="1" applyFill="1" applyBorder="1" applyAlignment="1">
      <alignment horizontal="center" wrapText="1"/>
    </xf>
    <xf numFmtId="0" fontId="4" fillId="0" borderId="4" xfId="43" applyFont="1" applyFill="1" applyBorder="1" applyAlignment="1">
      <alignment horizontal="center" wrapText="1"/>
    </xf>
    <xf numFmtId="0" fontId="5" fillId="0" borderId="0" xfId="43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7" fillId="4" borderId="11" xfId="0" applyNumberFormat="1" applyFont="1" applyFill="1" applyBorder="1" applyAlignment="1">
      <alignment horizontal="center" wrapText="1"/>
    </xf>
    <xf numFmtId="14" fontId="7" fillId="4" borderId="8" xfId="0" applyNumberFormat="1" applyFont="1" applyFill="1" applyBorder="1" applyAlignment="1">
      <alignment horizontal="center" wrapText="1"/>
    </xf>
    <xf numFmtId="14" fontId="7" fillId="4" borderId="9" xfId="0" applyNumberFormat="1" applyFont="1" applyFill="1" applyBorder="1" applyAlignment="1">
      <alignment horizontal="center" wrapText="1"/>
    </xf>
    <xf numFmtId="0" fontId="4" fillId="0" borderId="11" xfId="43" applyFont="1" applyFill="1" applyBorder="1" applyAlignment="1">
      <alignment horizontal="center" wrapText="1"/>
    </xf>
    <xf numFmtId="0" fontId="4" fillId="0" borderId="9" xfId="43" applyFont="1" applyFill="1" applyBorder="1" applyAlignment="1">
      <alignment horizontal="center" wrapText="1"/>
    </xf>
    <xf numFmtId="0" fontId="4" fillId="0" borderId="4" xfId="43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4">
    <cellStyle name="Millares 2 2" xfId="21"/>
    <cellStyle name="Millares 6 11 3" xfId="25"/>
    <cellStyle name="Millares 6 2 2 2 2 2" xfId="11"/>
    <cellStyle name="Millares 6 2 2 3 2 2" xfId="19"/>
    <cellStyle name="Millares 6 2 2 4 3 3 2" xfId="5"/>
    <cellStyle name="Millares 6 5 2 2" xfId="33"/>
    <cellStyle name="Millares 6 6 2 3" xfId="35"/>
    <cellStyle name="Millares 6 7" xfId="13"/>
    <cellStyle name="Millares 6 7 2" xfId="38"/>
    <cellStyle name="Millares 6 7 3 2" xfId="41"/>
    <cellStyle name="Millares 6 8" xfId="16"/>
    <cellStyle name="Millares 6 8 3" xfId="28"/>
    <cellStyle name="Millares 6 9 2" xfId="30"/>
    <cellStyle name="Moneda 2 2" xfId="4"/>
    <cellStyle name="Normal" xfId="0" builtinId="0"/>
    <cellStyle name="Normal 11 10" xfId="22"/>
    <cellStyle name="Normal 11 11 5" xfId="29"/>
    <cellStyle name="Normal 11 13 3" xfId="24"/>
    <cellStyle name="Normal 11 2 2" xfId="1"/>
    <cellStyle name="Normal 11 2 2 2 2 2" xfId="10"/>
    <cellStyle name="Normal 11 2 2 3 2 4" xfId="23"/>
    <cellStyle name="Normal 11 2 2 3 2 5" xfId="18"/>
    <cellStyle name="Normal 11 2 2 5 3 2 2" xfId="3"/>
    <cellStyle name="Normal 11 2 3 5" xfId="42"/>
    <cellStyle name="Normal 11 2 4" xfId="9"/>
    <cellStyle name="Normal 11 2 4 6 2" xfId="36"/>
    <cellStyle name="Normal 11 4 2 2 3 3 2" xfId="6"/>
    <cellStyle name="Normal 11 5 3 2 2" xfId="7"/>
    <cellStyle name="Normal 11 6 2 3" xfId="32"/>
    <cellStyle name="Normal 11 7 2 3" xfId="34"/>
    <cellStyle name="Normal 11 8" xfId="12"/>
    <cellStyle name="Normal 11 8 2" xfId="37"/>
    <cellStyle name="Normal 11 8 3" xfId="39"/>
    <cellStyle name="Normal 11 8 3 2" xfId="40"/>
    <cellStyle name="Normal 11 9" xfId="14"/>
    <cellStyle name="Normal 11 9 4" xfId="27"/>
    <cellStyle name="Normal 15" xfId="2"/>
    <cellStyle name="Normal 2 13" xfId="26"/>
    <cellStyle name="Normal 2 2" xfId="43"/>
    <cellStyle name="Normal 2 5 2 2" xfId="8"/>
    <cellStyle name="Normal 2 5 2 2 3 2 2" xfId="17"/>
    <cellStyle name="Normal 2 5 6" xfId="20"/>
    <cellStyle name="Normal 2 5 7" xfId="15"/>
    <cellStyle name="Normal 2 5 8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tabSelected="1" topLeftCell="A200" workbookViewId="0">
      <selection activeCell="A201" sqref="A201:XFD201"/>
    </sheetView>
  </sheetViews>
  <sheetFormatPr baseColWidth="10" defaultRowHeight="15" x14ac:dyDescent="0.25"/>
  <cols>
    <col min="1" max="1" width="11.42578125" customWidth="1"/>
    <col min="2" max="2" width="19.28515625" customWidth="1"/>
    <col min="3" max="3" width="6.7109375" customWidth="1"/>
    <col min="4" max="4" width="8.2851562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10" width="15.7109375" customWidth="1"/>
    <col min="11" max="11" width="7.140625" customWidth="1"/>
    <col min="12" max="12" width="8.7109375" customWidth="1"/>
    <col min="13" max="13" width="8.28515625" customWidth="1"/>
  </cols>
  <sheetData>
    <row r="1" spans="1:14" s="1" customForma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" customFormat="1" x14ac:dyDescent="0.25">
      <c r="A3" s="31" t="s">
        <v>122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" customFormat="1" x14ac:dyDescent="0.25">
      <c r="A4" s="31" t="s">
        <v>124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ht="35.25" customHeight="1" x14ac:dyDescent="0.2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" customFormat="1" ht="11.25" customHeight="1" x14ac:dyDescent="0.25"/>
    <row r="7" spans="1:14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9" spans="1:14" x14ac:dyDescent="0.25">
      <c r="A9" s="2" t="s">
        <v>5</v>
      </c>
    </row>
    <row r="10" spans="1:14" x14ac:dyDescent="0.25">
      <c r="H10" s="2" t="s">
        <v>12</v>
      </c>
    </row>
    <row r="11" spans="1:14" x14ac:dyDescent="0.25">
      <c r="B11" t="s">
        <v>6</v>
      </c>
      <c r="H11" s="38" t="s">
        <v>13</v>
      </c>
      <c r="I11" s="38"/>
      <c r="J11" s="38"/>
      <c r="K11" s="38"/>
      <c r="L11" s="38"/>
      <c r="M11" s="38"/>
      <c r="N11" s="38"/>
    </row>
    <row r="12" spans="1:14" x14ac:dyDescent="0.25">
      <c r="B12" t="s">
        <v>7</v>
      </c>
      <c r="H12" s="38"/>
      <c r="I12" s="38"/>
      <c r="J12" s="38"/>
      <c r="K12" s="38"/>
      <c r="L12" s="38"/>
      <c r="M12" s="38"/>
      <c r="N12" s="38"/>
    </row>
    <row r="13" spans="1:14" x14ac:dyDescent="0.25">
      <c r="B13" t="s">
        <v>8</v>
      </c>
      <c r="H13" t="s">
        <v>14</v>
      </c>
    </row>
    <row r="14" spans="1:14" x14ac:dyDescent="0.25">
      <c r="B14" t="s">
        <v>9</v>
      </c>
      <c r="H14" t="s">
        <v>15</v>
      </c>
    </row>
    <row r="15" spans="1:14" x14ac:dyDescent="0.25">
      <c r="B15" s="39" t="s">
        <v>10</v>
      </c>
      <c r="C15" s="39"/>
      <c r="D15" s="39"/>
      <c r="E15" s="39"/>
    </row>
    <row r="16" spans="1:14" x14ac:dyDescent="0.25">
      <c r="B16" t="s">
        <v>11</v>
      </c>
    </row>
    <row r="17" spans="1:14" ht="8.25" customHeight="1" x14ac:dyDescent="0.25"/>
    <row r="18" spans="1:14" x14ac:dyDescent="0.25">
      <c r="A18" s="40" t="s">
        <v>123</v>
      </c>
      <c r="B18" s="40"/>
      <c r="C18" s="40"/>
    </row>
    <row r="19" spans="1:14" ht="24" customHeight="1" x14ac:dyDescent="0.25">
      <c r="A19" s="8" t="s">
        <v>16</v>
      </c>
      <c r="B19" s="28" t="s">
        <v>17</v>
      </c>
      <c r="C19" s="41" t="s">
        <v>18</v>
      </c>
      <c r="D19" s="41"/>
      <c r="E19" s="41"/>
      <c r="F19" s="41"/>
      <c r="G19" s="41"/>
      <c r="H19" s="41"/>
      <c r="I19" s="41" t="s">
        <v>19</v>
      </c>
      <c r="J19" s="41"/>
      <c r="K19" s="41"/>
      <c r="L19" s="41" t="s">
        <v>20</v>
      </c>
      <c r="M19" s="41"/>
      <c r="N19" s="41"/>
    </row>
    <row r="20" spans="1:14" ht="15.75" x14ac:dyDescent="0.25">
      <c r="A20" s="3"/>
      <c r="B20" s="46" t="s">
        <v>21</v>
      </c>
      <c r="C20" s="46"/>
      <c r="D20" s="46"/>
      <c r="E20" s="46"/>
      <c r="F20" s="46"/>
      <c r="G20" s="46"/>
      <c r="H20" s="46"/>
      <c r="I20" s="47"/>
      <c r="J20" s="47"/>
      <c r="K20" s="47"/>
      <c r="L20" s="48">
        <f>L21+L120+L133</f>
        <v>469463804.27000004</v>
      </c>
      <c r="M20" s="48"/>
      <c r="N20" s="48"/>
    </row>
    <row r="21" spans="1:14" x14ac:dyDescent="0.25">
      <c r="A21" s="3"/>
      <c r="B21" s="4"/>
      <c r="C21" s="49" t="s">
        <v>22</v>
      </c>
      <c r="D21" s="50"/>
      <c r="E21" s="50"/>
      <c r="F21" s="50"/>
      <c r="G21" s="50"/>
      <c r="H21" s="51"/>
      <c r="I21" s="52"/>
      <c r="J21" s="52"/>
      <c r="K21" s="52"/>
      <c r="L21" s="53">
        <f>SUM(L22:L117)</f>
        <v>136204212.09000003</v>
      </c>
      <c r="M21" s="53"/>
      <c r="N21" s="53"/>
    </row>
    <row r="22" spans="1:14" x14ac:dyDescent="0.25">
      <c r="A22" s="5">
        <v>1</v>
      </c>
      <c r="B22" s="6">
        <v>35625</v>
      </c>
      <c r="C22" s="42" t="s">
        <v>23</v>
      </c>
      <c r="D22" s="42"/>
      <c r="E22" s="42"/>
      <c r="F22" s="42"/>
      <c r="G22" s="42"/>
      <c r="H22" s="42"/>
      <c r="I22" s="43" t="s">
        <v>24</v>
      </c>
      <c r="J22" s="43"/>
      <c r="K22" s="43"/>
      <c r="L22" s="44">
        <v>31831930.82</v>
      </c>
      <c r="M22" s="44"/>
      <c r="N22" s="44"/>
    </row>
    <row r="23" spans="1:14" ht="15.75" x14ac:dyDescent="0.25">
      <c r="A23" s="5">
        <f t="shared" ref="A23:A86" si="0">A22+1</f>
        <v>2</v>
      </c>
      <c r="B23" s="7">
        <v>39700</v>
      </c>
      <c r="C23" s="45" t="s">
        <v>23</v>
      </c>
      <c r="D23" s="45"/>
      <c r="E23" s="45"/>
      <c r="F23" s="45"/>
      <c r="G23" s="45"/>
      <c r="H23" s="45"/>
      <c r="I23" s="43" t="s">
        <v>24</v>
      </c>
      <c r="J23" s="43"/>
      <c r="K23" s="43"/>
      <c r="L23" s="44">
        <v>3647549.78</v>
      </c>
      <c r="M23" s="44"/>
      <c r="N23" s="44"/>
    </row>
    <row r="24" spans="1:14" ht="15.75" x14ac:dyDescent="0.25">
      <c r="A24" s="5">
        <f t="shared" si="0"/>
        <v>3</v>
      </c>
      <c r="B24" s="7">
        <v>38790</v>
      </c>
      <c r="C24" s="45" t="s">
        <v>25</v>
      </c>
      <c r="D24" s="45"/>
      <c r="E24" s="45"/>
      <c r="F24" s="45"/>
      <c r="G24" s="45"/>
      <c r="H24" s="45"/>
      <c r="I24" s="43" t="s">
        <v>24</v>
      </c>
      <c r="J24" s="43"/>
      <c r="K24" s="43"/>
      <c r="L24" s="54">
        <v>2878076.09</v>
      </c>
      <c r="M24" s="54"/>
      <c r="N24" s="54"/>
    </row>
    <row r="25" spans="1:14" ht="15.75" x14ac:dyDescent="0.25">
      <c r="A25" s="5">
        <f t="shared" si="0"/>
        <v>4</v>
      </c>
      <c r="B25" s="7">
        <v>39398</v>
      </c>
      <c r="C25" s="45" t="s">
        <v>23</v>
      </c>
      <c r="D25" s="45"/>
      <c r="E25" s="45"/>
      <c r="F25" s="45"/>
      <c r="G25" s="45"/>
      <c r="H25" s="45"/>
      <c r="I25" s="43" t="s">
        <v>26</v>
      </c>
      <c r="J25" s="43"/>
      <c r="K25" s="43"/>
      <c r="L25" s="44">
        <v>792480.94</v>
      </c>
      <c r="M25" s="44"/>
      <c r="N25" s="44"/>
    </row>
    <row r="26" spans="1:14" ht="15.75" x14ac:dyDescent="0.25">
      <c r="A26" s="5">
        <f t="shared" si="0"/>
        <v>5</v>
      </c>
      <c r="B26" s="7">
        <v>39766</v>
      </c>
      <c r="C26" s="45" t="s">
        <v>23</v>
      </c>
      <c r="D26" s="45"/>
      <c r="E26" s="45"/>
      <c r="F26" s="45"/>
      <c r="G26" s="45"/>
      <c r="H26" s="45"/>
      <c r="I26" s="43" t="s">
        <v>26</v>
      </c>
      <c r="J26" s="43"/>
      <c r="K26" s="43"/>
      <c r="L26" s="44">
        <v>610750.39</v>
      </c>
      <c r="M26" s="44"/>
      <c r="N26" s="44"/>
    </row>
    <row r="27" spans="1:14" ht="15.75" x14ac:dyDescent="0.25">
      <c r="A27" s="5">
        <f t="shared" si="0"/>
        <v>6</v>
      </c>
      <c r="B27" s="7">
        <v>39660</v>
      </c>
      <c r="C27" s="45" t="s">
        <v>23</v>
      </c>
      <c r="D27" s="45"/>
      <c r="E27" s="45"/>
      <c r="F27" s="45"/>
      <c r="G27" s="45"/>
      <c r="H27" s="45"/>
      <c r="I27" s="43" t="s">
        <v>27</v>
      </c>
      <c r="J27" s="43"/>
      <c r="K27" s="43"/>
      <c r="L27" s="44">
        <v>42180</v>
      </c>
      <c r="M27" s="44"/>
      <c r="N27" s="44"/>
    </row>
    <row r="28" spans="1:14" ht="15.75" x14ac:dyDescent="0.25">
      <c r="A28" s="5">
        <f t="shared" si="0"/>
        <v>7</v>
      </c>
      <c r="B28" s="7">
        <v>39829</v>
      </c>
      <c r="C28" s="45" t="s">
        <v>23</v>
      </c>
      <c r="D28" s="45"/>
      <c r="E28" s="45"/>
      <c r="F28" s="45"/>
      <c r="G28" s="45"/>
      <c r="H28" s="45"/>
      <c r="I28" s="43" t="s">
        <v>26</v>
      </c>
      <c r="J28" s="43"/>
      <c r="K28" s="43"/>
      <c r="L28" s="44">
        <v>1252702.8</v>
      </c>
      <c r="M28" s="44"/>
      <c r="N28" s="44"/>
    </row>
    <row r="29" spans="1:14" ht="15.75" x14ac:dyDescent="0.25">
      <c r="A29" s="5">
        <f t="shared" si="0"/>
        <v>8</v>
      </c>
      <c r="B29" s="7">
        <v>43637</v>
      </c>
      <c r="C29" s="45" t="s">
        <v>23</v>
      </c>
      <c r="D29" s="45"/>
      <c r="E29" s="45"/>
      <c r="F29" s="45"/>
      <c r="G29" s="45"/>
      <c r="H29" s="45"/>
      <c r="I29" s="43" t="s">
        <v>28</v>
      </c>
      <c r="J29" s="43"/>
      <c r="K29" s="43"/>
      <c r="L29" s="44">
        <v>134107</v>
      </c>
      <c r="M29" s="44"/>
      <c r="N29" s="44"/>
    </row>
    <row r="30" spans="1:14" ht="15.75" x14ac:dyDescent="0.25">
      <c r="A30" s="5">
        <f t="shared" si="0"/>
        <v>9</v>
      </c>
      <c r="B30" s="7">
        <v>41234</v>
      </c>
      <c r="C30" s="45" t="s">
        <v>23</v>
      </c>
      <c r="D30" s="45"/>
      <c r="E30" s="45"/>
      <c r="F30" s="45"/>
      <c r="G30" s="45"/>
      <c r="H30" s="45"/>
      <c r="I30" s="43" t="s">
        <v>26</v>
      </c>
      <c r="J30" s="43"/>
      <c r="K30" s="43"/>
      <c r="L30" s="44">
        <v>1119752</v>
      </c>
      <c r="M30" s="44"/>
      <c r="N30" s="44"/>
    </row>
    <row r="31" spans="1:14" ht="15.75" x14ac:dyDescent="0.25">
      <c r="A31" s="5">
        <f t="shared" si="0"/>
        <v>10</v>
      </c>
      <c r="B31" s="7">
        <v>41186</v>
      </c>
      <c r="C31" s="45" t="s">
        <v>23</v>
      </c>
      <c r="D31" s="45"/>
      <c r="E31" s="45"/>
      <c r="F31" s="45"/>
      <c r="G31" s="45"/>
      <c r="H31" s="45"/>
      <c r="I31" s="43" t="s">
        <v>26</v>
      </c>
      <c r="J31" s="43"/>
      <c r="K31" s="43"/>
      <c r="L31" s="44">
        <v>293750</v>
      </c>
      <c r="M31" s="44"/>
      <c r="N31" s="44"/>
    </row>
    <row r="32" spans="1:14" x14ac:dyDescent="0.25">
      <c r="A32" s="5">
        <f>A31+1</f>
        <v>11</v>
      </c>
      <c r="B32" s="7">
        <v>41701</v>
      </c>
      <c r="C32" s="55" t="s">
        <v>23</v>
      </c>
      <c r="D32" s="55"/>
      <c r="E32" s="55"/>
      <c r="F32" s="55"/>
      <c r="G32" s="55"/>
      <c r="H32" s="55"/>
      <c r="I32" s="43" t="s">
        <v>29</v>
      </c>
      <c r="J32" s="43"/>
      <c r="K32" s="43"/>
      <c r="L32" s="44">
        <v>300000</v>
      </c>
      <c r="M32" s="44"/>
      <c r="N32" s="44"/>
    </row>
    <row r="33" spans="1:14" ht="15.75" x14ac:dyDescent="0.25">
      <c r="A33" s="5">
        <f t="shared" si="0"/>
        <v>12</v>
      </c>
      <c r="B33" s="7">
        <v>42487</v>
      </c>
      <c r="C33" s="45" t="s">
        <v>23</v>
      </c>
      <c r="D33" s="45"/>
      <c r="E33" s="45"/>
      <c r="F33" s="45"/>
      <c r="G33" s="45"/>
      <c r="H33" s="45"/>
      <c r="I33" s="43" t="s">
        <v>26</v>
      </c>
      <c r="J33" s="43"/>
      <c r="K33" s="43"/>
      <c r="L33" s="44">
        <v>331815.32</v>
      </c>
      <c r="M33" s="44"/>
      <c r="N33" s="44"/>
    </row>
    <row r="34" spans="1:14" ht="15.75" x14ac:dyDescent="0.25">
      <c r="A34" s="5">
        <f t="shared" si="0"/>
        <v>13</v>
      </c>
      <c r="B34" s="7">
        <v>42502</v>
      </c>
      <c r="C34" s="45" t="s">
        <v>23</v>
      </c>
      <c r="D34" s="45"/>
      <c r="E34" s="45"/>
      <c r="F34" s="45"/>
      <c r="G34" s="45"/>
      <c r="H34" s="45"/>
      <c r="I34" s="43" t="s">
        <v>26</v>
      </c>
      <c r="J34" s="43"/>
      <c r="K34" s="43"/>
      <c r="L34" s="44">
        <v>167783</v>
      </c>
      <c r="M34" s="44"/>
      <c r="N34" s="44"/>
    </row>
    <row r="35" spans="1:14" ht="15.75" x14ac:dyDescent="0.25">
      <c r="A35" s="5">
        <f t="shared" si="0"/>
        <v>14</v>
      </c>
      <c r="B35" s="29" t="s">
        <v>30</v>
      </c>
      <c r="C35" s="45" t="s">
        <v>23</v>
      </c>
      <c r="D35" s="45"/>
      <c r="E35" s="45"/>
      <c r="F35" s="45"/>
      <c r="G35" s="45"/>
      <c r="H35" s="45"/>
      <c r="I35" s="43" t="s">
        <v>31</v>
      </c>
      <c r="J35" s="43"/>
      <c r="K35" s="43"/>
      <c r="L35" s="44">
        <v>350000</v>
      </c>
      <c r="M35" s="44"/>
      <c r="N35" s="44"/>
    </row>
    <row r="36" spans="1:14" ht="15.75" x14ac:dyDescent="0.25">
      <c r="A36" s="5">
        <f t="shared" si="0"/>
        <v>15</v>
      </c>
      <c r="B36" s="7">
        <v>41787</v>
      </c>
      <c r="C36" s="45" t="s">
        <v>32</v>
      </c>
      <c r="D36" s="45"/>
      <c r="E36" s="45"/>
      <c r="F36" s="45"/>
      <c r="G36" s="45"/>
      <c r="H36" s="45"/>
      <c r="I36" s="43" t="s">
        <v>26</v>
      </c>
      <c r="J36" s="43"/>
      <c r="K36" s="43"/>
      <c r="L36" s="44">
        <v>351120.6</v>
      </c>
      <c r="M36" s="44"/>
      <c r="N36" s="44"/>
    </row>
    <row r="37" spans="1:14" ht="15.75" x14ac:dyDescent="0.25">
      <c r="A37" s="5">
        <f t="shared" si="0"/>
        <v>16</v>
      </c>
      <c r="B37" s="7">
        <v>41283</v>
      </c>
      <c r="C37" s="45" t="s">
        <v>32</v>
      </c>
      <c r="D37" s="45"/>
      <c r="E37" s="45"/>
      <c r="F37" s="45"/>
      <c r="G37" s="45"/>
      <c r="H37" s="45"/>
      <c r="I37" s="43" t="s">
        <v>33</v>
      </c>
      <c r="J37" s="43"/>
      <c r="K37" s="43"/>
      <c r="L37" s="44">
        <v>312392</v>
      </c>
      <c r="M37" s="44"/>
      <c r="N37" s="44"/>
    </row>
    <row r="38" spans="1:14" ht="15.75" x14ac:dyDescent="0.25">
      <c r="A38" s="5">
        <f t="shared" si="0"/>
        <v>17</v>
      </c>
      <c r="B38" s="7">
        <v>39747</v>
      </c>
      <c r="C38" s="45" t="s">
        <v>32</v>
      </c>
      <c r="D38" s="45"/>
      <c r="E38" s="45"/>
      <c r="F38" s="45"/>
      <c r="G38" s="45"/>
      <c r="H38" s="45"/>
      <c r="I38" s="43" t="s">
        <v>33</v>
      </c>
      <c r="J38" s="43"/>
      <c r="K38" s="43"/>
      <c r="L38" s="44">
        <v>15700</v>
      </c>
      <c r="M38" s="44"/>
      <c r="N38" s="44"/>
    </row>
    <row r="39" spans="1:14" ht="25.5" x14ac:dyDescent="0.25">
      <c r="A39" s="8" t="s">
        <v>16</v>
      </c>
      <c r="B39" s="28" t="s">
        <v>17</v>
      </c>
      <c r="C39" s="41" t="s">
        <v>18</v>
      </c>
      <c r="D39" s="41"/>
      <c r="E39" s="41"/>
      <c r="F39" s="41"/>
      <c r="G39" s="41"/>
      <c r="H39" s="41"/>
      <c r="I39" s="41" t="s">
        <v>19</v>
      </c>
      <c r="J39" s="41"/>
      <c r="K39" s="41"/>
      <c r="L39" s="41" t="s">
        <v>20</v>
      </c>
      <c r="M39" s="41"/>
      <c r="N39" s="41"/>
    </row>
    <row r="40" spans="1:14" x14ac:dyDescent="0.25">
      <c r="A40" s="5">
        <f>A38+1</f>
        <v>18</v>
      </c>
      <c r="B40" s="7">
        <v>40557</v>
      </c>
      <c r="C40" s="55" t="s">
        <v>32</v>
      </c>
      <c r="D40" s="55"/>
      <c r="E40" s="55"/>
      <c r="F40" s="55"/>
      <c r="G40" s="55"/>
      <c r="H40" s="55"/>
      <c r="I40" s="43" t="s">
        <v>34</v>
      </c>
      <c r="J40" s="43"/>
      <c r="K40" s="43"/>
      <c r="L40" s="44">
        <v>1750000</v>
      </c>
      <c r="M40" s="44"/>
      <c r="N40" s="44"/>
    </row>
    <row r="41" spans="1:14" x14ac:dyDescent="0.25">
      <c r="A41" s="5">
        <f t="shared" si="0"/>
        <v>19</v>
      </c>
      <c r="B41" s="7">
        <v>39462</v>
      </c>
      <c r="C41" s="55" t="s">
        <v>32</v>
      </c>
      <c r="D41" s="55"/>
      <c r="E41" s="55"/>
      <c r="F41" s="55"/>
      <c r="G41" s="55"/>
      <c r="H41" s="55"/>
      <c r="I41" s="43" t="s">
        <v>26</v>
      </c>
      <c r="J41" s="43"/>
      <c r="K41" s="43"/>
      <c r="L41" s="44">
        <v>600000</v>
      </c>
      <c r="M41" s="44"/>
      <c r="N41" s="44"/>
    </row>
    <row r="42" spans="1:14" x14ac:dyDescent="0.25">
      <c r="A42" s="5">
        <f t="shared" si="0"/>
        <v>20</v>
      </c>
      <c r="B42" s="7">
        <v>39660</v>
      </c>
      <c r="C42" s="55" t="s">
        <v>23</v>
      </c>
      <c r="D42" s="55"/>
      <c r="E42" s="55"/>
      <c r="F42" s="55"/>
      <c r="G42" s="55"/>
      <c r="H42" s="55"/>
      <c r="I42" s="43" t="s">
        <v>26</v>
      </c>
      <c r="J42" s="43"/>
      <c r="K42" s="43"/>
      <c r="L42" s="44">
        <v>2564414</v>
      </c>
      <c r="M42" s="44"/>
      <c r="N42" s="44"/>
    </row>
    <row r="43" spans="1:14" ht="15.75" x14ac:dyDescent="0.25">
      <c r="A43" s="5">
        <f t="shared" si="0"/>
        <v>21</v>
      </c>
      <c r="B43" s="7">
        <v>40625</v>
      </c>
      <c r="C43" s="45" t="s">
        <v>32</v>
      </c>
      <c r="D43" s="45"/>
      <c r="E43" s="45"/>
      <c r="F43" s="45"/>
      <c r="G43" s="45"/>
      <c r="H43" s="45"/>
      <c r="I43" s="43" t="s">
        <v>31</v>
      </c>
      <c r="J43" s="43"/>
      <c r="K43" s="43"/>
      <c r="L43" s="44">
        <v>833396.38</v>
      </c>
      <c r="M43" s="44"/>
      <c r="N43" s="44"/>
    </row>
    <row r="44" spans="1:14" x14ac:dyDescent="0.25">
      <c r="A44" s="5">
        <f t="shared" si="0"/>
        <v>22</v>
      </c>
      <c r="B44" s="7">
        <v>39747</v>
      </c>
      <c r="C44" s="55" t="s">
        <v>32</v>
      </c>
      <c r="D44" s="55"/>
      <c r="E44" s="55"/>
      <c r="F44" s="55"/>
      <c r="G44" s="55"/>
      <c r="H44" s="55"/>
      <c r="I44" s="43" t="s">
        <v>35</v>
      </c>
      <c r="J44" s="43"/>
      <c r="K44" s="43"/>
      <c r="L44" s="44">
        <v>330000</v>
      </c>
      <c r="M44" s="44"/>
      <c r="N44" s="44"/>
    </row>
    <row r="45" spans="1:14" x14ac:dyDescent="0.25">
      <c r="A45" s="5">
        <f t="shared" si="0"/>
        <v>23</v>
      </c>
      <c r="B45" s="7">
        <v>40960</v>
      </c>
      <c r="C45" s="55" t="s">
        <v>32</v>
      </c>
      <c r="D45" s="55"/>
      <c r="E45" s="55"/>
      <c r="F45" s="55"/>
      <c r="G45" s="55"/>
      <c r="H45" s="55"/>
      <c r="I45" s="43" t="s">
        <v>36</v>
      </c>
      <c r="J45" s="43"/>
      <c r="K45" s="43"/>
      <c r="L45" s="44">
        <v>1500000</v>
      </c>
      <c r="M45" s="44"/>
      <c r="N45" s="44"/>
    </row>
    <row r="46" spans="1:14" x14ac:dyDescent="0.25">
      <c r="A46" s="5">
        <f t="shared" si="0"/>
        <v>24</v>
      </c>
      <c r="B46" s="7">
        <v>39276</v>
      </c>
      <c r="C46" s="55" t="s">
        <v>32</v>
      </c>
      <c r="D46" s="55"/>
      <c r="E46" s="55"/>
      <c r="F46" s="55"/>
      <c r="G46" s="55"/>
      <c r="H46" s="55"/>
      <c r="I46" s="43" t="s">
        <v>26</v>
      </c>
      <c r="J46" s="43"/>
      <c r="K46" s="43"/>
      <c r="L46" s="44">
        <v>1153420.7</v>
      </c>
      <c r="M46" s="44"/>
      <c r="N46" s="44"/>
    </row>
    <row r="47" spans="1:14" x14ac:dyDescent="0.25">
      <c r="A47" s="5">
        <f t="shared" si="0"/>
        <v>25</v>
      </c>
      <c r="B47" s="7">
        <v>40031</v>
      </c>
      <c r="C47" s="55" t="s">
        <v>32</v>
      </c>
      <c r="D47" s="55"/>
      <c r="E47" s="55"/>
      <c r="F47" s="55"/>
      <c r="G47" s="55"/>
      <c r="H47" s="55"/>
      <c r="I47" s="43" t="s">
        <v>26</v>
      </c>
      <c r="J47" s="43"/>
      <c r="K47" s="43"/>
      <c r="L47" s="44">
        <v>5672871.9900000002</v>
      </c>
      <c r="M47" s="44"/>
      <c r="N47" s="44"/>
    </row>
    <row r="48" spans="1:14" x14ac:dyDescent="0.25">
      <c r="A48" s="5">
        <f t="shared" si="0"/>
        <v>26</v>
      </c>
      <c r="B48" s="7">
        <v>40892</v>
      </c>
      <c r="C48" s="55" t="s">
        <v>32</v>
      </c>
      <c r="D48" s="55"/>
      <c r="E48" s="55"/>
      <c r="F48" s="55"/>
      <c r="G48" s="55"/>
      <c r="H48" s="55"/>
      <c r="I48" s="43" t="s">
        <v>26</v>
      </c>
      <c r="J48" s="43"/>
      <c r="K48" s="43"/>
      <c r="L48" s="44">
        <v>2752331.28</v>
      </c>
      <c r="M48" s="44"/>
      <c r="N48" s="44"/>
    </row>
    <row r="49" spans="1:14" x14ac:dyDescent="0.25">
      <c r="A49" s="5">
        <f t="shared" si="0"/>
        <v>27</v>
      </c>
      <c r="B49" s="7">
        <v>42741</v>
      </c>
      <c r="C49" s="55" t="s">
        <v>32</v>
      </c>
      <c r="D49" s="55"/>
      <c r="E49" s="55"/>
      <c r="F49" s="55"/>
      <c r="G49" s="55"/>
      <c r="H49" s="55"/>
      <c r="I49" s="43" t="s">
        <v>26</v>
      </c>
      <c r="J49" s="43"/>
      <c r="K49" s="43"/>
      <c r="L49" s="44">
        <v>300000</v>
      </c>
      <c r="M49" s="44"/>
      <c r="N49" s="44"/>
    </row>
    <row r="50" spans="1:14" ht="15.75" x14ac:dyDescent="0.25">
      <c r="A50" s="5">
        <f t="shared" si="0"/>
        <v>28</v>
      </c>
      <c r="B50" s="7">
        <v>40588</v>
      </c>
      <c r="C50" s="45" t="s">
        <v>32</v>
      </c>
      <c r="D50" s="45"/>
      <c r="E50" s="45"/>
      <c r="F50" s="45"/>
      <c r="G50" s="45"/>
      <c r="H50" s="45"/>
      <c r="I50" s="43" t="s">
        <v>31</v>
      </c>
      <c r="J50" s="43"/>
      <c r="K50" s="43"/>
      <c r="L50" s="44">
        <v>270112.62</v>
      </c>
      <c r="M50" s="44"/>
      <c r="N50" s="44"/>
    </row>
    <row r="51" spans="1:14" ht="15.75" x14ac:dyDescent="0.25">
      <c r="A51" s="5">
        <f t="shared" si="0"/>
        <v>29</v>
      </c>
      <c r="B51" s="7">
        <v>43314</v>
      </c>
      <c r="C51" s="45" t="s">
        <v>32</v>
      </c>
      <c r="D51" s="45"/>
      <c r="E51" s="45"/>
      <c r="F51" s="45"/>
      <c r="G51" s="45"/>
      <c r="H51" s="45"/>
      <c r="I51" s="43" t="s">
        <v>26</v>
      </c>
      <c r="J51" s="43"/>
      <c r="K51" s="43"/>
      <c r="L51" s="44">
        <v>105000</v>
      </c>
      <c r="M51" s="44"/>
      <c r="N51" s="44"/>
    </row>
    <row r="52" spans="1:14" ht="15.75" x14ac:dyDescent="0.25">
      <c r="A52" s="5">
        <f t="shared" si="0"/>
        <v>30</v>
      </c>
      <c r="B52" s="7">
        <v>42325</v>
      </c>
      <c r="C52" s="45" t="s">
        <v>32</v>
      </c>
      <c r="D52" s="45"/>
      <c r="E52" s="45"/>
      <c r="F52" s="45"/>
      <c r="G52" s="45"/>
      <c r="H52" s="45"/>
      <c r="I52" s="43" t="s">
        <v>26</v>
      </c>
      <c r="J52" s="43"/>
      <c r="K52" s="43"/>
      <c r="L52" s="44">
        <v>135000</v>
      </c>
      <c r="M52" s="44"/>
      <c r="N52" s="44"/>
    </row>
    <row r="53" spans="1:14" ht="15.75" x14ac:dyDescent="0.25">
      <c r="A53" s="5">
        <f t="shared" si="0"/>
        <v>31</v>
      </c>
      <c r="B53" s="7">
        <v>42709</v>
      </c>
      <c r="C53" s="45" t="s">
        <v>32</v>
      </c>
      <c r="D53" s="45"/>
      <c r="E53" s="45"/>
      <c r="F53" s="45"/>
      <c r="G53" s="45"/>
      <c r="H53" s="45"/>
      <c r="I53" s="43" t="s">
        <v>26</v>
      </c>
      <c r="J53" s="43"/>
      <c r="K53" s="43"/>
      <c r="L53" s="44">
        <v>200000</v>
      </c>
      <c r="M53" s="44"/>
      <c r="N53" s="44"/>
    </row>
    <row r="54" spans="1:14" x14ac:dyDescent="0.25">
      <c r="A54" s="5">
        <f t="shared" si="0"/>
        <v>32</v>
      </c>
      <c r="B54" s="7">
        <v>42742</v>
      </c>
      <c r="C54" s="55" t="s">
        <v>32</v>
      </c>
      <c r="D54" s="55"/>
      <c r="E54" s="55"/>
      <c r="F54" s="55"/>
      <c r="G54" s="55"/>
      <c r="H54" s="55"/>
      <c r="I54" s="43" t="s">
        <v>37</v>
      </c>
      <c r="J54" s="43"/>
      <c r="K54" s="43"/>
      <c r="L54" s="44">
        <v>1157942.04</v>
      </c>
      <c r="M54" s="44"/>
      <c r="N54" s="44"/>
    </row>
    <row r="55" spans="1:14" x14ac:dyDescent="0.25">
      <c r="A55" s="5">
        <f t="shared" si="0"/>
        <v>33</v>
      </c>
      <c r="B55" s="7">
        <v>40869</v>
      </c>
      <c r="C55" s="55" t="s">
        <v>32</v>
      </c>
      <c r="D55" s="55"/>
      <c r="E55" s="55"/>
      <c r="F55" s="55"/>
      <c r="G55" s="55"/>
      <c r="H55" s="55"/>
      <c r="I55" s="43" t="s">
        <v>38</v>
      </c>
      <c r="J55" s="43"/>
      <c r="K55" s="43"/>
      <c r="L55" s="44">
        <v>1100000</v>
      </c>
      <c r="M55" s="44"/>
      <c r="N55" s="44"/>
    </row>
    <row r="56" spans="1:14" x14ac:dyDescent="0.25">
      <c r="A56" s="5">
        <f t="shared" si="0"/>
        <v>34</v>
      </c>
      <c r="B56" s="7">
        <v>42336</v>
      </c>
      <c r="C56" s="55" t="s">
        <v>39</v>
      </c>
      <c r="D56" s="55"/>
      <c r="E56" s="55"/>
      <c r="F56" s="55"/>
      <c r="G56" s="55"/>
      <c r="H56" s="55"/>
      <c r="I56" s="43" t="s">
        <v>40</v>
      </c>
      <c r="J56" s="43"/>
      <c r="K56" s="43"/>
      <c r="L56" s="54">
        <v>105000</v>
      </c>
      <c r="M56" s="54"/>
      <c r="N56" s="54"/>
    </row>
    <row r="57" spans="1:14" ht="15.75" x14ac:dyDescent="0.25">
      <c r="A57" s="5">
        <f t="shared" si="0"/>
        <v>35</v>
      </c>
      <c r="B57" s="7">
        <v>40876</v>
      </c>
      <c r="C57" s="45" t="s">
        <v>39</v>
      </c>
      <c r="D57" s="45"/>
      <c r="E57" s="45"/>
      <c r="F57" s="45"/>
      <c r="G57" s="45"/>
      <c r="H57" s="45"/>
      <c r="I57" s="43" t="s">
        <v>26</v>
      </c>
      <c r="J57" s="43"/>
      <c r="K57" s="43"/>
      <c r="L57" s="44">
        <v>300000</v>
      </c>
      <c r="M57" s="44"/>
      <c r="N57" s="44"/>
    </row>
    <row r="58" spans="1:14" ht="25.5" customHeight="1" x14ac:dyDescent="0.25">
      <c r="A58" s="5">
        <f>A57+1</f>
        <v>36</v>
      </c>
      <c r="B58" s="7">
        <v>40441</v>
      </c>
      <c r="C58" s="55" t="s">
        <v>39</v>
      </c>
      <c r="D58" s="55"/>
      <c r="E58" s="55"/>
      <c r="F58" s="55"/>
      <c r="G58" s="55"/>
      <c r="H58" s="55"/>
      <c r="I58" s="43" t="s">
        <v>35</v>
      </c>
      <c r="J58" s="43"/>
      <c r="K58" s="43"/>
      <c r="L58" s="44">
        <v>179000</v>
      </c>
      <c r="M58" s="44"/>
      <c r="N58" s="44"/>
    </row>
    <row r="59" spans="1:14" x14ac:dyDescent="0.25">
      <c r="A59" s="5">
        <f t="shared" si="0"/>
        <v>37</v>
      </c>
      <c r="B59" s="7">
        <v>42013</v>
      </c>
      <c r="C59" s="55" t="s">
        <v>32</v>
      </c>
      <c r="D59" s="55"/>
      <c r="E59" s="55"/>
      <c r="F59" s="55"/>
      <c r="G59" s="55"/>
      <c r="H59" s="55"/>
      <c r="I59" s="43" t="s">
        <v>41</v>
      </c>
      <c r="J59" s="43"/>
      <c r="K59" s="43"/>
      <c r="L59" s="44">
        <v>140000</v>
      </c>
      <c r="M59" s="44"/>
      <c r="N59" s="44"/>
    </row>
    <row r="60" spans="1:14" ht="18" customHeight="1" x14ac:dyDescent="0.25">
      <c r="A60" s="5">
        <f t="shared" si="0"/>
        <v>38</v>
      </c>
      <c r="B60" s="7">
        <v>43229</v>
      </c>
      <c r="C60" s="45" t="s">
        <v>23</v>
      </c>
      <c r="D60" s="45"/>
      <c r="E60" s="45"/>
      <c r="F60" s="45"/>
      <c r="G60" s="45"/>
      <c r="H60" s="45"/>
      <c r="I60" s="43" t="s">
        <v>26</v>
      </c>
      <c r="J60" s="43"/>
      <c r="K60" s="43"/>
      <c r="L60" s="44">
        <v>95000</v>
      </c>
      <c r="M60" s="44"/>
      <c r="N60" s="44"/>
    </row>
    <row r="61" spans="1:14" ht="17.25" customHeight="1" x14ac:dyDescent="0.25">
      <c r="A61" s="5">
        <f t="shared" si="0"/>
        <v>39</v>
      </c>
      <c r="B61" s="7">
        <v>43173</v>
      </c>
      <c r="C61" s="55" t="s">
        <v>23</v>
      </c>
      <c r="D61" s="55"/>
      <c r="E61" s="55"/>
      <c r="F61" s="55"/>
      <c r="G61" s="55"/>
      <c r="H61" s="55"/>
      <c r="I61" s="43" t="s">
        <v>26</v>
      </c>
      <c r="J61" s="43"/>
      <c r="K61" s="43"/>
      <c r="L61" s="44">
        <v>130000</v>
      </c>
      <c r="M61" s="44"/>
      <c r="N61" s="44"/>
    </row>
    <row r="62" spans="1:14" x14ac:dyDescent="0.25">
      <c r="A62" s="5">
        <f t="shared" si="0"/>
        <v>40</v>
      </c>
      <c r="B62" s="7">
        <v>42898</v>
      </c>
      <c r="C62" s="55" t="s">
        <v>32</v>
      </c>
      <c r="D62" s="55"/>
      <c r="E62" s="55"/>
      <c r="F62" s="55"/>
      <c r="G62" s="55"/>
      <c r="H62" s="55"/>
      <c r="I62" s="43" t="s">
        <v>26</v>
      </c>
      <c r="J62" s="43"/>
      <c r="K62" s="43"/>
      <c r="L62" s="44">
        <v>1098300</v>
      </c>
      <c r="M62" s="44"/>
      <c r="N62" s="44"/>
    </row>
    <row r="63" spans="1:14" ht="38.25" customHeight="1" x14ac:dyDescent="0.25">
      <c r="A63" s="5">
        <f t="shared" si="0"/>
        <v>41</v>
      </c>
      <c r="B63" s="7">
        <v>43368</v>
      </c>
      <c r="C63" s="55" t="s">
        <v>32</v>
      </c>
      <c r="D63" s="55"/>
      <c r="E63" s="55"/>
      <c r="F63" s="55"/>
      <c r="G63" s="55"/>
      <c r="H63" s="55"/>
      <c r="I63" s="43" t="s">
        <v>42</v>
      </c>
      <c r="J63" s="43"/>
      <c r="K63" s="43"/>
      <c r="L63" s="44">
        <v>100000</v>
      </c>
      <c r="M63" s="44"/>
      <c r="N63" s="44"/>
    </row>
    <row r="64" spans="1:14" ht="15.75" x14ac:dyDescent="0.25">
      <c r="A64" s="5">
        <f t="shared" si="0"/>
        <v>42</v>
      </c>
      <c r="B64" s="7">
        <v>43439</v>
      </c>
      <c r="C64" s="55" t="s">
        <v>32</v>
      </c>
      <c r="D64" s="55"/>
      <c r="E64" s="55"/>
      <c r="F64" s="55"/>
      <c r="G64" s="55"/>
      <c r="H64" s="55"/>
      <c r="I64" s="52" t="s">
        <v>43</v>
      </c>
      <c r="J64" s="52"/>
      <c r="K64" s="52"/>
      <c r="L64" s="54">
        <v>500000</v>
      </c>
      <c r="M64" s="54"/>
      <c r="N64" s="54"/>
    </row>
    <row r="65" spans="1:14" ht="39" customHeight="1" x14ac:dyDescent="0.25">
      <c r="A65" s="5">
        <f t="shared" si="0"/>
        <v>43</v>
      </c>
      <c r="B65" s="7">
        <v>43388</v>
      </c>
      <c r="C65" s="55" t="s">
        <v>32</v>
      </c>
      <c r="D65" s="55"/>
      <c r="E65" s="55"/>
      <c r="F65" s="55"/>
      <c r="G65" s="55"/>
      <c r="H65" s="55"/>
      <c r="I65" s="43" t="s">
        <v>42</v>
      </c>
      <c r="J65" s="43"/>
      <c r="K65" s="43"/>
      <c r="L65" s="44">
        <v>138000</v>
      </c>
      <c r="M65" s="44"/>
      <c r="N65" s="44"/>
    </row>
    <row r="66" spans="1:14" x14ac:dyDescent="0.25">
      <c r="A66" s="5">
        <f t="shared" si="0"/>
        <v>44</v>
      </c>
      <c r="B66" s="7">
        <v>43475</v>
      </c>
      <c r="C66" s="55" t="s">
        <v>32</v>
      </c>
      <c r="D66" s="55"/>
      <c r="E66" s="55"/>
      <c r="F66" s="55"/>
      <c r="G66" s="55"/>
      <c r="H66" s="55"/>
      <c r="I66" s="43" t="s">
        <v>44</v>
      </c>
      <c r="J66" s="43"/>
      <c r="K66" s="43"/>
      <c r="L66" s="54">
        <v>203667.4</v>
      </c>
      <c r="M66" s="54"/>
      <c r="N66" s="54"/>
    </row>
    <row r="67" spans="1:14" ht="25.5" x14ac:dyDescent="0.25">
      <c r="A67" s="8" t="s">
        <v>16</v>
      </c>
      <c r="B67" s="28" t="s">
        <v>17</v>
      </c>
      <c r="C67" s="41" t="s">
        <v>18</v>
      </c>
      <c r="D67" s="41"/>
      <c r="E67" s="41"/>
      <c r="F67" s="41"/>
      <c r="G67" s="41"/>
      <c r="H67" s="41"/>
      <c r="I67" s="41" t="s">
        <v>19</v>
      </c>
      <c r="J67" s="41"/>
      <c r="K67" s="41"/>
      <c r="L67" s="41" t="s">
        <v>20</v>
      </c>
      <c r="M67" s="41"/>
      <c r="N67" s="41"/>
    </row>
    <row r="68" spans="1:14" ht="40.5" customHeight="1" x14ac:dyDescent="0.25">
      <c r="A68" s="5">
        <f>A66+1</f>
        <v>45</v>
      </c>
      <c r="B68" s="7">
        <v>43448</v>
      </c>
      <c r="C68" s="55" t="s">
        <v>45</v>
      </c>
      <c r="D68" s="55"/>
      <c r="E68" s="55"/>
      <c r="F68" s="55"/>
      <c r="G68" s="55"/>
      <c r="H68" s="55"/>
      <c r="I68" s="43" t="s">
        <v>42</v>
      </c>
      <c r="J68" s="43"/>
      <c r="K68" s="43"/>
      <c r="L68" s="44">
        <v>441203</v>
      </c>
      <c r="M68" s="44"/>
      <c r="N68" s="44"/>
    </row>
    <row r="69" spans="1:14" x14ac:dyDescent="0.25">
      <c r="A69" s="5">
        <f t="shared" si="0"/>
        <v>46</v>
      </c>
      <c r="B69" s="7">
        <v>43381</v>
      </c>
      <c r="C69" s="55" t="s">
        <v>32</v>
      </c>
      <c r="D69" s="55"/>
      <c r="E69" s="55"/>
      <c r="F69" s="55"/>
      <c r="G69" s="55"/>
      <c r="H69" s="55"/>
      <c r="I69" s="43" t="s">
        <v>44</v>
      </c>
      <c r="J69" s="43"/>
      <c r="K69" s="43"/>
      <c r="L69" s="44">
        <v>1200000</v>
      </c>
      <c r="M69" s="44"/>
      <c r="N69" s="44"/>
    </row>
    <row r="70" spans="1:14" x14ac:dyDescent="0.25">
      <c r="A70" s="5">
        <f t="shared" si="0"/>
        <v>47</v>
      </c>
      <c r="B70" s="7">
        <v>43525</v>
      </c>
      <c r="C70" s="55" t="s">
        <v>23</v>
      </c>
      <c r="D70" s="55"/>
      <c r="E70" s="55"/>
      <c r="F70" s="55"/>
      <c r="G70" s="55"/>
      <c r="H70" s="55"/>
      <c r="I70" s="43" t="s">
        <v>44</v>
      </c>
      <c r="J70" s="43"/>
      <c r="K70" s="43"/>
      <c r="L70" s="44">
        <v>251961.31</v>
      </c>
      <c r="M70" s="44"/>
      <c r="N70" s="44"/>
    </row>
    <row r="71" spans="1:14" x14ac:dyDescent="0.25">
      <c r="A71" s="5">
        <f>A70+1</f>
        <v>48</v>
      </c>
      <c r="B71" s="7">
        <v>43528</v>
      </c>
      <c r="C71" s="55" t="s">
        <v>23</v>
      </c>
      <c r="D71" s="55"/>
      <c r="E71" s="55"/>
      <c r="F71" s="55"/>
      <c r="G71" s="55"/>
      <c r="H71" s="55"/>
      <c r="I71" s="43" t="s">
        <v>44</v>
      </c>
      <c r="J71" s="43"/>
      <c r="K71" s="43"/>
      <c r="L71" s="44">
        <v>335360.28999999998</v>
      </c>
      <c r="M71" s="44"/>
      <c r="N71" s="44"/>
    </row>
    <row r="72" spans="1:14" x14ac:dyDescent="0.25">
      <c r="A72" s="5">
        <f t="shared" si="0"/>
        <v>49</v>
      </c>
      <c r="B72" s="7">
        <v>43527</v>
      </c>
      <c r="C72" s="55" t="s">
        <v>23</v>
      </c>
      <c r="D72" s="55"/>
      <c r="E72" s="55"/>
      <c r="F72" s="55"/>
      <c r="G72" s="55"/>
      <c r="H72" s="55"/>
      <c r="I72" s="43" t="s">
        <v>44</v>
      </c>
      <c r="J72" s="43"/>
      <c r="K72" s="43"/>
      <c r="L72" s="44">
        <v>173346.05</v>
      </c>
      <c r="M72" s="44"/>
      <c r="N72" s="44"/>
    </row>
    <row r="73" spans="1:14" ht="15.75" x14ac:dyDescent="0.25">
      <c r="A73" s="5">
        <f t="shared" si="0"/>
        <v>50</v>
      </c>
      <c r="B73" s="7">
        <v>43529</v>
      </c>
      <c r="C73" s="55" t="s">
        <v>23</v>
      </c>
      <c r="D73" s="55"/>
      <c r="E73" s="55"/>
      <c r="F73" s="55"/>
      <c r="G73" s="55"/>
      <c r="H73" s="55"/>
      <c r="I73" s="52" t="s">
        <v>46</v>
      </c>
      <c r="J73" s="52"/>
      <c r="K73" s="52"/>
      <c r="L73" s="44">
        <v>138206.70000000001</v>
      </c>
      <c r="M73" s="44"/>
      <c r="N73" s="44"/>
    </row>
    <row r="74" spans="1:14" x14ac:dyDescent="0.25">
      <c r="A74" s="5">
        <f t="shared" si="0"/>
        <v>51</v>
      </c>
      <c r="B74" s="7">
        <v>43561</v>
      </c>
      <c r="C74" s="55" t="s">
        <v>23</v>
      </c>
      <c r="D74" s="55"/>
      <c r="E74" s="55"/>
      <c r="F74" s="55"/>
      <c r="G74" s="55"/>
      <c r="H74" s="55"/>
      <c r="I74" s="43" t="s">
        <v>26</v>
      </c>
      <c r="J74" s="43"/>
      <c r="K74" s="43"/>
      <c r="L74" s="44">
        <v>134953.35999999999</v>
      </c>
      <c r="M74" s="44"/>
      <c r="N74" s="44"/>
    </row>
    <row r="75" spans="1:14" x14ac:dyDescent="0.25">
      <c r="A75" s="5">
        <f t="shared" si="0"/>
        <v>52</v>
      </c>
      <c r="B75" s="7">
        <v>43590</v>
      </c>
      <c r="C75" s="55" t="s">
        <v>23</v>
      </c>
      <c r="D75" s="55"/>
      <c r="E75" s="55"/>
      <c r="F75" s="55"/>
      <c r="G75" s="55"/>
      <c r="H75" s="55"/>
      <c r="I75" s="43" t="s">
        <v>44</v>
      </c>
      <c r="J75" s="43"/>
      <c r="K75" s="43"/>
      <c r="L75" s="44">
        <v>180000</v>
      </c>
      <c r="M75" s="44"/>
      <c r="N75" s="44"/>
    </row>
    <row r="76" spans="1:14" ht="15.75" x14ac:dyDescent="0.25">
      <c r="A76" s="5">
        <f t="shared" si="0"/>
        <v>53</v>
      </c>
      <c r="B76" s="7">
        <v>37099</v>
      </c>
      <c r="C76" s="45" t="s">
        <v>23</v>
      </c>
      <c r="D76" s="45"/>
      <c r="E76" s="45"/>
      <c r="F76" s="45"/>
      <c r="G76" s="45"/>
      <c r="H76" s="45"/>
      <c r="I76" s="43" t="s">
        <v>47</v>
      </c>
      <c r="J76" s="43"/>
      <c r="K76" s="43"/>
      <c r="L76" s="44">
        <v>12798397.25</v>
      </c>
      <c r="M76" s="44"/>
      <c r="N76" s="44"/>
    </row>
    <row r="77" spans="1:14" ht="15.75" x14ac:dyDescent="0.25">
      <c r="A77" s="5">
        <f t="shared" si="0"/>
        <v>54</v>
      </c>
      <c r="B77" s="7">
        <v>39596</v>
      </c>
      <c r="C77" s="45" t="s">
        <v>23</v>
      </c>
      <c r="D77" s="45"/>
      <c r="E77" s="45"/>
      <c r="F77" s="45"/>
      <c r="G77" s="45"/>
      <c r="H77" s="45"/>
      <c r="I77" s="43" t="s">
        <v>24</v>
      </c>
      <c r="J77" s="43"/>
      <c r="K77" s="43"/>
      <c r="L77" s="44">
        <v>19863229.030000001</v>
      </c>
      <c r="M77" s="44"/>
      <c r="N77" s="44"/>
    </row>
    <row r="78" spans="1:14" ht="15.75" x14ac:dyDescent="0.25">
      <c r="A78" s="5">
        <f t="shared" si="0"/>
        <v>55</v>
      </c>
      <c r="B78" s="7">
        <v>40465</v>
      </c>
      <c r="C78" s="45" t="s">
        <v>23</v>
      </c>
      <c r="D78" s="45"/>
      <c r="E78" s="45"/>
      <c r="F78" s="45"/>
      <c r="G78" s="45"/>
      <c r="H78" s="45"/>
      <c r="I78" s="43" t="s">
        <v>48</v>
      </c>
      <c r="J78" s="43"/>
      <c r="K78" s="43"/>
      <c r="L78" s="44">
        <v>460000</v>
      </c>
      <c r="M78" s="44"/>
      <c r="N78" s="44"/>
    </row>
    <row r="79" spans="1:14" ht="15.75" x14ac:dyDescent="0.25">
      <c r="A79" s="5">
        <f>A78+1</f>
        <v>56</v>
      </c>
      <c r="B79" s="7">
        <v>41143</v>
      </c>
      <c r="C79" s="45" t="s">
        <v>32</v>
      </c>
      <c r="D79" s="45"/>
      <c r="E79" s="45"/>
      <c r="F79" s="45"/>
      <c r="G79" s="45"/>
      <c r="H79" s="45"/>
      <c r="I79" s="43" t="s">
        <v>26</v>
      </c>
      <c r="J79" s="43"/>
      <c r="K79" s="43"/>
      <c r="L79" s="44">
        <v>432338</v>
      </c>
      <c r="M79" s="44"/>
      <c r="N79" s="44"/>
    </row>
    <row r="80" spans="1:14" ht="41.25" customHeight="1" x14ac:dyDescent="0.25">
      <c r="A80" s="5">
        <f t="shared" si="0"/>
        <v>57</v>
      </c>
      <c r="B80" s="7">
        <v>43439</v>
      </c>
      <c r="C80" s="55" t="s">
        <v>23</v>
      </c>
      <c r="D80" s="55"/>
      <c r="E80" s="55"/>
      <c r="F80" s="55"/>
      <c r="G80" s="55"/>
      <c r="H80" s="55"/>
      <c r="I80" s="43" t="s">
        <v>49</v>
      </c>
      <c r="J80" s="43"/>
      <c r="K80" s="43"/>
      <c r="L80" s="44">
        <v>446506.58</v>
      </c>
      <c r="M80" s="44"/>
      <c r="N80" s="44"/>
    </row>
    <row r="81" spans="1:14" ht="15.75" x14ac:dyDescent="0.25">
      <c r="A81" s="5">
        <f t="shared" si="0"/>
        <v>58</v>
      </c>
      <c r="B81" s="7">
        <v>43507</v>
      </c>
      <c r="C81" s="55" t="s">
        <v>23</v>
      </c>
      <c r="D81" s="55"/>
      <c r="E81" s="55"/>
      <c r="F81" s="55"/>
      <c r="G81" s="55"/>
      <c r="H81" s="55"/>
      <c r="I81" s="52" t="s">
        <v>50</v>
      </c>
      <c r="J81" s="52"/>
      <c r="K81" s="52"/>
      <c r="L81" s="54">
        <v>500000</v>
      </c>
      <c r="M81" s="54"/>
      <c r="N81" s="54"/>
    </row>
    <row r="82" spans="1:14" ht="24.95" customHeight="1" x14ac:dyDescent="0.25">
      <c r="A82" s="5">
        <f t="shared" si="0"/>
        <v>59</v>
      </c>
      <c r="B82" s="7">
        <v>43444</v>
      </c>
      <c r="C82" s="55" t="s">
        <v>32</v>
      </c>
      <c r="D82" s="55"/>
      <c r="E82" s="55"/>
      <c r="F82" s="55"/>
      <c r="G82" s="55"/>
      <c r="H82" s="55"/>
      <c r="I82" s="43" t="s">
        <v>51</v>
      </c>
      <c r="J82" s="43"/>
      <c r="K82" s="43"/>
      <c r="L82" s="44">
        <v>1583237.25</v>
      </c>
      <c r="M82" s="44"/>
      <c r="N82" s="44"/>
    </row>
    <row r="83" spans="1:14" ht="24.95" customHeight="1" x14ac:dyDescent="0.25">
      <c r="A83" s="5">
        <f t="shared" si="0"/>
        <v>60</v>
      </c>
      <c r="B83" s="7">
        <v>43448</v>
      </c>
      <c r="C83" s="55" t="s">
        <v>52</v>
      </c>
      <c r="D83" s="55"/>
      <c r="E83" s="55"/>
      <c r="F83" s="55"/>
      <c r="G83" s="55"/>
      <c r="H83" s="55"/>
      <c r="I83" s="43" t="s">
        <v>51</v>
      </c>
      <c r="J83" s="43"/>
      <c r="K83" s="43"/>
      <c r="L83" s="44">
        <v>527707.4</v>
      </c>
      <c r="M83" s="44"/>
      <c r="N83" s="44"/>
    </row>
    <row r="84" spans="1:14" x14ac:dyDescent="0.25">
      <c r="A84" s="5">
        <f t="shared" si="0"/>
        <v>61</v>
      </c>
      <c r="B84" s="7">
        <v>43509</v>
      </c>
      <c r="C84" s="55" t="s">
        <v>53</v>
      </c>
      <c r="D84" s="55"/>
      <c r="E84" s="55"/>
      <c r="F84" s="55"/>
      <c r="G84" s="55"/>
      <c r="H84" s="55"/>
      <c r="I84" s="43" t="s">
        <v>54</v>
      </c>
      <c r="J84" s="43"/>
      <c r="K84" s="43"/>
      <c r="L84" s="44">
        <v>712343.56</v>
      </c>
      <c r="M84" s="44"/>
      <c r="N84" s="44"/>
    </row>
    <row r="85" spans="1:14" ht="27" customHeight="1" x14ac:dyDescent="0.25">
      <c r="A85" s="5">
        <f t="shared" si="0"/>
        <v>62</v>
      </c>
      <c r="B85" s="7">
        <v>42086</v>
      </c>
      <c r="C85" s="55" t="s">
        <v>23</v>
      </c>
      <c r="D85" s="55"/>
      <c r="E85" s="55"/>
      <c r="F85" s="55"/>
      <c r="G85" s="55"/>
      <c r="H85" s="55"/>
      <c r="I85" s="43" t="s">
        <v>55</v>
      </c>
      <c r="J85" s="43"/>
      <c r="K85" s="43"/>
      <c r="L85" s="44">
        <v>155568.6</v>
      </c>
      <c r="M85" s="44"/>
      <c r="N85" s="44"/>
    </row>
    <row r="86" spans="1:14" x14ac:dyDescent="0.25">
      <c r="A86" s="5">
        <f t="shared" si="0"/>
        <v>63</v>
      </c>
      <c r="B86" s="7">
        <v>44498</v>
      </c>
      <c r="C86" s="55" t="s">
        <v>52</v>
      </c>
      <c r="D86" s="55"/>
      <c r="E86" s="55"/>
      <c r="F86" s="55"/>
      <c r="G86" s="55"/>
      <c r="H86" s="55"/>
      <c r="I86" s="43" t="s">
        <v>56</v>
      </c>
      <c r="J86" s="43"/>
      <c r="K86" s="43"/>
      <c r="L86" s="44">
        <v>140205.79999999999</v>
      </c>
      <c r="M86" s="44"/>
      <c r="N86" s="44"/>
    </row>
    <row r="87" spans="1:14" x14ac:dyDescent="0.25">
      <c r="A87" s="5">
        <f t="shared" ref="A87:A117" si="1">A86+1</f>
        <v>64</v>
      </c>
      <c r="B87" s="7">
        <v>44505</v>
      </c>
      <c r="C87" s="55" t="s">
        <v>53</v>
      </c>
      <c r="D87" s="55"/>
      <c r="E87" s="55"/>
      <c r="F87" s="55"/>
      <c r="G87" s="55"/>
      <c r="H87" s="55"/>
      <c r="I87" s="43" t="s">
        <v>57</v>
      </c>
      <c r="J87" s="43"/>
      <c r="K87" s="43"/>
      <c r="L87" s="44">
        <v>189628.79999999999</v>
      </c>
      <c r="M87" s="44"/>
      <c r="N87" s="44"/>
    </row>
    <row r="88" spans="1:14" x14ac:dyDescent="0.25">
      <c r="A88" s="5">
        <f t="shared" si="1"/>
        <v>65</v>
      </c>
      <c r="B88" s="7">
        <v>44244</v>
      </c>
      <c r="C88" s="55" t="s">
        <v>23</v>
      </c>
      <c r="D88" s="55"/>
      <c r="E88" s="55"/>
      <c r="F88" s="55"/>
      <c r="G88" s="55"/>
      <c r="H88" s="55"/>
      <c r="I88" s="43" t="s">
        <v>58</v>
      </c>
      <c r="J88" s="43"/>
      <c r="K88" s="43"/>
      <c r="L88" s="44">
        <v>195279.16</v>
      </c>
      <c r="M88" s="44"/>
      <c r="N88" s="44"/>
    </row>
    <row r="89" spans="1:14" x14ac:dyDescent="0.25">
      <c r="A89" s="5">
        <f t="shared" si="1"/>
        <v>66</v>
      </c>
      <c r="B89" s="7">
        <v>44593</v>
      </c>
      <c r="C89" s="55" t="s">
        <v>59</v>
      </c>
      <c r="D89" s="55"/>
      <c r="E89" s="55"/>
      <c r="F89" s="55"/>
      <c r="G89" s="55"/>
      <c r="H89" s="55"/>
      <c r="I89" s="43" t="s">
        <v>60</v>
      </c>
      <c r="J89" s="43"/>
      <c r="K89" s="43"/>
      <c r="L89" s="44">
        <v>339417.43</v>
      </c>
      <c r="M89" s="44"/>
      <c r="N89" s="44"/>
    </row>
    <row r="90" spans="1:14" x14ac:dyDescent="0.25">
      <c r="A90" s="5">
        <f t="shared" si="1"/>
        <v>67</v>
      </c>
      <c r="B90" s="7">
        <v>44608</v>
      </c>
      <c r="C90" s="55" t="s">
        <v>23</v>
      </c>
      <c r="D90" s="55"/>
      <c r="E90" s="55"/>
      <c r="F90" s="55"/>
      <c r="G90" s="55"/>
      <c r="H90" s="55"/>
      <c r="I90" s="43" t="s">
        <v>61</v>
      </c>
      <c r="J90" s="43"/>
      <c r="K90" s="43"/>
      <c r="L90" s="44">
        <v>730047.28</v>
      </c>
      <c r="M90" s="44"/>
      <c r="N90" s="44"/>
    </row>
    <row r="91" spans="1:14" x14ac:dyDescent="0.25">
      <c r="A91" s="5">
        <f t="shared" si="1"/>
        <v>68</v>
      </c>
      <c r="B91" s="7">
        <v>44635</v>
      </c>
      <c r="C91" s="55" t="s">
        <v>32</v>
      </c>
      <c r="D91" s="55"/>
      <c r="E91" s="55"/>
      <c r="F91" s="55"/>
      <c r="G91" s="55"/>
      <c r="H91" s="55"/>
      <c r="I91" s="43" t="s">
        <v>58</v>
      </c>
      <c r="J91" s="43"/>
      <c r="K91" s="43"/>
      <c r="L91" s="44">
        <v>3891407.08</v>
      </c>
      <c r="M91" s="44"/>
      <c r="N91" s="44"/>
    </row>
    <row r="92" spans="1:14" x14ac:dyDescent="0.25">
      <c r="A92" s="5">
        <f t="shared" si="1"/>
        <v>69</v>
      </c>
      <c r="B92" s="7">
        <v>44636</v>
      </c>
      <c r="C92" s="55" t="s">
        <v>59</v>
      </c>
      <c r="D92" s="55"/>
      <c r="E92" s="55"/>
      <c r="F92" s="55"/>
      <c r="G92" s="55"/>
      <c r="H92" s="55"/>
      <c r="I92" s="43" t="s">
        <v>62</v>
      </c>
      <c r="J92" s="43"/>
      <c r="K92" s="43"/>
      <c r="L92" s="44">
        <v>3355277.1</v>
      </c>
      <c r="M92" s="44"/>
      <c r="N92" s="44"/>
    </row>
    <row r="93" spans="1:14" x14ac:dyDescent="0.25">
      <c r="A93" s="5">
        <f t="shared" si="1"/>
        <v>70</v>
      </c>
      <c r="B93" s="7">
        <v>44638</v>
      </c>
      <c r="C93" s="55" t="s">
        <v>59</v>
      </c>
      <c r="D93" s="55"/>
      <c r="E93" s="55"/>
      <c r="F93" s="55"/>
      <c r="G93" s="55"/>
      <c r="H93" s="55"/>
      <c r="I93" s="43" t="s">
        <v>63</v>
      </c>
      <c r="J93" s="43"/>
      <c r="K93" s="43"/>
      <c r="L93" s="44">
        <v>893749.75</v>
      </c>
      <c r="M93" s="44"/>
      <c r="N93" s="44"/>
    </row>
    <row r="94" spans="1:14" ht="25.5" x14ac:dyDescent="0.25">
      <c r="A94" s="8" t="s">
        <v>16</v>
      </c>
      <c r="B94" s="28" t="s">
        <v>17</v>
      </c>
      <c r="C94" s="41" t="s">
        <v>18</v>
      </c>
      <c r="D94" s="41"/>
      <c r="E94" s="41"/>
      <c r="F94" s="41"/>
      <c r="G94" s="41"/>
      <c r="H94" s="41"/>
      <c r="I94" s="41" t="s">
        <v>19</v>
      </c>
      <c r="J94" s="41"/>
      <c r="K94" s="41"/>
      <c r="L94" s="41" t="s">
        <v>20</v>
      </c>
      <c r="M94" s="41"/>
      <c r="N94" s="41"/>
    </row>
    <row r="95" spans="1:14" x14ac:dyDescent="0.25">
      <c r="A95" s="5">
        <f>A93+1</f>
        <v>71</v>
      </c>
      <c r="B95" s="7">
        <v>44644</v>
      </c>
      <c r="C95" s="55" t="s">
        <v>23</v>
      </c>
      <c r="D95" s="55"/>
      <c r="E95" s="55"/>
      <c r="F95" s="55"/>
      <c r="G95" s="55"/>
      <c r="H95" s="55"/>
      <c r="I95" s="43" t="s">
        <v>63</v>
      </c>
      <c r="J95" s="43"/>
      <c r="K95" s="43"/>
      <c r="L95" s="44">
        <v>153419.14000000001</v>
      </c>
      <c r="M95" s="44"/>
      <c r="N95" s="44"/>
    </row>
    <row r="96" spans="1:14" x14ac:dyDescent="0.25">
      <c r="A96" s="5">
        <f t="shared" si="1"/>
        <v>72</v>
      </c>
      <c r="B96" s="7">
        <v>44625</v>
      </c>
      <c r="C96" s="55" t="s">
        <v>23</v>
      </c>
      <c r="D96" s="55"/>
      <c r="E96" s="55"/>
      <c r="F96" s="55"/>
      <c r="G96" s="55"/>
      <c r="H96" s="55"/>
      <c r="I96" s="43" t="s">
        <v>58</v>
      </c>
      <c r="J96" s="43"/>
      <c r="K96" s="43"/>
      <c r="L96" s="44">
        <v>555577.07999999996</v>
      </c>
      <c r="M96" s="44"/>
      <c r="N96" s="44"/>
    </row>
    <row r="97" spans="1:14" ht="27" customHeight="1" x14ac:dyDescent="0.25">
      <c r="A97" s="5">
        <f t="shared" si="1"/>
        <v>73</v>
      </c>
      <c r="B97" s="7">
        <v>44816</v>
      </c>
      <c r="C97" s="55" t="s">
        <v>23</v>
      </c>
      <c r="D97" s="55"/>
      <c r="E97" s="55"/>
      <c r="F97" s="55"/>
      <c r="G97" s="55"/>
      <c r="H97" s="55"/>
      <c r="I97" s="43" t="s">
        <v>64</v>
      </c>
      <c r="J97" s="43"/>
      <c r="K97" s="43"/>
      <c r="L97" s="44">
        <v>794423.37</v>
      </c>
      <c r="M97" s="44"/>
      <c r="N97" s="44"/>
    </row>
    <row r="98" spans="1:14" x14ac:dyDescent="0.25">
      <c r="A98" s="5">
        <f t="shared" si="1"/>
        <v>74</v>
      </c>
      <c r="B98" s="7">
        <v>44817</v>
      </c>
      <c r="C98" s="55" t="s">
        <v>23</v>
      </c>
      <c r="D98" s="55"/>
      <c r="E98" s="55"/>
      <c r="F98" s="55"/>
      <c r="G98" s="55"/>
      <c r="H98" s="55"/>
      <c r="I98" s="43" t="s">
        <v>61</v>
      </c>
      <c r="J98" s="43"/>
      <c r="K98" s="43"/>
      <c r="L98" s="44">
        <v>140142.5</v>
      </c>
      <c r="M98" s="44"/>
      <c r="N98" s="44"/>
    </row>
    <row r="99" spans="1:14" x14ac:dyDescent="0.25">
      <c r="A99" s="5">
        <f t="shared" si="1"/>
        <v>75</v>
      </c>
      <c r="B99" s="7">
        <v>44818</v>
      </c>
      <c r="C99" s="55" t="s">
        <v>23</v>
      </c>
      <c r="D99" s="55"/>
      <c r="E99" s="55"/>
      <c r="F99" s="55"/>
      <c r="G99" s="55"/>
      <c r="H99" s="55"/>
      <c r="I99" s="44" t="s">
        <v>65</v>
      </c>
      <c r="J99" s="44"/>
      <c r="K99" s="44"/>
      <c r="L99" s="44">
        <v>331129.58</v>
      </c>
      <c r="M99" s="44"/>
      <c r="N99" s="44"/>
    </row>
    <row r="100" spans="1:14" x14ac:dyDescent="0.25">
      <c r="A100" s="5">
        <f t="shared" si="1"/>
        <v>76</v>
      </c>
      <c r="B100" s="7">
        <v>38250</v>
      </c>
      <c r="C100" s="55" t="s">
        <v>66</v>
      </c>
      <c r="D100" s="55"/>
      <c r="E100" s="55"/>
      <c r="F100" s="55"/>
      <c r="G100" s="55"/>
      <c r="H100" s="55"/>
      <c r="I100" s="43" t="s">
        <v>34</v>
      </c>
      <c r="J100" s="43"/>
      <c r="K100" s="43"/>
      <c r="L100" s="44">
        <v>200000</v>
      </c>
      <c r="M100" s="44"/>
      <c r="N100" s="44"/>
    </row>
    <row r="101" spans="1:14" x14ac:dyDescent="0.25">
      <c r="A101" s="5">
        <f t="shared" si="1"/>
        <v>77</v>
      </c>
      <c r="B101" s="7">
        <v>40035</v>
      </c>
      <c r="C101" s="55" t="s">
        <v>66</v>
      </c>
      <c r="D101" s="55"/>
      <c r="E101" s="55"/>
      <c r="F101" s="55"/>
      <c r="G101" s="55"/>
      <c r="H101" s="55"/>
      <c r="I101" s="43" t="s">
        <v>26</v>
      </c>
      <c r="J101" s="43"/>
      <c r="K101" s="43"/>
      <c r="L101" s="44">
        <v>300000</v>
      </c>
      <c r="M101" s="44"/>
      <c r="N101" s="44"/>
    </row>
    <row r="102" spans="1:14" ht="21" customHeight="1" x14ac:dyDescent="0.25">
      <c r="A102" s="5">
        <f>A101+1</f>
        <v>78</v>
      </c>
      <c r="B102" s="7">
        <v>40123</v>
      </c>
      <c r="C102" s="55" t="s">
        <v>23</v>
      </c>
      <c r="D102" s="55"/>
      <c r="E102" s="55"/>
      <c r="F102" s="55"/>
      <c r="G102" s="55"/>
      <c r="H102" s="55"/>
      <c r="I102" s="56" t="s">
        <v>26</v>
      </c>
      <c r="J102" s="57"/>
      <c r="K102" s="58"/>
      <c r="L102" s="44">
        <v>1000000</v>
      </c>
      <c r="M102" s="44"/>
      <c r="N102" s="44"/>
    </row>
    <row r="103" spans="1:14" x14ac:dyDescent="0.25">
      <c r="A103" s="5">
        <f>A102+1</f>
        <v>79</v>
      </c>
      <c r="B103" s="7">
        <v>40836</v>
      </c>
      <c r="C103" s="55" t="s">
        <v>66</v>
      </c>
      <c r="D103" s="55"/>
      <c r="E103" s="55"/>
      <c r="F103" s="55"/>
      <c r="G103" s="55"/>
      <c r="H103" s="55"/>
      <c r="I103" s="55" t="s">
        <v>67</v>
      </c>
      <c r="J103" s="55"/>
      <c r="K103" s="55"/>
      <c r="L103" s="44">
        <v>300000</v>
      </c>
      <c r="M103" s="44"/>
      <c r="N103" s="44"/>
    </row>
    <row r="104" spans="1:14" x14ac:dyDescent="0.25">
      <c r="A104" s="5">
        <f t="shared" si="1"/>
        <v>80</v>
      </c>
      <c r="B104" s="7"/>
      <c r="C104" s="55" t="s">
        <v>66</v>
      </c>
      <c r="D104" s="55"/>
      <c r="E104" s="55"/>
      <c r="F104" s="55"/>
      <c r="G104" s="55"/>
      <c r="H104" s="55"/>
      <c r="I104" s="55" t="s">
        <v>68</v>
      </c>
      <c r="J104" s="55"/>
      <c r="K104" s="55"/>
      <c r="L104" s="44">
        <v>250000</v>
      </c>
      <c r="M104" s="44"/>
      <c r="N104" s="44"/>
    </row>
    <row r="105" spans="1:14" ht="24.95" customHeight="1" x14ac:dyDescent="0.25">
      <c r="A105" s="5">
        <f t="shared" si="1"/>
        <v>81</v>
      </c>
      <c r="B105" s="7">
        <v>43809</v>
      </c>
      <c r="C105" s="55" t="s">
        <v>23</v>
      </c>
      <c r="D105" s="55"/>
      <c r="E105" s="55"/>
      <c r="F105" s="55"/>
      <c r="G105" s="55"/>
      <c r="H105" s="55"/>
      <c r="I105" s="55" t="s">
        <v>69</v>
      </c>
      <c r="J105" s="55"/>
      <c r="K105" s="55"/>
      <c r="L105" s="44">
        <v>199161.53</v>
      </c>
      <c r="M105" s="44"/>
      <c r="N105" s="44"/>
    </row>
    <row r="106" spans="1:14" ht="24.95" customHeight="1" x14ac:dyDescent="0.25">
      <c r="A106" s="5">
        <f t="shared" si="1"/>
        <v>82</v>
      </c>
      <c r="B106" s="7">
        <v>44564</v>
      </c>
      <c r="C106" s="55" t="s">
        <v>59</v>
      </c>
      <c r="D106" s="55"/>
      <c r="E106" s="55"/>
      <c r="F106" s="55"/>
      <c r="G106" s="55"/>
      <c r="H106" s="55"/>
      <c r="I106" s="55" t="s">
        <v>69</v>
      </c>
      <c r="J106" s="55"/>
      <c r="K106" s="55"/>
      <c r="L106" s="44">
        <v>477904.19</v>
      </c>
      <c r="M106" s="44"/>
      <c r="N106" s="44"/>
    </row>
    <row r="107" spans="1:14" ht="24.95" customHeight="1" x14ac:dyDescent="0.25">
      <c r="A107" s="5">
        <f t="shared" si="1"/>
        <v>83</v>
      </c>
      <c r="B107" s="7">
        <v>44898</v>
      </c>
      <c r="C107" s="55" t="s">
        <v>59</v>
      </c>
      <c r="D107" s="55"/>
      <c r="E107" s="55"/>
      <c r="F107" s="55"/>
      <c r="G107" s="55"/>
      <c r="H107" s="55"/>
      <c r="I107" s="55" t="s">
        <v>69</v>
      </c>
      <c r="J107" s="55"/>
      <c r="K107" s="55"/>
      <c r="L107" s="44">
        <v>352028.91</v>
      </c>
      <c r="M107" s="44"/>
      <c r="N107" s="44"/>
    </row>
    <row r="108" spans="1:14" x14ac:dyDescent="0.25">
      <c r="A108" s="5">
        <f t="shared" si="1"/>
        <v>84</v>
      </c>
      <c r="B108" s="7">
        <v>44981</v>
      </c>
      <c r="C108" s="55" t="s">
        <v>59</v>
      </c>
      <c r="D108" s="55"/>
      <c r="E108" s="55"/>
      <c r="F108" s="55"/>
      <c r="G108" s="55"/>
      <c r="H108" s="55"/>
      <c r="I108" s="55" t="s">
        <v>68</v>
      </c>
      <c r="J108" s="55"/>
      <c r="K108" s="55"/>
      <c r="L108" s="44">
        <v>432738.66</v>
      </c>
      <c r="M108" s="44"/>
      <c r="N108" s="44"/>
    </row>
    <row r="109" spans="1:14" ht="24.95" customHeight="1" x14ac:dyDescent="0.25">
      <c r="A109" s="5">
        <f t="shared" si="1"/>
        <v>85</v>
      </c>
      <c r="B109" s="7">
        <v>44985</v>
      </c>
      <c r="C109" s="55" t="s">
        <v>59</v>
      </c>
      <c r="D109" s="55"/>
      <c r="E109" s="55"/>
      <c r="F109" s="55"/>
      <c r="G109" s="55"/>
      <c r="H109" s="55"/>
      <c r="I109" s="55" t="s">
        <v>70</v>
      </c>
      <c r="J109" s="55"/>
      <c r="K109" s="55"/>
      <c r="L109" s="44">
        <v>157720.62</v>
      </c>
      <c r="M109" s="44"/>
      <c r="N109" s="44"/>
    </row>
    <row r="110" spans="1:14" ht="24.95" customHeight="1" x14ac:dyDescent="0.25">
      <c r="A110" s="5">
        <f t="shared" si="1"/>
        <v>86</v>
      </c>
      <c r="B110" s="7">
        <v>44991</v>
      </c>
      <c r="C110" s="55" t="s">
        <v>59</v>
      </c>
      <c r="D110" s="55"/>
      <c r="E110" s="55"/>
      <c r="F110" s="55"/>
      <c r="G110" s="55"/>
      <c r="H110" s="55"/>
      <c r="I110" s="55" t="s">
        <v>70</v>
      </c>
      <c r="J110" s="55"/>
      <c r="K110" s="55"/>
      <c r="L110" s="44">
        <v>5000000</v>
      </c>
      <c r="M110" s="44"/>
      <c r="N110" s="44"/>
    </row>
    <row r="111" spans="1:14" ht="24.95" customHeight="1" x14ac:dyDescent="0.25">
      <c r="A111" s="5">
        <f t="shared" si="1"/>
        <v>87</v>
      </c>
      <c r="B111" s="7">
        <v>44908</v>
      </c>
      <c r="C111" s="55" t="s">
        <v>59</v>
      </c>
      <c r="D111" s="55"/>
      <c r="E111" s="55"/>
      <c r="F111" s="55"/>
      <c r="G111" s="55"/>
      <c r="H111" s="55"/>
      <c r="I111" s="55" t="s">
        <v>70</v>
      </c>
      <c r="J111" s="55"/>
      <c r="K111" s="55"/>
      <c r="L111" s="44">
        <v>700000</v>
      </c>
      <c r="M111" s="44"/>
      <c r="N111" s="44"/>
    </row>
    <row r="112" spans="1:14" ht="24.95" customHeight="1" x14ac:dyDescent="0.25">
      <c r="A112" s="5">
        <f t="shared" si="1"/>
        <v>88</v>
      </c>
      <c r="B112" s="7">
        <v>43844</v>
      </c>
      <c r="C112" s="55" t="s">
        <v>59</v>
      </c>
      <c r="D112" s="55"/>
      <c r="E112" s="55"/>
      <c r="F112" s="55"/>
      <c r="G112" s="55"/>
      <c r="H112" s="55"/>
      <c r="I112" s="55" t="s">
        <v>70</v>
      </c>
      <c r="J112" s="55"/>
      <c r="K112" s="55"/>
      <c r="L112" s="44">
        <v>301881.62</v>
      </c>
      <c r="M112" s="44"/>
      <c r="N112" s="44"/>
    </row>
    <row r="113" spans="1:14" ht="24.95" customHeight="1" x14ac:dyDescent="0.25">
      <c r="A113" s="5">
        <f t="shared" si="1"/>
        <v>89</v>
      </c>
      <c r="B113" s="7">
        <v>44900</v>
      </c>
      <c r="C113" s="55" t="s">
        <v>59</v>
      </c>
      <c r="D113" s="55"/>
      <c r="E113" s="55"/>
      <c r="F113" s="55"/>
      <c r="G113" s="55"/>
      <c r="H113" s="55"/>
      <c r="I113" s="59" t="s">
        <v>70</v>
      </c>
      <c r="J113" s="60"/>
      <c r="K113" s="61"/>
      <c r="L113" s="44">
        <v>150000</v>
      </c>
      <c r="M113" s="44"/>
      <c r="N113" s="44"/>
    </row>
    <row r="114" spans="1:14" ht="24.95" customHeight="1" x14ac:dyDescent="0.25">
      <c r="A114" s="5">
        <f t="shared" si="1"/>
        <v>90</v>
      </c>
      <c r="B114" s="7">
        <v>44910</v>
      </c>
      <c r="C114" s="55" t="s">
        <v>59</v>
      </c>
      <c r="D114" s="55"/>
      <c r="E114" s="55"/>
      <c r="F114" s="55"/>
      <c r="G114" s="55"/>
      <c r="H114" s="55"/>
      <c r="I114" s="59" t="s">
        <v>70</v>
      </c>
      <c r="J114" s="60"/>
      <c r="K114" s="61"/>
      <c r="L114" s="44">
        <v>60000</v>
      </c>
      <c r="M114" s="44"/>
      <c r="N114" s="44"/>
    </row>
    <row r="115" spans="1:14" ht="24.95" customHeight="1" x14ac:dyDescent="0.25">
      <c r="A115" s="5">
        <f t="shared" si="1"/>
        <v>91</v>
      </c>
      <c r="B115" s="7">
        <v>43844</v>
      </c>
      <c r="C115" s="55" t="s">
        <v>59</v>
      </c>
      <c r="D115" s="55"/>
      <c r="E115" s="55"/>
      <c r="F115" s="55"/>
      <c r="G115" s="55"/>
      <c r="H115" s="55"/>
      <c r="I115" s="59" t="s">
        <v>70</v>
      </c>
      <c r="J115" s="60"/>
      <c r="K115" s="61"/>
      <c r="L115" s="44">
        <v>254972.03</v>
      </c>
      <c r="M115" s="44"/>
      <c r="N115" s="44"/>
    </row>
    <row r="116" spans="1:14" x14ac:dyDescent="0.25">
      <c r="A116" s="5">
        <f t="shared" si="1"/>
        <v>92</v>
      </c>
      <c r="B116" s="7">
        <v>44691</v>
      </c>
      <c r="C116" s="55" t="s">
        <v>59</v>
      </c>
      <c r="D116" s="55"/>
      <c r="E116" s="55"/>
      <c r="F116" s="55"/>
      <c r="G116" s="55"/>
      <c r="H116" s="55"/>
      <c r="I116" s="59" t="s">
        <v>71</v>
      </c>
      <c r="J116" s="60"/>
      <c r="K116" s="61"/>
      <c r="L116" s="44">
        <v>1178194.93</v>
      </c>
      <c r="M116" s="44"/>
      <c r="N116" s="44"/>
    </row>
    <row r="117" spans="1:14" x14ac:dyDescent="0.25">
      <c r="A117" s="5">
        <f t="shared" si="1"/>
        <v>93</v>
      </c>
      <c r="B117" s="7">
        <v>44774</v>
      </c>
      <c r="C117" s="55" t="s">
        <v>59</v>
      </c>
      <c r="D117" s="55"/>
      <c r="E117" s="55"/>
      <c r="F117" s="55"/>
      <c r="G117" s="55"/>
      <c r="H117" s="55"/>
      <c r="I117" s="42" t="s">
        <v>70</v>
      </c>
      <c r="J117" s="42"/>
      <c r="K117" s="42"/>
      <c r="L117" s="44">
        <v>5000000</v>
      </c>
      <c r="M117" s="44"/>
      <c r="N117" s="44"/>
    </row>
    <row r="118" spans="1:14" x14ac:dyDescent="0.25">
      <c r="A118" s="21"/>
      <c r="B118" s="22"/>
      <c r="C118" s="23"/>
      <c r="D118" s="24"/>
      <c r="E118" s="24"/>
      <c r="F118" s="24"/>
      <c r="G118" s="24"/>
      <c r="H118" s="24"/>
      <c r="I118" s="23"/>
      <c r="J118" s="24"/>
      <c r="K118" s="24"/>
      <c r="L118" s="62"/>
      <c r="M118" s="62"/>
      <c r="N118" s="62"/>
    </row>
    <row r="119" spans="1:14" ht="25.5" x14ac:dyDescent="0.25">
      <c r="A119" s="8" t="s">
        <v>16</v>
      </c>
      <c r="B119" s="28" t="s">
        <v>17</v>
      </c>
      <c r="C119" s="41" t="s">
        <v>18</v>
      </c>
      <c r="D119" s="41"/>
      <c r="E119" s="41"/>
      <c r="F119" s="41"/>
      <c r="G119" s="41"/>
      <c r="H119" s="41"/>
      <c r="I119" s="41" t="s">
        <v>19</v>
      </c>
      <c r="J119" s="41"/>
      <c r="K119" s="41"/>
      <c r="L119" s="41" t="s">
        <v>20</v>
      </c>
      <c r="M119" s="41"/>
      <c r="N119" s="41"/>
    </row>
    <row r="120" spans="1:14" x14ac:dyDescent="0.25">
      <c r="A120" s="3"/>
      <c r="B120" s="4"/>
      <c r="C120" s="63" t="s">
        <v>72</v>
      </c>
      <c r="D120" s="63"/>
      <c r="E120" s="63"/>
      <c r="F120" s="63"/>
      <c r="G120" s="63"/>
      <c r="H120" s="63"/>
      <c r="I120" s="64"/>
      <c r="J120" s="64"/>
      <c r="K120" s="64"/>
      <c r="L120" s="53">
        <f>SUM(L121:L131)</f>
        <v>277012493.16000003</v>
      </c>
      <c r="M120" s="53"/>
      <c r="N120" s="53"/>
    </row>
    <row r="121" spans="1:14" ht="15" customHeight="1" x14ac:dyDescent="0.25">
      <c r="A121" s="5">
        <v>1</v>
      </c>
      <c r="B121" s="7">
        <v>42828</v>
      </c>
      <c r="C121" s="43" t="s">
        <v>73</v>
      </c>
      <c r="D121" s="43"/>
      <c r="E121" s="43"/>
      <c r="F121" s="43"/>
      <c r="G121" s="43"/>
      <c r="H121" s="43"/>
      <c r="I121" s="43" t="s">
        <v>74</v>
      </c>
      <c r="J121" s="43"/>
      <c r="K121" s="43"/>
      <c r="L121" s="44">
        <v>2043867.99</v>
      </c>
      <c r="M121" s="44"/>
      <c r="N121" s="44"/>
    </row>
    <row r="122" spans="1:14" ht="15" customHeight="1" x14ac:dyDescent="0.25">
      <c r="A122" s="5">
        <f>A121+1</f>
        <v>2</v>
      </c>
      <c r="B122" s="9">
        <v>40101</v>
      </c>
      <c r="C122" s="52" t="s">
        <v>73</v>
      </c>
      <c r="D122" s="52"/>
      <c r="E122" s="52"/>
      <c r="F122" s="52"/>
      <c r="G122" s="52"/>
      <c r="H122" s="52"/>
      <c r="I122" s="52" t="s">
        <v>74</v>
      </c>
      <c r="J122" s="52"/>
      <c r="K122" s="52"/>
      <c r="L122" s="54">
        <v>28148604.539999999</v>
      </c>
      <c r="M122" s="54"/>
      <c r="N122" s="54"/>
    </row>
    <row r="123" spans="1:14" ht="15" customHeight="1" x14ac:dyDescent="0.25">
      <c r="A123" s="5">
        <f t="shared" ref="A123:A131" si="2">A122+1</f>
        <v>3</v>
      </c>
      <c r="B123" s="7">
        <v>42888</v>
      </c>
      <c r="C123" s="43" t="s">
        <v>75</v>
      </c>
      <c r="D123" s="43"/>
      <c r="E123" s="43"/>
      <c r="F123" s="43"/>
      <c r="G123" s="43"/>
      <c r="H123" s="43"/>
      <c r="I123" s="43" t="s">
        <v>76</v>
      </c>
      <c r="J123" s="43"/>
      <c r="K123" s="43"/>
      <c r="L123" s="44">
        <v>4001462.35</v>
      </c>
      <c r="M123" s="44"/>
      <c r="N123" s="44"/>
    </row>
    <row r="124" spans="1:14" ht="15" customHeight="1" x14ac:dyDescent="0.25">
      <c r="A124" s="5">
        <f t="shared" si="2"/>
        <v>4</v>
      </c>
      <c r="B124" s="7">
        <v>43340</v>
      </c>
      <c r="C124" s="43" t="s">
        <v>77</v>
      </c>
      <c r="D124" s="43"/>
      <c r="E124" s="43"/>
      <c r="F124" s="43"/>
      <c r="G124" s="43"/>
      <c r="H124" s="43"/>
      <c r="I124" s="43" t="s">
        <v>78</v>
      </c>
      <c r="J124" s="43"/>
      <c r="K124" s="43"/>
      <c r="L124" s="44">
        <v>2008286.38</v>
      </c>
      <c r="M124" s="44"/>
      <c r="N124" s="44"/>
    </row>
    <row r="125" spans="1:14" ht="15" customHeight="1" x14ac:dyDescent="0.25">
      <c r="A125" s="5">
        <f t="shared" si="2"/>
        <v>5</v>
      </c>
      <c r="B125" s="7">
        <v>43364</v>
      </c>
      <c r="C125" s="43" t="s">
        <v>79</v>
      </c>
      <c r="D125" s="43"/>
      <c r="E125" s="43"/>
      <c r="F125" s="43"/>
      <c r="G125" s="43"/>
      <c r="H125" s="43"/>
      <c r="I125" s="43" t="s">
        <v>74</v>
      </c>
      <c r="J125" s="43"/>
      <c r="K125" s="43"/>
      <c r="L125" s="44">
        <v>524488.05000000005</v>
      </c>
      <c r="M125" s="44"/>
      <c r="N125" s="44"/>
    </row>
    <row r="126" spans="1:14" ht="18" customHeight="1" x14ac:dyDescent="0.25">
      <c r="A126" s="5">
        <f t="shared" si="2"/>
        <v>6</v>
      </c>
      <c r="B126" s="7">
        <v>43004</v>
      </c>
      <c r="C126" s="43" t="s">
        <v>73</v>
      </c>
      <c r="D126" s="43"/>
      <c r="E126" s="43"/>
      <c r="F126" s="43"/>
      <c r="G126" s="43"/>
      <c r="H126" s="43"/>
      <c r="I126" s="43" t="s">
        <v>78</v>
      </c>
      <c r="J126" s="43"/>
      <c r="K126" s="43"/>
      <c r="L126" s="44">
        <v>3796196.98</v>
      </c>
      <c r="M126" s="44"/>
      <c r="N126" s="44"/>
    </row>
    <row r="127" spans="1:14" ht="15" customHeight="1" x14ac:dyDescent="0.25">
      <c r="A127" s="5">
        <f t="shared" si="2"/>
        <v>7</v>
      </c>
      <c r="B127" s="9">
        <v>42724</v>
      </c>
      <c r="C127" s="52" t="s">
        <v>75</v>
      </c>
      <c r="D127" s="52"/>
      <c r="E127" s="52"/>
      <c r="F127" s="52"/>
      <c r="G127" s="52"/>
      <c r="H127" s="52"/>
      <c r="I127" s="52" t="s">
        <v>74</v>
      </c>
      <c r="J127" s="52"/>
      <c r="K127" s="52"/>
      <c r="L127" s="54">
        <v>149648590.36000001</v>
      </c>
      <c r="M127" s="54"/>
      <c r="N127" s="54"/>
    </row>
    <row r="128" spans="1:14" ht="15" customHeight="1" x14ac:dyDescent="0.25">
      <c r="A128" s="5">
        <f t="shared" si="2"/>
        <v>8</v>
      </c>
      <c r="B128" s="9">
        <v>42724</v>
      </c>
      <c r="C128" s="52" t="s">
        <v>79</v>
      </c>
      <c r="D128" s="52"/>
      <c r="E128" s="52"/>
      <c r="F128" s="52"/>
      <c r="G128" s="52"/>
      <c r="H128" s="52"/>
      <c r="I128" s="52" t="s">
        <v>74</v>
      </c>
      <c r="J128" s="52"/>
      <c r="K128" s="52"/>
      <c r="L128" s="54">
        <v>83084274.900000006</v>
      </c>
      <c r="M128" s="54"/>
      <c r="N128" s="54"/>
    </row>
    <row r="129" spans="1:14" ht="15" customHeight="1" x14ac:dyDescent="0.25">
      <c r="A129" s="5">
        <f t="shared" si="2"/>
        <v>9</v>
      </c>
      <c r="B129" s="7">
        <v>43471</v>
      </c>
      <c r="C129" s="43" t="s">
        <v>80</v>
      </c>
      <c r="D129" s="43"/>
      <c r="E129" s="43"/>
      <c r="F129" s="43"/>
      <c r="G129" s="43"/>
      <c r="H129" s="43"/>
      <c r="I129" s="52" t="s">
        <v>74</v>
      </c>
      <c r="J129" s="52"/>
      <c r="K129" s="52"/>
      <c r="L129" s="44">
        <v>2602879.5</v>
      </c>
      <c r="M129" s="44"/>
      <c r="N129" s="44"/>
    </row>
    <row r="130" spans="1:14" ht="15" customHeight="1" x14ac:dyDescent="0.25">
      <c r="A130" s="5">
        <f t="shared" si="2"/>
        <v>10</v>
      </c>
      <c r="B130" s="7">
        <v>43471</v>
      </c>
      <c r="C130" s="43" t="s">
        <v>80</v>
      </c>
      <c r="D130" s="43"/>
      <c r="E130" s="43"/>
      <c r="F130" s="43"/>
      <c r="G130" s="43"/>
      <c r="H130" s="43"/>
      <c r="I130" s="43" t="s">
        <v>74</v>
      </c>
      <c r="J130" s="43"/>
      <c r="K130" s="43"/>
      <c r="L130" s="44">
        <v>515839.2</v>
      </c>
      <c r="M130" s="44"/>
      <c r="N130" s="44"/>
    </row>
    <row r="131" spans="1:14" ht="15" customHeight="1" x14ac:dyDescent="0.25">
      <c r="A131" s="5">
        <f t="shared" si="2"/>
        <v>11</v>
      </c>
      <c r="B131" s="7">
        <v>44812</v>
      </c>
      <c r="C131" s="65" t="s">
        <v>81</v>
      </c>
      <c r="D131" s="65"/>
      <c r="E131" s="65"/>
      <c r="F131" s="65"/>
      <c r="G131" s="65"/>
      <c r="H131" s="65"/>
      <c r="I131" s="43" t="s">
        <v>74</v>
      </c>
      <c r="J131" s="43"/>
      <c r="K131" s="43"/>
      <c r="L131" s="66">
        <v>638002.91</v>
      </c>
      <c r="M131" s="66"/>
      <c r="N131" s="66"/>
    </row>
    <row r="132" spans="1:14" ht="25.5" customHeight="1" x14ac:dyDescent="0.25">
      <c r="A132" s="8" t="s">
        <v>16</v>
      </c>
      <c r="B132" s="28" t="s">
        <v>17</v>
      </c>
      <c r="C132" s="41" t="s">
        <v>18</v>
      </c>
      <c r="D132" s="41"/>
      <c r="E132" s="41"/>
      <c r="F132" s="41"/>
      <c r="G132" s="41"/>
      <c r="H132" s="41"/>
      <c r="I132" s="41" t="s">
        <v>19</v>
      </c>
      <c r="J132" s="41"/>
      <c r="K132" s="41"/>
      <c r="L132" s="41" t="s">
        <v>20</v>
      </c>
      <c r="M132" s="41"/>
      <c r="N132" s="41"/>
    </row>
    <row r="133" spans="1:14" x14ac:dyDescent="0.25">
      <c r="A133" s="3"/>
      <c r="B133" s="10"/>
      <c r="C133" s="67" t="s">
        <v>82</v>
      </c>
      <c r="D133" s="67"/>
      <c r="E133" s="67"/>
      <c r="F133" s="67"/>
      <c r="G133" s="67"/>
      <c r="H133" s="67"/>
      <c r="I133" s="68"/>
      <c r="J133" s="33"/>
      <c r="K133" s="69"/>
      <c r="L133" s="70">
        <f>SUM(L134:L188)</f>
        <v>56247099.019999988</v>
      </c>
      <c r="M133" s="70"/>
      <c r="N133" s="70"/>
    </row>
    <row r="134" spans="1:14" ht="18" customHeight="1" x14ac:dyDescent="0.25">
      <c r="A134" s="12">
        <v>1</v>
      </c>
      <c r="B134" s="7">
        <v>43543</v>
      </c>
      <c r="C134" s="43" t="s">
        <v>83</v>
      </c>
      <c r="D134" s="43"/>
      <c r="E134" s="43"/>
      <c r="F134" s="43"/>
      <c r="G134" s="43"/>
      <c r="H134" s="43"/>
      <c r="I134" s="43" t="s">
        <v>84</v>
      </c>
      <c r="J134" s="43"/>
      <c r="K134" s="43"/>
      <c r="L134" s="44">
        <v>104561.48</v>
      </c>
      <c r="M134" s="44"/>
      <c r="N134" s="44"/>
    </row>
    <row r="135" spans="1:14" ht="15" customHeight="1" x14ac:dyDescent="0.25">
      <c r="A135" s="12">
        <f t="shared" ref="A135:A188" si="3">A134+1</f>
        <v>2</v>
      </c>
      <c r="B135" s="13">
        <v>43537</v>
      </c>
      <c r="C135" s="43" t="s">
        <v>85</v>
      </c>
      <c r="D135" s="43"/>
      <c r="E135" s="43"/>
      <c r="F135" s="43"/>
      <c r="G135" s="43"/>
      <c r="H135" s="43"/>
      <c r="I135" s="43" t="s">
        <v>78</v>
      </c>
      <c r="J135" s="43"/>
      <c r="K135" s="43"/>
      <c r="L135" s="44">
        <v>23463.29</v>
      </c>
      <c r="M135" s="44"/>
      <c r="N135" s="44"/>
    </row>
    <row r="136" spans="1:14" ht="15" customHeight="1" x14ac:dyDescent="0.25">
      <c r="A136" s="12">
        <f t="shared" si="3"/>
        <v>3</v>
      </c>
      <c r="B136" s="7">
        <v>43277</v>
      </c>
      <c r="C136" s="43" t="s">
        <v>86</v>
      </c>
      <c r="D136" s="43"/>
      <c r="E136" s="43"/>
      <c r="F136" s="43"/>
      <c r="G136" s="43"/>
      <c r="H136" s="43"/>
      <c r="I136" s="43" t="s">
        <v>84</v>
      </c>
      <c r="J136" s="43"/>
      <c r="K136" s="43"/>
      <c r="L136" s="44">
        <v>15622.46</v>
      </c>
      <c r="M136" s="44"/>
      <c r="N136" s="44"/>
    </row>
    <row r="137" spans="1:14" ht="15" customHeight="1" x14ac:dyDescent="0.25">
      <c r="A137" s="12">
        <f t="shared" si="3"/>
        <v>4</v>
      </c>
      <c r="B137" s="7">
        <v>43545</v>
      </c>
      <c r="C137" s="43" t="s">
        <v>87</v>
      </c>
      <c r="D137" s="43"/>
      <c r="E137" s="43"/>
      <c r="F137" s="43"/>
      <c r="G137" s="43"/>
      <c r="H137" s="43"/>
      <c r="I137" s="43" t="s">
        <v>84</v>
      </c>
      <c r="J137" s="43"/>
      <c r="K137" s="43"/>
      <c r="L137" s="44">
        <v>5156</v>
      </c>
      <c r="M137" s="44"/>
      <c r="N137" s="44"/>
    </row>
    <row r="138" spans="1:14" ht="15" customHeight="1" x14ac:dyDescent="0.25">
      <c r="A138" s="12">
        <f t="shared" si="3"/>
        <v>5</v>
      </c>
      <c r="B138" s="7">
        <v>43641</v>
      </c>
      <c r="C138" s="43" t="s">
        <v>88</v>
      </c>
      <c r="D138" s="43"/>
      <c r="E138" s="43"/>
      <c r="F138" s="43"/>
      <c r="G138" s="43"/>
      <c r="H138" s="43"/>
      <c r="I138" s="43" t="s">
        <v>24</v>
      </c>
      <c r="J138" s="43"/>
      <c r="K138" s="43"/>
      <c r="L138" s="44">
        <v>85875.28</v>
      </c>
      <c r="M138" s="44"/>
      <c r="N138" s="44"/>
    </row>
    <row r="139" spans="1:14" ht="15" customHeight="1" x14ac:dyDescent="0.25">
      <c r="A139" s="12">
        <f t="shared" si="3"/>
        <v>6</v>
      </c>
      <c r="B139" s="7">
        <v>43712</v>
      </c>
      <c r="C139" s="43" t="s">
        <v>86</v>
      </c>
      <c r="D139" s="43"/>
      <c r="E139" s="43"/>
      <c r="F139" s="43"/>
      <c r="G139" s="43"/>
      <c r="H139" s="43"/>
      <c r="I139" s="43" t="s">
        <v>84</v>
      </c>
      <c r="J139" s="43"/>
      <c r="K139" s="43"/>
      <c r="L139" s="44">
        <v>46841.05</v>
      </c>
      <c r="M139" s="44"/>
      <c r="N139" s="44"/>
    </row>
    <row r="140" spans="1:14" ht="15" customHeight="1" x14ac:dyDescent="0.25">
      <c r="A140" s="14">
        <f t="shared" si="3"/>
        <v>7</v>
      </c>
      <c r="B140" s="7">
        <v>43739</v>
      </c>
      <c r="C140" s="43" t="s">
        <v>89</v>
      </c>
      <c r="D140" s="43"/>
      <c r="E140" s="43"/>
      <c r="F140" s="43"/>
      <c r="G140" s="43"/>
      <c r="H140" s="43"/>
      <c r="I140" s="43" t="s">
        <v>84</v>
      </c>
      <c r="J140" s="43"/>
      <c r="K140" s="43"/>
      <c r="L140" s="44">
        <v>62454.75</v>
      </c>
      <c r="M140" s="44"/>
      <c r="N140" s="44"/>
    </row>
    <row r="141" spans="1:14" ht="15" customHeight="1" x14ac:dyDescent="0.25">
      <c r="A141" s="12">
        <f t="shared" si="3"/>
        <v>8</v>
      </c>
      <c r="B141" s="7">
        <v>43088</v>
      </c>
      <c r="C141" s="43" t="s">
        <v>89</v>
      </c>
      <c r="D141" s="43"/>
      <c r="E141" s="43"/>
      <c r="F141" s="43"/>
      <c r="G141" s="43"/>
      <c r="H141" s="43"/>
      <c r="I141" s="43" t="s">
        <v>84</v>
      </c>
      <c r="J141" s="43"/>
      <c r="K141" s="43"/>
      <c r="L141" s="44">
        <v>218071.14</v>
      </c>
      <c r="M141" s="44"/>
      <c r="N141" s="44"/>
    </row>
    <row r="142" spans="1:14" ht="15" customHeight="1" x14ac:dyDescent="0.25">
      <c r="A142" s="12">
        <f t="shared" si="3"/>
        <v>9</v>
      </c>
      <c r="B142" s="7">
        <v>44451</v>
      </c>
      <c r="C142" s="43" t="s">
        <v>83</v>
      </c>
      <c r="D142" s="43"/>
      <c r="E142" s="43"/>
      <c r="F142" s="43"/>
      <c r="G142" s="43"/>
      <c r="H142" s="43"/>
      <c r="I142" s="43" t="s">
        <v>90</v>
      </c>
      <c r="J142" s="43"/>
      <c r="K142" s="43"/>
      <c r="L142" s="44">
        <v>76360.53</v>
      </c>
      <c r="M142" s="44"/>
      <c r="N142" s="44"/>
    </row>
    <row r="143" spans="1:14" ht="15" customHeight="1" x14ac:dyDescent="0.25">
      <c r="A143" s="12">
        <f t="shared" si="3"/>
        <v>10</v>
      </c>
      <c r="B143" s="7">
        <v>43749</v>
      </c>
      <c r="C143" s="43" t="s">
        <v>88</v>
      </c>
      <c r="D143" s="43"/>
      <c r="E143" s="43"/>
      <c r="F143" s="43"/>
      <c r="G143" s="43"/>
      <c r="H143" s="43"/>
      <c r="I143" s="43" t="s">
        <v>84</v>
      </c>
      <c r="J143" s="43"/>
      <c r="K143" s="43"/>
      <c r="L143" s="44">
        <v>54747.02</v>
      </c>
      <c r="M143" s="44"/>
      <c r="N143" s="44"/>
    </row>
    <row r="144" spans="1:14" ht="15" customHeight="1" x14ac:dyDescent="0.25">
      <c r="A144" s="14">
        <f t="shared" si="3"/>
        <v>11</v>
      </c>
      <c r="B144" s="7">
        <v>44096</v>
      </c>
      <c r="C144" s="43" t="s">
        <v>87</v>
      </c>
      <c r="D144" s="43"/>
      <c r="E144" s="43"/>
      <c r="F144" s="43"/>
      <c r="G144" s="43"/>
      <c r="H144" s="43"/>
      <c r="I144" s="43" t="s">
        <v>26</v>
      </c>
      <c r="J144" s="43"/>
      <c r="K144" s="43"/>
      <c r="L144" s="44">
        <v>40155.33</v>
      </c>
      <c r="M144" s="44"/>
      <c r="N144" s="44"/>
    </row>
    <row r="145" spans="1:14" ht="15" customHeight="1" x14ac:dyDescent="0.25">
      <c r="A145" s="14">
        <f t="shared" si="3"/>
        <v>12</v>
      </c>
      <c r="B145" s="7">
        <v>44102</v>
      </c>
      <c r="C145" s="43" t="s">
        <v>83</v>
      </c>
      <c r="D145" s="43"/>
      <c r="E145" s="43"/>
      <c r="F145" s="43"/>
      <c r="G145" s="43"/>
      <c r="H145" s="43"/>
      <c r="I145" s="43" t="s">
        <v>84</v>
      </c>
      <c r="J145" s="43"/>
      <c r="K145" s="43"/>
      <c r="L145" s="44">
        <v>42057</v>
      </c>
      <c r="M145" s="44"/>
      <c r="N145" s="44"/>
    </row>
    <row r="146" spans="1:14" ht="15" customHeight="1" x14ac:dyDescent="0.25">
      <c r="A146" s="12">
        <f t="shared" si="3"/>
        <v>13</v>
      </c>
      <c r="B146" s="15">
        <v>44375</v>
      </c>
      <c r="C146" s="43" t="s">
        <v>88</v>
      </c>
      <c r="D146" s="43"/>
      <c r="E146" s="43"/>
      <c r="F146" s="43"/>
      <c r="G146" s="43"/>
      <c r="H146" s="43"/>
      <c r="I146" s="43" t="s">
        <v>26</v>
      </c>
      <c r="J146" s="43"/>
      <c r="K146" s="43"/>
      <c r="L146" s="44">
        <v>481864</v>
      </c>
      <c r="M146" s="44"/>
      <c r="N146" s="44"/>
    </row>
    <row r="147" spans="1:14" ht="15" customHeight="1" x14ac:dyDescent="0.25">
      <c r="A147" s="12">
        <f>A146+1</f>
        <v>14</v>
      </c>
      <c r="B147" s="7">
        <v>44425</v>
      </c>
      <c r="C147" s="43" t="s">
        <v>85</v>
      </c>
      <c r="D147" s="43"/>
      <c r="E147" s="43"/>
      <c r="F147" s="43"/>
      <c r="G147" s="43"/>
      <c r="H147" s="43"/>
      <c r="I147" s="43" t="s">
        <v>91</v>
      </c>
      <c r="J147" s="43"/>
      <c r="K147" s="43"/>
      <c r="L147" s="44">
        <v>61088.42</v>
      </c>
      <c r="M147" s="44"/>
      <c r="N147" s="44"/>
    </row>
    <row r="148" spans="1:14" ht="24.75" customHeight="1" x14ac:dyDescent="0.25">
      <c r="A148" s="12">
        <f t="shared" si="3"/>
        <v>15</v>
      </c>
      <c r="B148" s="7">
        <v>44463</v>
      </c>
      <c r="C148" s="43" t="s">
        <v>86</v>
      </c>
      <c r="D148" s="43"/>
      <c r="E148" s="43"/>
      <c r="F148" s="43"/>
      <c r="G148" s="43"/>
      <c r="H148" s="43"/>
      <c r="I148" s="43" t="s">
        <v>92</v>
      </c>
      <c r="J148" s="43"/>
      <c r="K148" s="43"/>
      <c r="L148" s="44">
        <v>54405</v>
      </c>
      <c r="M148" s="44"/>
      <c r="N148" s="44"/>
    </row>
    <row r="149" spans="1:14" ht="15" customHeight="1" x14ac:dyDescent="0.25">
      <c r="A149" s="12">
        <f t="shared" si="3"/>
        <v>16</v>
      </c>
      <c r="B149" s="7">
        <v>44375</v>
      </c>
      <c r="C149" s="43" t="s">
        <v>86</v>
      </c>
      <c r="D149" s="43"/>
      <c r="E149" s="43"/>
      <c r="F149" s="43"/>
      <c r="G149" s="43"/>
      <c r="H149" s="43"/>
      <c r="I149" s="43" t="s">
        <v>93</v>
      </c>
      <c r="J149" s="43"/>
      <c r="K149" s="43"/>
      <c r="L149" s="44">
        <v>89713</v>
      </c>
      <c r="M149" s="44"/>
      <c r="N149" s="44"/>
    </row>
    <row r="150" spans="1:14" ht="18" customHeight="1" x14ac:dyDescent="0.25">
      <c r="A150" s="12">
        <f t="shared" si="3"/>
        <v>17</v>
      </c>
      <c r="B150" s="7">
        <v>44463</v>
      </c>
      <c r="C150" s="43" t="s">
        <v>86</v>
      </c>
      <c r="D150" s="43"/>
      <c r="E150" s="43"/>
      <c r="F150" s="43"/>
      <c r="G150" s="43"/>
      <c r="H150" s="43"/>
      <c r="I150" s="43" t="s">
        <v>94</v>
      </c>
      <c r="J150" s="43"/>
      <c r="K150" s="43"/>
      <c r="L150" s="44">
        <v>56783</v>
      </c>
      <c r="M150" s="44"/>
      <c r="N150" s="44"/>
    </row>
    <row r="151" spans="1:14" ht="18" customHeight="1" x14ac:dyDescent="0.25">
      <c r="A151" s="12">
        <f t="shared" si="3"/>
        <v>18</v>
      </c>
      <c r="B151" s="7">
        <v>43712</v>
      </c>
      <c r="C151" s="43" t="s">
        <v>95</v>
      </c>
      <c r="D151" s="43"/>
      <c r="E151" s="43"/>
      <c r="F151" s="43"/>
      <c r="G151" s="43"/>
      <c r="H151" s="43"/>
      <c r="I151" s="43" t="s">
        <v>94</v>
      </c>
      <c r="J151" s="43"/>
      <c r="K151" s="43"/>
      <c r="L151" s="44">
        <v>167944.34</v>
      </c>
      <c r="M151" s="44"/>
      <c r="N151" s="44"/>
    </row>
    <row r="152" spans="1:14" ht="18" customHeight="1" x14ac:dyDescent="0.25">
      <c r="A152" s="12">
        <f t="shared" si="3"/>
        <v>19</v>
      </c>
      <c r="B152" s="7">
        <v>44556</v>
      </c>
      <c r="C152" s="43" t="s">
        <v>95</v>
      </c>
      <c r="D152" s="43"/>
      <c r="E152" s="43"/>
      <c r="F152" s="43"/>
      <c r="G152" s="43"/>
      <c r="H152" s="43"/>
      <c r="I152" s="43" t="s">
        <v>96</v>
      </c>
      <c r="J152" s="43"/>
      <c r="K152" s="43"/>
      <c r="L152" s="44">
        <v>175646.58</v>
      </c>
      <c r="M152" s="44"/>
      <c r="N152" s="44"/>
    </row>
    <row r="153" spans="1:14" ht="18" customHeight="1" x14ac:dyDescent="0.25">
      <c r="A153" s="12">
        <f t="shared" si="3"/>
        <v>20</v>
      </c>
      <c r="B153" s="7">
        <v>44481</v>
      </c>
      <c r="C153" s="43" t="s">
        <v>95</v>
      </c>
      <c r="D153" s="43"/>
      <c r="E153" s="43"/>
      <c r="F153" s="43"/>
      <c r="G153" s="43"/>
      <c r="H153" s="43"/>
      <c r="I153" s="43" t="s">
        <v>97</v>
      </c>
      <c r="J153" s="43"/>
      <c r="K153" s="43"/>
      <c r="L153" s="44">
        <v>18995</v>
      </c>
      <c r="M153" s="44"/>
      <c r="N153" s="44"/>
    </row>
    <row r="154" spans="1:14" ht="18" customHeight="1" x14ac:dyDescent="0.25">
      <c r="A154" s="12">
        <f t="shared" si="3"/>
        <v>21</v>
      </c>
      <c r="B154" s="7">
        <v>41803</v>
      </c>
      <c r="C154" s="43" t="s">
        <v>95</v>
      </c>
      <c r="D154" s="43"/>
      <c r="E154" s="43"/>
      <c r="F154" s="43"/>
      <c r="G154" s="43"/>
      <c r="H154" s="43"/>
      <c r="I154" s="43" t="s">
        <v>98</v>
      </c>
      <c r="J154" s="43"/>
      <c r="K154" s="43"/>
      <c r="L154" s="44">
        <v>10000</v>
      </c>
      <c r="M154" s="44"/>
      <c r="N154" s="44"/>
    </row>
    <row r="155" spans="1:14" ht="24" customHeight="1" x14ac:dyDescent="0.25">
      <c r="A155" s="12">
        <f t="shared" si="3"/>
        <v>22</v>
      </c>
      <c r="B155" s="15">
        <v>44216</v>
      </c>
      <c r="C155" s="43" t="s">
        <v>95</v>
      </c>
      <c r="D155" s="43"/>
      <c r="E155" s="43"/>
      <c r="F155" s="43"/>
      <c r="G155" s="43"/>
      <c r="H155" s="43"/>
      <c r="I155" s="43" t="s">
        <v>99</v>
      </c>
      <c r="J155" s="43"/>
      <c r="K155" s="43"/>
      <c r="L155" s="44">
        <v>1602.2</v>
      </c>
      <c r="M155" s="44"/>
      <c r="N155" s="44"/>
    </row>
    <row r="156" spans="1:14" ht="15" customHeight="1" x14ac:dyDescent="0.25">
      <c r="A156" s="12">
        <f t="shared" si="3"/>
        <v>23</v>
      </c>
      <c r="B156" s="15">
        <v>43890</v>
      </c>
      <c r="C156" s="43" t="s">
        <v>89</v>
      </c>
      <c r="D156" s="43"/>
      <c r="E156" s="43"/>
      <c r="F156" s="43"/>
      <c r="G156" s="43"/>
      <c r="H156" s="43"/>
      <c r="I156" s="43" t="s">
        <v>100</v>
      </c>
      <c r="J156" s="43"/>
      <c r="K156" s="43"/>
      <c r="L156" s="44">
        <v>60059.31</v>
      </c>
      <c r="M156" s="44"/>
      <c r="N156" s="44"/>
    </row>
    <row r="157" spans="1:14" ht="15" customHeight="1" x14ac:dyDescent="0.25">
      <c r="A157" s="12">
        <f t="shared" si="3"/>
        <v>24</v>
      </c>
      <c r="B157" s="15"/>
      <c r="C157" s="43" t="s">
        <v>87</v>
      </c>
      <c r="D157" s="43"/>
      <c r="E157" s="43"/>
      <c r="F157" s="43"/>
      <c r="G157" s="43"/>
      <c r="H157" s="43"/>
      <c r="I157" s="43" t="s">
        <v>101</v>
      </c>
      <c r="J157" s="43"/>
      <c r="K157" s="43"/>
      <c r="L157" s="44">
        <v>15622.2</v>
      </c>
      <c r="M157" s="44"/>
      <c r="N157" s="44"/>
    </row>
    <row r="158" spans="1:14" ht="15" customHeight="1" x14ac:dyDescent="0.25">
      <c r="A158" s="12">
        <f t="shared" si="3"/>
        <v>25</v>
      </c>
      <c r="B158" s="15">
        <v>44100</v>
      </c>
      <c r="C158" s="43" t="s">
        <v>83</v>
      </c>
      <c r="D158" s="43"/>
      <c r="E158" s="43"/>
      <c r="F158" s="43"/>
      <c r="G158" s="43"/>
      <c r="H158" s="43"/>
      <c r="I158" s="43" t="s">
        <v>100</v>
      </c>
      <c r="J158" s="43"/>
      <c r="K158" s="43"/>
      <c r="L158" s="44">
        <v>4046</v>
      </c>
      <c r="M158" s="44"/>
      <c r="N158" s="44"/>
    </row>
    <row r="159" spans="1:14" ht="15" customHeight="1" x14ac:dyDescent="0.25">
      <c r="A159" s="12">
        <f t="shared" si="3"/>
        <v>26</v>
      </c>
      <c r="B159" s="15"/>
      <c r="C159" s="43" t="s">
        <v>88</v>
      </c>
      <c r="D159" s="43"/>
      <c r="E159" s="43"/>
      <c r="F159" s="43"/>
      <c r="G159" s="43"/>
      <c r="H159" s="43"/>
      <c r="I159" s="43" t="s">
        <v>102</v>
      </c>
      <c r="J159" s="43"/>
      <c r="K159" s="43"/>
      <c r="L159" s="44">
        <v>66732.62</v>
      </c>
      <c r="M159" s="44"/>
      <c r="N159" s="44"/>
    </row>
    <row r="160" spans="1:14" ht="25.5" customHeight="1" x14ac:dyDescent="0.25">
      <c r="A160" s="8" t="s">
        <v>16</v>
      </c>
      <c r="B160" s="28" t="s">
        <v>17</v>
      </c>
      <c r="C160" s="41" t="s">
        <v>18</v>
      </c>
      <c r="D160" s="41"/>
      <c r="E160" s="41"/>
      <c r="F160" s="41"/>
      <c r="G160" s="41"/>
      <c r="H160" s="41"/>
      <c r="I160" s="41" t="s">
        <v>19</v>
      </c>
      <c r="J160" s="41"/>
      <c r="K160" s="41"/>
      <c r="L160" s="41" t="s">
        <v>20</v>
      </c>
      <c r="M160" s="41"/>
      <c r="N160" s="41"/>
    </row>
    <row r="161" spans="1:14" ht="15" customHeight="1" x14ac:dyDescent="0.25">
      <c r="A161" s="12">
        <f>A159+1</f>
        <v>27</v>
      </c>
      <c r="B161" s="15"/>
      <c r="C161" s="43" t="s">
        <v>83</v>
      </c>
      <c r="D161" s="43"/>
      <c r="E161" s="43"/>
      <c r="F161" s="43"/>
      <c r="G161" s="43"/>
      <c r="H161" s="43"/>
      <c r="I161" s="43" t="s">
        <v>100</v>
      </c>
      <c r="J161" s="43"/>
      <c r="K161" s="43"/>
      <c r="L161" s="44">
        <v>55771.13</v>
      </c>
      <c r="M161" s="44"/>
      <c r="N161" s="44"/>
    </row>
    <row r="162" spans="1:14" ht="15" customHeight="1" x14ac:dyDescent="0.25">
      <c r="A162" s="12">
        <f t="shared" si="3"/>
        <v>28</v>
      </c>
      <c r="B162" s="15"/>
      <c r="C162" s="43" t="s">
        <v>88</v>
      </c>
      <c r="D162" s="43"/>
      <c r="E162" s="43"/>
      <c r="F162" s="43"/>
      <c r="G162" s="43"/>
      <c r="H162" s="43"/>
      <c r="I162" s="43" t="s">
        <v>103</v>
      </c>
      <c r="J162" s="43"/>
      <c r="K162" s="43"/>
      <c r="L162" s="44">
        <v>195162</v>
      </c>
      <c r="M162" s="44"/>
      <c r="N162" s="44"/>
    </row>
    <row r="163" spans="1:14" ht="15" customHeight="1" x14ac:dyDescent="0.25">
      <c r="A163" s="12">
        <f t="shared" si="3"/>
        <v>29</v>
      </c>
      <c r="B163" s="15">
        <v>42259</v>
      </c>
      <c r="C163" s="43" t="s">
        <v>95</v>
      </c>
      <c r="D163" s="43"/>
      <c r="E163" s="43"/>
      <c r="F163" s="43"/>
      <c r="G163" s="43"/>
      <c r="H163" s="43"/>
      <c r="I163" s="43" t="s">
        <v>104</v>
      </c>
      <c r="J163" s="43"/>
      <c r="K163" s="43"/>
      <c r="L163" s="44">
        <v>1542</v>
      </c>
      <c r="M163" s="44"/>
      <c r="N163" s="44"/>
    </row>
    <row r="164" spans="1:14" ht="15" customHeight="1" x14ac:dyDescent="0.25">
      <c r="A164" s="12">
        <f t="shared" si="3"/>
        <v>30</v>
      </c>
      <c r="B164" s="15">
        <v>43629</v>
      </c>
      <c r="C164" s="43" t="s">
        <v>95</v>
      </c>
      <c r="D164" s="43"/>
      <c r="E164" s="43"/>
      <c r="F164" s="43"/>
      <c r="G164" s="43"/>
      <c r="H164" s="43"/>
      <c r="I164" s="43" t="s">
        <v>105</v>
      </c>
      <c r="J164" s="43"/>
      <c r="K164" s="43"/>
      <c r="L164" s="44">
        <v>199888.1</v>
      </c>
      <c r="M164" s="44"/>
      <c r="N164" s="44"/>
    </row>
    <row r="165" spans="1:14" ht="15" customHeight="1" x14ac:dyDescent="0.25">
      <c r="A165" s="12">
        <f t="shared" si="3"/>
        <v>31</v>
      </c>
      <c r="B165" s="15"/>
      <c r="C165" s="43" t="s">
        <v>95</v>
      </c>
      <c r="D165" s="43"/>
      <c r="E165" s="43"/>
      <c r="F165" s="43"/>
      <c r="G165" s="43"/>
      <c r="H165" s="43"/>
      <c r="I165" s="43" t="s">
        <v>106</v>
      </c>
      <c r="J165" s="43"/>
      <c r="K165" s="43"/>
      <c r="L165" s="44">
        <v>45659652.719999999</v>
      </c>
      <c r="M165" s="44"/>
      <c r="N165" s="44"/>
    </row>
    <row r="166" spans="1:14" ht="15" customHeight="1" x14ac:dyDescent="0.25">
      <c r="A166" s="12">
        <f t="shared" si="3"/>
        <v>32</v>
      </c>
      <c r="B166" s="15">
        <v>43629</v>
      </c>
      <c r="C166" s="43" t="s">
        <v>95</v>
      </c>
      <c r="D166" s="43"/>
      <c r="E166" s="43"/>
      <c r="F166" s="43"/>
      <c r="G166" s="43"/>
      <c r="H166" s="43"/>
      <c r="I166" s="43" t="s">
        <v>107</v>
      </c>
      <c r="J166" s="43"/>
      <c r="K166" s="43"/>
      <c r="L166" s="44">
        <v>59385.21</v>
      </c>
      <c r="M166" s="44"/>
      <c r="N166" s="44"/>
    </row>
    <row r="167" spans="1:14" ht="15" customHeight="1" x14ac:dyDescent="0.25">
      <c r="A167" s="12">
        <f>A166+1</f>
        <v>33</v>
      </c>
      <c r="B167" s="15">
        <v>41469</v>
      </c>
      <c r="C167" s="43" t="s">
        <v>95</v>
      </c>
      <c r="D167" s="43"/>
      <c r="E167" s="43"/>
      <c r="F167" s="43"/>
      <c r="G167" s="43"/>
      <c r="H167" s="43"/>
      <c r="I167" s="43" t="s">
        <v>108</v>
      </c>
      <c r="J167" s="43"/>
      <c r="K167" s="43"/>
      <c r="L167" s="44">
        <v>100842.26</v>
      </c>
      <c r="M167" s="44"/>
      <c r="N167" s="44"/>
    </row>
    <row r="168" spans="1:14" ht="15" customHeight="1" x14ac:dyDescent="0.25">
      <c r="A168" s="12">
        <f t="shared" si="3"/>
        <v>34</v>
      </c>
      <c r="B168" s="15">
        <v>44459</v>
      </c>
      <c r="C168" s="43" t="s">
        <v>95</v>
      </c>
      <c r="D168" s="43"/>
      <c r="E168" s="43"/>
      <c r="F168" s="43"/>
      <c r="G168" s="43"/>
      <c r="H168" s="43"/>
      <c r="I168" s="43" t="s">
        <v>109</v>
      </c>
      <c r="J168" s="43"/>
      <c r="K168" s="43"/>
      <c r="L168" s="44">
        <v>28000</v>
      </c>
      <c r="M168" s="44"/>
      <c r="N168" s="44"/>
    </row>
    <row r="169" spans="1:14" x14ac:dyDescent="0.25">
      <c r="A169" s="12">
        <f t="shared" si="3"/>
        <v>35</v>
      </c>
      <c r="B169" s="15">
        <v>44757</v>
      </c>
      <c r="C169" s="43" t="s">
        <v>95</v>
      </c>
      <c r="D169" s="43"/>
      <c r="E169" s="43"/>
      <c r="F169" s="43"/>
      <c r="G169" s="43"/>
      <c r="H169" s="43"/>
      <c r="I169" s="43" t="s">
        <v>110</v>
      </c>
      <c r="J169" s="43"/>
      <c r="K169" s="43"/>
      <c r="L169" s="44">
        <v>120000</v>
      </c>
      <c r="M169" s="44"/>
      <c r="N169" s="44"/>
    </row>
    <row r="170" spans="1:14" x14ac:dyDescent="0.25">
      <c r="A170" s="12">
        <f t="shared" si="3"/>
        <v>36</v>
      </c>
      <c r="B170" s="15">
        <v>44256</v>
      </c>
      <c r="C170" s="43" t="s">
        <v>95</v>
      </c>
      <c r="D170" s="43"/>
      <c r="E170" s="43"/>
      <c r="F170" s="43"/>
      <c r="G170" s="43"/>
      <c r="H170" s="43"/>
      <c r="I170" s="43" t="s">
        <v>106</v>
      </c>
      <c r="J170" s="43"/>
      <c r="K170" s="43"/>
      <c r="L170" s="44">
        <v>169416</v>
      </c>
      <c r="M170" s="44"/>
      <c r="N170" s="44"/>
    </row>
    <row r="171" spans="1:14" x14ac:dyDescent="0.25">
      <c r="A171" s="12">
        <f t="shared" si="3"/>
        <v>37</v>
      </c>
      <c r="B171" s="15">
        <v>44215</v>
      </c>
      <c r="C171" s="43" t="s">
        <v>95</v>
      </c>
      <c r="D171" s="43"/>
      <c r="E171" s="43"/>
      <c r="F171" s="43"/>
      <c r="G171" s="43"/>
      <c r="H171" s="43"/>
      <c r="I171" s="43" t="s">
        <v>100</v>
      </c>
      <c r="J171" s="43"/>
      <c r="K171" s="43"/>
      <c r="L171" s="44">
        <v>135532.79999999999</v>
      </c>
      <c r="M171" s="44"/>
      <c r="N171" s="44"/>
    </row>
    <row r="172" spans="1:14" x14ac:dyDescent="0.25">
      <c r="A172" s="12">
        <f t="shared" si="3"/>
        <v>38</v>
      </c>
      <c r="B172" s="15">
        <v>44216</v>
      </c>
      <c r="C172" s="43" t="s">
        <v>95</v>
      </c>
      <c r="D172" s="43"/>
      <c r="E172" s="43"/>
      <c r="F172" s="43"/>
      <c r="G172" s="43"/>
      <c r="H172" s="43"/>
      <c r="I172" s="43" t="s">
        <v>106</v>
      </c>
      <c r="J172" s="43"/>
      <c r="K172" s="43"/>
      <c r="L172" s="44">
        <v>169416</v>
      </c>
      <c r="M172" s="44"/>
      <c r="N172" s="44"/>
    </row>
    <row r="173" spans="1:14" x14ac:dyDescent="0.25">
      <c r="A173" s="12">
        <f t="shared" si="3"/>
        <v>39</v>
      </c>
      <c r="B173" s="15">
        <v>44357</v>
      </c>
      <c r="C173" s="43" t="s">
        <v>95</v>
      </c>
      <c r="D173" s="43"/>
      <c r="E173" s="43"/>
      <c r="F173" s="43"/>
      <c r="G173" s="43"/>
      <c r="H173" s="43"/>
      <c r="I173" s="43" t="s">
        <v>106</v>
      </c>
      <c r="J173" s="43"/>
      <c r="K173" s="43"/>
      <c r="L173" s="44">
        <v>135532.79999999999</v>
      </c>
      <c r="M173" s="44"/>
      <c r="N173" s="44"/>
    </row>
    <row r="174" spans="1:14" x14ac:dyDescent="0.25">
      <c r="A174" s="12">
        <f>A173+1</f>
        <v>40</v>
      </c>
      <c r="B174" s="15">
        <v>44210</v>
      </c>
      <c r="C174" s="43" t="s">
        <v>95</v>
      </c>
      <c r="D174" s="43"/>
      <c r="E174" s="43"/>
      <c r="F174" s="43"/>
      <c r="G174" s="43"/>
      <c r="H174" s="43"/>
      <c r="I174" s="43" t="s">
        <v>106</v>
      </c>
      <c r="J174" s="43"/>
      <c r="K174" s="43"/>
      <c r="L174" s="44">
        <v>169416</v>
      </c>
      <c r="M174" s="44"/>
      <c r="N174" s="44"/>
    </row>
    <row r="175" spans="1:14" x14ac:dyDescent="0.25">
      <c r="A175" s="12">
        <f t="shared" si="3"/>
        <v>41</v>
      </c>
      <c r="B175" s="15">
        <v>44248</v>
      </c>
      <c r="C175" s="43" t="s">
        <v>95</v>
      </c>
      <c r="D175" s="43"/>
      <c r="E175" s="43"/>
      <c r="F175" s="43"/>
      <c r="G175" s="43"/>
      <c r="H175" s="43"/>
      <c r="I175" s="43" t="s">
        <v>100</v>
      </c>
      <c r="J175" s="43"/>
      <c r="K175" s="43"/>
      <c r="L175" s="44">
        <v>5647200</v>
      </c>
      <c r="M175" s="44"/>
      <c r="N175" s="44"/>
    </row>
    <row r="176" spans="1:14" x14ac:dyDescent="0.25">
      <c r="A176" s="12">
        <f t="shared" si="3"/>
        <v>42</v>
      </c>
      <c r="B176" s="15">
        <v>44606</v>
      </c>
      <c r="C176" s="43" t="s">
        <v>95</v>
      </c>
      <c r="D176" s="43"/>
      <c r="E176" s="43"/>
      <c r="F176" s="43"/>
      <c r="G176" s="43"/>
      <c r="H176" s="43"/>
      <c r="I176" s="43" t="s">
        <v>111</v>
      </c>
      <c r="J176" s="43"/>
      <c r="K176" s="43"/>
      <c r="L176" s="44">
        <v>187629</v>
      </c>
      <c r="M176" s="44"/>
      <c r="N176" s="44"/>
    </row>
    <row r="177" spans="1:14" x14ac:dyDescent="0.25">
      <c r="A177" s="12">
        <f t="shared" si="3"/>
        <v>43</v>
      </c>
      <c r="B177" s="15">
        <v>44671</v>
      </c>
      <c r="C177" s="43" t="s">
        <v>95</v>
      </c>
      <c r="D177" s="43"/>
      <c r="E177" s="43"/>
      <c r="F177" s="43"/>
      <c r="G177" s="43"/>
      <c r="H177" s="43"/>
      <c r="I177" s="43" t="s">
        <v>112</v>
      </c>
      <c r="J177" s="43"/>
      <c r="K177" s="43"/>
      <c r="L177" s="44">
        <v>6000</v>
      </c>
      <c r="M177" s="44"/>
      <c r="N177" s="44"/>
    </row>
    <row r="178" spans="1:14" x14ac:dyDescent="0.25">
      <c r="A178" s="12">
        <f t="shared" si="3"/>
        <v>44</v>
      </c>
      <c r="B178" s="15">
        <v>44707</v>
      </c>
      <c r="C178" s="43" t="s">
        <v>95</v>
      </c>
      <c r="D178" s="43"/>
      <c r="E178" s="43"/>
      <c r="F178" s="43"/>
      <c r="G178" s="43"/>
      <c r="H178" s="43"/>
      <c r="I178" s="43" t="s">
        <v>112</v>
      </c>
      <c r="J178" s="43"/>
      <c r="K178" s="43"/>
      <c r="L178" s="44">
        <v>2000</v>
      </c>
      <c r="M178" s="44"/>
      <c r="N178" s="44"/>
    </row>
    <row r="179" spans="1:14" x14ac:dyDescent="0.25">
      <c r="A179" s="12">
        <f t="shared" si="3"/>
        <v>45</v>
      </c>
      <c r="B179" s="15">
        <v>44676</v>
      </c>
      <c r="C179" s="43" t="s">
        <v>95</v>
      </c>
      <c r="D179" s="43"/>
      <c r="E179" s="43"/>
      <c r="F179" s="43"/>
      <c r="G179" s="43"/>
      <c r="H179" s="43"/>
      <c r="I179" s="43" t="s">
        <v>112</v>
      </c>
      <c r="J179" s="43"/>
      <c r="K179" s="43"/>
      <c r="L179" s="44">
        <v>375258</v>
      </c>
      <c r="M179" s="44"/>
      <c r="N179" s="44"/>
    </row>
    <row r="180" spans="1:14" x14ac:dyDescent="0.25">
      <c r="A180" s="12">
        <f t="shared" si="3"/>
        <v>46</v>
      </c>
      <c r="B180" s="15">
        <v>44179</v>
      </c>
      <c r="C180" s="43" t="s">
        <v>95</v>
      </c>
      <c r="D180" s="43"/>
      <c r="E180" s="43"/>
      <c r="F180" s="43"/>
      <c r="G180" s="43"/>
      <c r="H180" s="43"/>
      <c r="I180" s="43" t="s">
        <v>113</v>
      </c>
      <c r="J180" s="43"/>
      <c r="K180" s="43"/>
      <c r="L180" s="44">
        <v>169416</v>
      </c>
      <c r="M180" s="44"/>
      <c r="N180" s="44"/>
    </row>
    <row r="181" spans="1:14" x14ac:dyDescent="0.25">
      <c r="A181" s="12">
        <f t="shared" si="3"/>
        <v>47</v>
      </c>
      <c r="B181" s="15">
        <v>44179</v>
      </c>
      <c r="C181" s="43" t="s">
        <v>95</v>
      </c>
      <c r="D181" s="43"/>
      <c r="E181" s="43"/>
      <c r="F181" s="43"/>
      <c r="G181" s="43"/>
      <c r="H181" s="43"/>
      <c r="I181" s="43" t="s">
        <v>112</v>
      </c>
      <c r="J181" s="43"/>
      <c r="K181" s="43"/>
      <c r="L181" s="44">
        <v>135533</v>
      </c>
      <c r="M181" s="44"/>
      <c r="N181" s="44"/>
    </row>
    <row r="182" spans="1:14" ht="25.5" x14ac:dyDescent="0.25">
      <c r="A182" s="8" t="s">
        <v>16</v>
      </c>
      <c r="B182" s="28" t="s">
        <v>17</v>
      </c>
      <c r="C182" s="41" t="s">
        <v>18</v>
      </c>
      <c r="D182" s="41"/>
      <c r="E182" s="41"/>
      <c r="F182" s="41"/>
      <c r="G182" s="41"/>
      <c r="H182" s="41"/>
      <c r="I182" s="41" t="s">
        <v>19</v>
      </c>
      <c r="J182" s="41"/>
      <c r="K182" s="41"/>
      <c r="L182" s="41" t="s">
        <v>20</v>
      </c>
      <c r="M182" s="41"/>
      <c r="N182" s="41"/>
    </row>
    <row r="183" spans="1:14" x14ac:dyDescent="0.25">
      <c r="A183" s="12">
        <f>A181+1</f>
        <v>48</v>
      </c>
      <c r="B183" s="15">
        <v>44179</v>
      </c>
      <c r="C183" s="43" t="s">
        <v>95</v>
      </c>
      <c r="D183" s="43"/>
      <c r="E183" s="43"/>
      <c r="F183" s="43"/>
      <c r="G183" s="43"/>
      <c r="H183" s="43"/>
      <c r="I183" s="43" t="s">
        <v>112</v>
      </c>
      <c r="J183" s="43"/>
      <c r="K183" s="43"/>
      <c r="L183" s="44">
        <v>169416</v>
      </c>
      <c r="M183" s="44"/>
      <c r="N183" s="44"/>
    </row>
    <row r="184" spans="1:14" x14ac:dyDescent="0.25">
      <c r="A184" s="12">
        <f t="shared" si="3"/>
        <v>49</v>
      </c>
      <c r="B184" s="15">
        <v>44540</v>
      </c>
      <c r="C184" s="43" t="s">
        <v>95</v>
      </c>
      <c r="D184" s="43"/>
      <c r="E184" s="43"/>
      <c r="F184" s="43"/>
      <c r="G184" s="43"/>
      <c r="H184" s="43"/>
      <c r="I184" s="43" t="s">
        <v>112</v>
      </c>
      <c r="J184" s="43"/>
      <c r="K184" s="43"/>
      <c r="L184" s="44">
        <v>139807</v>
      </c>
      <c r="M184" s="44"/>
      <c r="N184" s="44"/>
    </row>
    <row r="185" spans="1:14" x14ac:dyDescent="0.25">
      <c r="A185" s="12">
        <f t="shared" si="3"/>
        <v>50</v>
      </c>
      <c r="B185" s="15">
        <v>44740</v>
      </c>
      <c r="C185" s="43" t="s">
        <v>95</v>
      </c>
      <c r="D185" s="43"/>
      <c r="E185" s="43"/>
      <c r="F185" s="43"/>
      <c r="G185" s="43"/>
      <c r="H185" s="43"/>
      <c r="I185" s="43" t="s">
        <v>112</v>
      </c>
      <c r="J185" s="43"/>
      <c r="K185" s="43"/>
      <c r="L185" s="44">
        <v>1000</v>
      </c>
      <c r="M185" s="44"/>
      <c r="N185" s="44"/>
    </row>
    <row r="186" spans="1:14" x14ac:dyDescent="0.25">
      <c r="A186" s="12">
        <f t="shared" si="3"/>
        <v>51</v>
      </c>
      <c r="B186" s="15">
        <v>44179</v>
      </c>
      <c r="C186" s="43" t="s">
        <v>95</v>
      </c>
      <c r="D186" s="43"/>
      <c r="E186" s="43"/>
      <c r="F186" s="43"/>
      <c r="G186" s="43"/>
      <c r="H186" s="43"/>
      <c r="I186" s="43" t="s">
        <v>112</v>
      </c>
      <c r="J186" s="43"/>
      <c r="K186" s="43"/>
      <c r="L186" s="44">
        <v>169416</v>
      </c>
      <c r="M186" s="44"/>
      <c r="N186" s="44"/>
    </row>
    <row r="187" spans="1:14" x14ac:dyDescent="0.25">
      <c r="A187" s="12">
        <f t="shared" si="3"/>
        <v>52</v>
      </c>
      <c r="B187" s="15">
        <v>44749</v>
      </c>
      <c r="C187" s="43" t="s">
        <v>95</v>
      </c>
      <c r="D187" s="43"/>
      <c r="E187" s="43"/>
      <c r="F187" s="43"/>
      <c r="G187" s="43"/>
      <c r="H187" s="43"/>
      <c r="I187" s="43" t="s">
        <v>112</v>
      </c>
      <c r="J187" s="43"/>
      <c r="K187" s="43"/>
      <c r="L187" s="44">
        <v>3000</v>
      </c>
      <c r="M187" s="44"/>
      <c r="N187" s="44"/>
    </row>
    <row r="188" spans="1:14" x14ac:dyDescent="0.25">
      <c r="A188" s="12">
        <f t="shared" si="3"/>
        <v>53</v>
      </c>
      <c r="B188" s="15"/>
      <c r="C188" s="43" t="s">
        <v>95</v>
      </c>
      <c r="D188" s="43"/>
      <c r="E188" s="43"/>
      <c r="F188" s="43"/>
      <c r="G188" s="43"/>
      <c r="H188" s="43"/>
      <c r="I188" s="43" t="s">
        <v>112</v>
      </c>
      <c r="J188" s="43"/>
      <c r="K188" s="43"/>
      <c r="L188" s="44">
        <v>2000</v>
      </c>
      <c r="M188" s="44"/>
      <c r="N188" s="44"/>
    </row>
    <row r="190" spans="1:14" x14ac:dyDescent="0.25">
      <c r="A190" s="71" t="s">
        <v>114</v>
      </c>
      <c r="B190" s="71"/>
      <c r="C190" s="71"/>
      <c r="D190" s="71"/>
    </row>
    <row r="191" spans="1:14" ht="15.75" x14ac:dyDescent="0.25">
      <c r="A191" s="16" t="s">
        <v>16</v>
      </c>
      <c r="B191" s="72" t="s">
        <v>115</v>
      </c>
      <c r="C191" s="73"/>
      <c r="D191" s="73"/>
      <c r="E191" s="74"/>
      <c r="F191" s="75" t="s">
        <v>116</v>
      </c>
      <c r="G191" s="75"/>
      <c r="H191" s="75"/>
      <c r="I191" s="75" t="s">
        <v>117</v>
      </c>
      <c r="J191" s="75"/>
      <c r="K191" s="72" t="s">
        <v>118</v>
      </c>
      <c r="L191" s="73"/>
      <c r="M191" s="74"/>
    </row>
    <row r="192" spans="1:14" x14ac:dyDescent="0.25">
      <c r="A192" s="11"/>
      <c r="B192" s="76" t="s">
        <v>119</v>
      </c>
      <c r="C192" s="76"/>
      <c r="D192" s="76"/>
      <c r="E192" s="76"/>
      <c r="F192" s="77"/>
      <c r="G192" s="77"/>
      <c r="H192" s="77"/>
      <c r="I192" s="77"/>
      <c r="J192" s="77"/>
      <c r="K192" s="78"/>
      <c r="L192" s="79"/>
      <c r="M192" s="80"/>
    </row>
    <row r="193" spans="1:14" x14ac:dyDescent="0.25">
      <c r="A193" s="27">
        <v>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7"/>
      <c r="L193" s="88"/>
      <c r="M193" s="89"/>
    </row>
    <row r="194" spans="1:14" x14ac:dyDescent="0.25">
      <c r="A194" s="27">
        <v>2</v>
      </c>
      <c r="B194" s="86"/>
      <c r="C194" s="86"/>
      <c r="D194" s="86"/>
      <c r="E194" s="86"/>
      <c r="F194" s="86"/>
      <c r="G194" s="86"/>
      <c r="H194" s="86"/>
      <c r="I194" s="90"/>
      <c r="J194" s="90"/>
      <c r="K194" s="87"/>
      <c r="L194" s="88"/>
      <c r="M194" s="89"/>
    </row>
    <row r="195" spans="1:14" x14ac:dyDescent="0.25">
      <c r="A195" s="27">
        <v>3</v>
      </c>
      <c r="B195" s="81"/>
      <c r="C195" s="81"/>
      <c r="D195" s="81"/>
      <c r="E195" s="81"/>
      <c r="F195" s="82" t="s">
        <v>120</v>
      </c>
      <c r="G195" s="82"/>
      <c r="H195" s="82"/>
      <c r="I195" s="82"/>
      <c r="J195" s="82"/>
      <c r="K195" s="83"/>
      <c r="L195" s="84"/>
      <c r="M195" s="85"/>
    </row>
    <row r="196" spans="1:14" x14ac:dyDescent="0.25">
      <c r="A196" s="27">
        <v>4</v>
      </c>
      <c r="B196" s="81"/>
      <c r="C196" s="81"/>
      <c r="D196" s="81"/>
      <c r="E196" s="81"/>
      <c r="F196" s="82"/>
      <c r="G196" s="82"/>
      <c r="H196" s="82"/>
      <c r="I196" s="82"/>
      <c r="J196" s="82"/>
      <c r="K196" s="83"/>
      <c r="L196" s="84"/>
      <c r="M196" s="85"/>
    </row>
    <row r="197" spans="1:14" x14ac:dyDescent="0.25">
      <c r="A197" s="27">
        <v>5</v>
      </c>
      <c r="B197" s="81"/>
      <c r="C197" s="81"/>
      <c r="D197" s="81"/>
      <c r="E197" s="81"/>
      <c r="F197" s="82"/>
      <c r="G197" s="82"/>
      <c r="H197" s="82"/>
      <c r="I197" s="82"/>
      <c r="J197" s="82"/>
      <c r="K197" s="83"/>
      <c r="L197" s="84"/>
      <c r="M197" s="85"/>
    </row>
    <row r="198" spans="1:14" x14ac:dyDescent="0.25">
      <c r="A198" s="27">
        <v>6</v>
      </c>
      <c r="B198" s="81"/>
      <c r="C198" s="81"/>
      <c r="D198" s="81"/>
      <c r="E198" s="81"/>
      <c r="F198" s="103"/>
      <c r="G198" s="104"/>
      <c r="H198" s="105"/>
      <c r="I198" s="106"/>
      <c r="J198" s="107"/>
      <c r="K198" s="83"/>
      <c r="L198" s="84"/>
      <c r="M198" s="85"/>
    </row>
    <row r="199" spans="1:14" x14ac:dyDescent="0.25">
      <c r="A199" s="27">
        <v>7</v>
      </c>
      <c r="B199" s="81"/>
      <c r="C199" s="81"/>
      <c r="D199" s="81"/>
      <c r="E199" s="81"/>
      <c r="F199" s="86"/>
      <c r="G199" s="86"/>
      <c r="H199" s="86"/>
      <c r="I199" s="108"/>
      <c r="J199" s="108"/>
      <c r="K199" s="83"/>
      <c r="L199" s="84"/>
      <c r="M199" s="85"/>
    </row>
    <row r="200" spans="1:14" x14ac:dyDescent="0.25">
      <c r="A200" s="91" t="s">
        <v>121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1:14" hidden="1" x14ac:dyDescent="0.25">
      <c r="C201" s="19"/>
      <c r="F201" s="18"/>
    </row>
    <row r="202" spans="1:14" hidden="1" x14ac:dyDescent="0.25">
      <c r="C202" s="19"/>
      <c r="F202" s="18"/>
    </row>
    <row r="203" spans="1:14" hidden="1" x14ac:dyDescent="0.25">
      <c r="C203" s="19"/>
      <c r="F203" s="18"/>
    </row>
    <row r="204" spans="1:14" hidden="1" x14ac:dyDescent="0.25">
      <c r="C204" s="19"/>
      <c r="F204" s="18"/>
    </row>
    <row r="205" spans="1:14" hidden="1" x14ac:dyDescent="0.25">
      <c r="C205" s="19"/>
      <c r="F205" s="18"/>
    </row>
    <row r="206" spans="1:14" hidden="1" x14ac:dyDescent="0.25">
      <c r="C206" s="19"/>
      <c r="F206" s="18"/>
    </row>
    <row r="207" spans="1:14" hidden="1" x14ac:dyDescent="0.25">
      <c r="C207" s="19"/>
      <c r="F207" s="18"/>
    </row>
    <row r="208" spans="1:14" ht="15.75" hidden="1" x14ac:dyDescent="0.25">
      <c r="A208" s="25" t="s">
        <v>125</v>
      </c>
    </row>
    <row r="209" spans="1:13" hidden="1" x14ac:dyDescent="0.25">
      <c r="B209" t="s">
        <v>126</v>
      </c>
    </row>
    <row r="210" spans="1:13" hidden="1" x14ac:dyDescent="0.25">
      <c r="B210" t="s">
        <v>127</v>
      </c>
    </row>
    <row r="211" spans="1:13" hidden="1" x14ac:dyDescent="0.25">
      <c r="A211" s="92" t="s">
        <v>128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1:13" ht="20.25" hidden="1" customHeight="1" thickBot="1" x14ac:dyDescent="0.75">
      <c r="B212" s="26"/>
    </row>
    <row r="213" spans="1:13" ht="36" hidden="1" customHeight="1" thickBot="1" x14ac:dyDescent="0.3">
      <c r="B213" s="93" t="s">
        <v>129</v>
      </c>
      <c r="C213" s="94"/>
      <c r="D213" s="94"/>
      <c r="E213" s="94"/>
      <c r="F213" s="94"/>
      <c r="G213" s="94"/>
      <c r="H213" s="94"/>
      <c r="I213" s="94"/>
      <c r="J213" s="95"/>
    </row>
    <row r="214" spans="1:13" ht="27.75" hidden="1" customHeight="1" x14ac:dyDescent="0.25">
      <c r="B214" s="96" t="s">
        <v>2</v>
      </c>
      <c r="C214" s="97"/>
      <c r="D214" s="97"/>
      <c r="E214" s="97"/>
      <c r="F214" s="97"/>
      <c r="G214" s="98"/>
      <c r="H214" s="99">
        <v>2023</v>
      </c>
      <c r="I214" s="99"/>
      <c r="J214" s="100"/>
    </row>
    <row r="215" spans="1:13" ht="24.95" hidden="1" customHeight="1" x14ac:dyDescent="0.25">
      <c r="B215" s="36" t="s">
        <v>130</v>
      </c>
      <c r="C215" s="37"/>
      <c r="D215" s="37"/>
      <c r="E215" s="37"/>
      <c r="F215" s="37"/>
      <c r="G215" s="37"/>
      <c r="H215" s="101"/>
      <c r="I215" s="101"/>
      <c r="J215" s="102"/>
    </row>
    <row r="216" spans="1:13" ht="24.95" hidden="1" customHeight="1" x14ac:dyDescent="0.25">
      <c r="B216" s="36" t="s">
        <v>131</v>
      </c>
      <c r="C216" s="37"/>
      <c r="D216" s="37"/>
      <c r="E216" s="37"/>
      <c r="F216" s="37"/>
      <c r="G216" s="37"/>
      <c r="H216" s="101"/>
      <c r="I216" s="101"/>
      <c r="J216" s="102"/>
    </row>
    <row r="217" spans="1:13" ht="24.95" hidden="1" customHeight="1" x14ac:dyDescent="0.25">
      <c r="B217" s="36" t="s">
        <v>132</v>
      </c>
      <c r="C217" s="37"/>
      <c r="D217" s="37"/>
      <c r="E217" s="37"/>
      <c r="F217" s="37"/>
      <c r="G217" s="37"/>
      <c r="H217" s="101"/>
      <c r="I217" s="101"/>
      <c r="J217" s="102"/>
    </row>
    <row r="218" spans="1:13" ht="24.95" hidden="1" customHeight="1" x14ac:dyDescent="0.25">
      <c r="B218" s="36" t="s">
        <v>133</v>
      </c>
      <c r="C218" s="37"/>
      <c r="D218" s="37"/>
      <c r="E218" s="37"/>
      <c r="F218" s="37"/>
      <c r="G218" s="37"/>
      <c r="H218" s="101"/>
      <c r="I218" s="101"/>
      <c r="J218" s="102"/>
    </row>
    <row r="219" spans="1:13" ht="24.95" hidden="1" customHeight="1" thickBot="1" x14ac:dyDescent="0.3">
      <c r="B219" s="34" t="s">
        <v>134</v>
      </c>
      <c r="C219" s="35"/>
      <c r="D219" s="35"/>
      <c r="E219" s="35"/>
      <c r="F219" s="35"/>
      <c r="G219" s="35"/>
      <c r="H219" s="109"/>
      <c r="I219" s="109"/>
      <c r="J219" s="110"/>
    </row>
    <row r="220" spans="1:13" ht="9.75" hidden="1" customHeight="1" x14ac:dyDescent="0.25"/>
    <row r="221" spans="1:13" ht="10.5" hidden="1" customHeight="1" thickBot="1" x14ac:dyDescent="0.3"/>
    <row r="222" spans="1:13" ht="32.25" hidden="1" customHeight="1" thickBot="1" x14ac:dyDescent="0.3">
      <c r="B222" s="93" t="s">
        <v>135</v>
      </c>
      <c r="C222" s="94"/>
      <c r="D222" s="94"/>
      <c r="E222" s="94"/>
      <c r="F222" s="94"/>
      <c r="G222" s="94"/>
      <c r="H222" s="94"/>
      <c r="I222" s="94"/>
      <c r="J222" s="95"/>
    </row>
    <row r="223" spans="1:13" ht="25.5" hidden="1" customHeight="1" x14ac:dyDescent="0.25">
      <c r="B223" s="96" t="s">
        <v>2</v>
      </c>
      <c r="C223" s="97"/>
      <c r="D223" s="97"/>
      <c r="E223" s="97"/>
      <c r="F223" s="97"/>
      <c r="G223" s="98"/>
      <c r="H223" s="99">
        <v>2023</v>
      </c>
      <c r="I223" s="99"/>
      <c r="J223" s="100"/>
    </row>
    <row r="224" spans="1:13" ht="24.95" hidden="1" customHeight="1" x14ac:dyDescent="0.25">
      <c r="B224" s="111" t="s">
        <v>136</v>
      </c>
      <c r="C224" s="112"/>
      <c r="D224" s="112"/>
      <c r="E224" s="112"/>
      <c r="F224" s="112"/>
      <c r="G224" s="113"/>
      <c r="H224" s="101"/>
      <c r="I224" s="101"/>
      <c r="J224" s="102"/>
    </row>
    <row r="225" spans="1:14" ht="24.95" hidden="1" customHeight="1" x14ac:dyDescent="0.25">
      <c r="B225" s="111" t="s">
        <v>137</v>
      </c>
      <c r="C225" s="112"/>
      <c r="D225" s="112"/>
      <c r="E225" s="112"/>
      <c r="F225" s="112"/>
      <c r="G225" s="113"/>
      <c r="H225" s="101"/>
      <c r="I225" s="101"/>
      <c r="J225" s="102"/>
    </row>
    <row r="226" spans="1:14" ht="24.95" hidden="1" customHeight="1" x14ac:dyDescent="0.25">
      <c r="B226" s="111" t="s">
        <v>138</v>
      </c>
      <c r="C226" s="112"/>
      <c r="D226" s="112"/>
      <c r="E226" s="112"/>
      <c r="F226" s="112"/>
      <c r="G226" s="113"/>
      <c r="H226" s="101"/>
      <c r="I226" s="101"/>
      <c r="J226" s="102"/>
    </row>
    <row r="227" spans="1:14" ht="24.95" hidden="1" customHeight="1" x14ac:dyDescent="0.25">
      <c r="B227" s="111" t="s">
        <v>139</v>
      </c>
      <c r="C227" s="112"/>
      <c r="D227" s="112"/>
      <c r="E227" s="112"/>
      <c r="F227" s="112"/>
      <c r="G227" s="113"/>
      <c r="H227" s="101"/>
      <c r="I227" s="101"/>
      <c r="J227" s="102"/>
    </row>
    <row r="228" spans="1:14" ht="24.95" hidden="1" customHeight="1" x14ac:dyDescent="0.25">
      <c r="B228" s="111" t="s">
        <v>140</v>
      </c>
      <c r="C228" s="112"/>
      <c r="D228" s="112"/>
      <c r="E228" s="112"/>
      <c r="F228" s="112"/>
      <c r="G228" s="113"/>
      <c r="H228" s="101"/>
      <c r="I228" s="101"/>
      <c r="J228" s="102"/>
    </row>
    <row r="229" spans="1:14" ht="24.95" hidden="1" customHeight="1" thickBot="1" x14ac:dyDescent="0.3">
      <c r="B229" s="114" t="s">
        <v>141</v>
      </c>
      <c r="C229" s="115"/>
      <c r="D229" s="115"/>
      <c r="E229" s="115"/>
      <c r="F229" s="115"/>
      <c r="G229" s="116"/>
      <c r="H229" s="109"/>
      <c r="I229" s="109"/>
      <c r="J229" s="110"/>
    </row>
    <row r="230" spans="1:14" hidden="1" x14ac:dyDescent="0.25">
      <c r="A230" s="91" t="s">
        <v>121</v>
      </c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1:14" hidden="1" x14ac:dyDescent="0.25"/>
    <row r="283" spans="2:6" x14ac:dyDescent="0.25">
      <c r="B283" s="17"/>
      <c r="C283" s="18"/>
      <c r="F283" s="18"/>
    </row>
    <row r="284" spans="2:6" x14ac:dyDescent="0.25">
      <c r="C284" s="18"/>
      <c r="D284" s="19"/>
      <c r="E284" s="19"/>
      <c r="F284" s="18"/>
    </row>
    <row r="285" spans="2:6" x14ac:dyDescent="0.25">
      <c r="C285" s="18"/>
      <c r="D285" s="19"/>
      <c r="E285" s="19"/>
      <c r="F285" s="18"/>
    </row>
    <row r="286" spans="2:6" x14ac:dyDescent="0.25">
      <c r="B286" s="19"/>
      <c r="C286" s="18"/>
      <c r="D286" s="20"/>
      <c r="E286" s="19"/>
      <c r="F286" s="18"/>
    </row>
    <row r="287" spans="2:6" x14ac:dyDescent="0.25">
      <c r="B287" s="19"/>
      <c r="C287" s="18"/>
      <c r="D287" s="20"/>
      <c r="E287" s="19"/>
      <c r="F287" s="18"/>
    </row>
    <row r="288" spans="2:6" x14ac:dyDescent="0.25">
      <c r="B288" s="19"/>
      <c r="C288" s="18"/>
      <c r="D288" s="20"/>
      <c r="E288" s="19"/>
      <c r="F288" s="18"/>
    </row>
    <row r="289" spans="2:6" x14ac:dyDescent="0.25">
      <c r="B289" s="19"/>
      <c r="C289" s="18"/>
      <c r="D289" s="19"/>
      <c r="E289" s="19"/>
      <c r="F289" s="19"/>
    </row>
    <row r="290" spans="2:6" x14ac:dyDescent="0.25">
      <c r="B290" s="20"/>
      <c r="C290" s="19"/>
      <c r="D290" s="19"/>
      <c r="E290" s="19"/>
      <c r="F290" s="19"/>
    </row>
    <row r="291" spans="2:6" x14ac:dyDescent="0.25">
      <c r="B291" s="20"/>
      <c r="C291" s="19"/>
      <c r="D291" s="19"/>
      <c r="E291" s="19"/>
      <c r="F291" s="19"/>
    </row>
    <row r="292" spans="2:6" x14ac:dyDescent="0.25">
      <c r="B292" s="20"/>
      <c r="C292" s="19"/>
      <c r="D292" s="19"/>
      <c r="E292" s="19"/>
      <c r="F292" s="19"/>
    </row>
    <row r="293" spans="2:6" x14ac:dyDescent="0.25">
      <c r="B293" s="19"/>
      <c r="C293" s="19"/>
      <c r="D293" s="19"/>
      <c r="E293" s="19"/>
      <c r="F293" s="19"/>
    </row>
    <row r="294" spans="2:6" x14ac:dyDescent="0.25">
      <c r="B294" s="19"/>
      <c r="C294" s="19"/>
      <c r="D294" s="19"/>
      <c r="E294" s="19"/>
      <c r="F294" s="19"/>
    </row>
    <row r="295" spans="2:6" x14ac:dyDescent="0.25">
      <c r="B295" s="19"/>
      <c r="C295" s="19"/>
      <c r="D295" s="19"/>
      <c r="E295" s="19"/>
      <c r="F295" s="19"/>
    </row>
    <row r="296" spans="2:6" x14ac:dyDescent="0.25">
      <c r="B296" s="19"/>
      <c r="C296" s="19"/>
      <c r="D296" s="19"/>
      <c r="E296" s="19"/>
      <c r="F296" s="19"/>
    </row>
    <row r="297" spans="2:6" x14ac:dyDescent="0.25">
      <c r="B297" s="19"/>
      <c r="C297" s="19"/>
      <c r="D297" s="19"/>
      <c r="E297" s="19"/>
      <c r="F297" s="19"/>
    </row>
    <row r="298" spans="2:6" x14ac:dyDescent="0.25">
      <c r="B298" s="19"/>
      <c r="C298" s="19"/>
      <c r="D298" s="19"/>
      <c r="E298" s="19"/>
      <c r="F298" s="19"/>
    </row>
    <row r="299" spans="2:6" x14ac:dyDescent="0.25">
      <c r="B299" s="19"/>
      <c r="C299" s="19"/>
      <c r="D299" s="19"/>
      <c r="E299" s="19"/>
      <c r="F299" s="19"/>
    </row>
    <row r="300" spans="2:6" x14ac:dyDescent="0.25">
      <c r="B300" s="19"/>
      <c r="C300" s="19"/>
      <c r="D300" s="19"/>
      <c r="E300" s="19"/>
      <c r="F300" s="19"/>
    </row>
  </sheetData>
  <mergeCells count="580">
    <mergeCell ref="B228:G228"/>
    <mergeCell ref="H228:J228"/>
    <mergeCell ref="B229:G229"/>
    <mergeCell ref="H229:J229"/>
    <mergeCell ref="A230:N230"/>
    <mergeCell ref="B225:G225"/>
    <mergeCell ref="H225:J225"/>
    <mergeCell ref="B226:G226"/>
    <mergeCell ref="H226:J226"/>
    <mergeCell ref="B227:G227"/>
    <mergeCell ref="H227:J227"/>
    <mergeCell ref="B219:G219"/>
    <mergeCell ref="H219:J219"/>
    <mergeCell ref="B222:J222"/>
    <mergeCell ref="B223:G223"/>
    <mergeCell ref="H223:J223"/>
    <mergeCell ref="B224:G224"/>
    <mergeCell ref="H224:J224"/>
    <mergeCell ref="B216:G216"/>
    <mergeCell ref="H216:J216"/>
    <mergeCell ref="B217:G217"/>
    <mergeCell ref="H217:J217"/>
    <mergeCell ref="B218:G218"/>
    <mergeCell ref="H218:J218"/>
    <mergeCell ref="A200:N200"/>
    <mergeCell ref="A211:M211"/>
    <mergeCell ref="B213:J213"/>
    <mergeCell ref="B214:G214"/>
    <mergeCell ref="H214:J214"/>
    <mergeCell ref="B215:G215"/>
    <mergeCell ref="H215:J215"/>
    <mergeCell ref="B198:E198"/>
    <mergeCell ref="F198:H198"/>
    <mergeCell ref="I198:J198"/>
    <mergeCell ref="K198:M198"/>
    <mergeCell ref="B199:E199"/>
    <mergeCell ref="F199:H199"/>
    <mergeCell ref="I199:J199"/>
    <mergeCell ref="K199:M199"/>
    <mergeCell ref="B195:E195"/>
    <mergeCell ref="F195:J197"/>
    <mergeCell ref="K195:M195"/>
    <mergeCell ref="B196:E196"/>
    <mergeCell ref="K196:M196"/>
    <mergeCell ref="B197:E197"/>
    <mergeCell ref="K197:M197"/>
    <mergeCell ref="B193:E193"/>
    <mergeCell ref="F193:H193"/>
    <mergeCell ref="I193:J193"/>
    <mergeCell ref="K193:M193"/>
    <mergeCell ref="B194:E194"/>
    <mergeCell ref="F194:H194"/>
    <mergeCell ref="I194:J194"/>
    <mergeCell ref="K194:M194"/>
    <mergeCell ref="A190:D190"/>
    <mergeCell ref="B191:E191"/>
    <mergeCell ref="F191:H191"/>
    <mergeCell ref="I191:J191"/>
    <mergeCell ref="K191:M191"/>
    <mergeCell ref="B192:E192"/>
    <mergeCell ref="F192:H192"/>
    <mergeCell ref="I192:J192"/>
    <mergeCell ref="K192:M192"/>
    <mergeCell ref="C187:H187"/>
    <mergeCell ref="I187:K187"/>
    <mergeCell ref="L187:N187"/>
    <mergeCell ref="C188:H188"/>
    <mergeCell ref="I188:K188"/>
    <mergeCell ref="L188:N188"/>
    <mergeCell ref="C185:H185"/>
    <mergeCell ref="I185:K185"/>
    <mergeCell ref="L185:N185"/>
    <mergeCell ref="C186:H186"/>
    <mergeCell ref="I186:K186"/>
    <mergeCell ref="L186:N186"/>
    <mergeCell ref="C183:H183"/>
    <mergeCell ref="I183:K183"/>
    <mergeCell ref="L183:N183"/>
    <mergeCell ref="C184:H184"/>
    <mergeCell ref="I184:K184"/>
    <mergeCell ref="L184:N184"/>
    <mergeCell ref="C181:H181"/>
    <mergeCell ref="I181:K181"/>
    <mergeCell ref="L181:N181"/>
    <mergeCell ref="C182:H182"/>
    <mergeCell ref="I182:K182"/>
    <mergeCell ref="L182:N182"/>
    <mergeCell ref="C179:H179"/>
    <mergeCell ref="I179:K179"/>
    <mergeCell ref="L179:N179"/>
    <mergeCell ref="C180:H180"/>
    <mergeCell ref="I180:K180"/>
    <mergeCell ref="L180:N180"/>
    <mergeCell ref="C177:H177"/>
    <mergeCell ref="I177:K177"/>
    <mergeCell ref="L177:N177"/>
    <mergeCell ref="C178:H178"/>
    <mergeCell ref="I178:K178"/>
    <mergeCell ref="L178:N178"/>
    <mergeCell ref="C175:H175"/>
    <mergeCell ref="I175:K175"/>
    <mergeCell ref="L175:N175"/>
    <mergeCell ref="C176:H176"/>
    <mergeCell ref="I176:K176"/>
    <mergeCell ref="L176:N176"/>
    <mergeCell ref="C173:H173"/>
    <mergeCell ref="I173:K173"/>
    <mergeCell ref="L173:N173"/>
    <mergeCell ref="C174:H174"/>
    <mergeCell ref="I174:K174"/>
    <mergeCell ref="L174:N174"/>
    <mergeCell ref="C171:H171"/>
    <mergeCell ref="I171:K171"/>
    <mergeCell ref="L171:N171"/>
    <mergeCell ref="C172:H172"/>
    <mergeCell ref="I172:K172"/>
    <mergeCell ref="L172:N172"/>
    <mergeCell ref="C169:H169"/>
    <mergeCell ref="I169:K169"/>
    <mergeCell ref="L169:N169"/>
    <mergeCell ref="C170:H170"/>
    <mergeCell ref="I170:K170"/>
    <mergeCell ref="L170:N170"/>
    <mergeCell ref="C167:H167"/>
    <mergeCell ref="I167:K167"/>
    <mergeCell ref="L167:N167"/>
    <mergeCell ref="C168:H168"/>
    <mergeCell ref="I168:K168"/>
    <mergeCell ref="L168:N168"/>
    <mergeCell ref="C165:H165"/>
    <mergeCell ref="I165:K165"/>
    <mergeCell ref="L165:N165"/>
    <mergeCell ref="C166:H166"/>
    <mergeCell ref="I166:K166"/>
    <mergeCell ref="L166:N166"/>
    <mergeCell ref="C163:H163"/>
    <mergeCell ref="I163:K163"/>
    <mergeCell ref="L163:N163"/>
    <mergeCell ref="C164:H164"/>
    <mergeCell ref="I164:K164"/>
    <mergeCell ref="L164:N164"/>
    <mergeCell ref="C161:H161"/>
    <mergeCell ref="I161:K161"/>
    <mergeCell ref="L161:N161"/>
    <mergeCell ref="C162:H162"/>
    <mergeCell ref="I162:K162"/>
    <mergeCell ref="L162:N162"/>
    <mergeCell ref="C159:H159"/>
    <mergeCell ref="I159:K159"/>
    <mergeCell ref="L159:N159"/>
    <mergeCell ref="C160:H160"/>
    <mergeCell ref="I160:K160"/>
    <mergeCell ref="L160:N160"/>
    <mergeCell ref="C157:H157"/>
    <mergeCell ref="I157:K157"/>
    <mergeCell ref="L157:N157"/>
    <mergeCell ref="C158:H158"/>
    <mergeCell ref="I158:K158"/>
    <mergeCell ref="L158:N158"/>
    <mergeCell ref="C155:H155"/>
    <mergeCell ref="I155:K155"/>
    <mergeCell ref="L155:N155"/>
    <mergeCell ref="C156:H156"/>
    <mergeCell ref="I156:K156"/>
    <mergeCell ref="L156:N156"/>
    <mergeCell ref="C153:H153"/>
    <mergeCell ref="I153:K153"/>
    <mergeCell ref="L153:N153"/>
    <mergeCell ref="C154:H154"/>
    <mergeCell ref="I154:K154"/>
    <mergeCell ref="L154:N154"/>
    <mergeCell ref="C151:H151"/>
    <mergeCell ref="I151:K151"/>
    <mergeCell ref="L151:N151"/>
    <mergeCell ref="C152:H152"/>
    <mergeCell ref="I152:K152"/>
    <mergeCell ref="L152:N152"/>
    <mergeCell ref="C149:H149"/>
    <mergeCell ref="I149:K149"/>
    <mergeCell ref="L149:N149"/>
    <mergeCell ref="C150:H150"/>
    <mergeCell ref="I150:K150"/>
    <mergeCell ref="L150:N150"/>
    <mergeCell ref="C147:H147"/>
    <mergeCell ref="I147:K147"/>
    <mergeCell ref="L147:N147"/>
    <mergeCell ref="C148:H148"/>
    <mergeCell ref="I148:K148"/>
    <mergeCell ref="L148:N148"/>
    <mergeCell ref="C145:H145"/>
    <mergeCell ref="I145:K145"/>
    <mergeCell ref="L145:N145"/>
    <mergeCell ref="C146:H146"/>
    <mergeCell ref="I146:K146"/>
    <mergeCell ref="L146:N146"/>
    <mergeCell ref="C143:H143"/>
    <mergeCell ref="I143:K143"/>
    <mergeCell ref="L143:N143"/>
    <mergeCell ref="C144:H144"/>
    <mergeCell ref="I144:K144"/>
    <mergeCell ref="L144:N144"/>
    <mergeCell ref="C141:H141"/>
    <mergeCell ref="I141:K141"/>
    <mergeCell ref="L141:N141"/>
    <mergeCell ref="C142:H142"/>
    <mergeCell ref="I142:K142"/>
    <mergeCell ref="L142:N142"/>
    <mergeCell ref="C139:H139"/>
    <mergeCell ref="I139:K139"/>
    <mergeCell ref="L139:N139"/>
    <mergeCell ref="C140:H140"/>
    <mergeCell ref="I140:K140"/>
    <mergeCell ref="L140:N140"/>
    <mergeCell ref="C137:H137"/>
    <mergeCell ref="I137:K137"/>
    <mergeCell ref="L137:N137"/>
    <mergeCell ref="C138:H138"/>
    <mergeCell ref="I138:K138"/>
    <mergeCell ref="L138:N138"/>
    <mergeCell ref="C135:H135"/>
    <mergeCell ref="I135:K135"/>
    <mergeCell ref="L135:N135"/>
    <mergeCell ref="C136:H136"/>
    <mergeCell ref="I136:K136"/>
    <mergeCell ref="L136:N136"/>
    <mergeCell ref="C133:H133"/>
    <mergeCell ref="I133:K133"/>
    <mergeCell ref="L133:N133"/>
    <mergeCell ref="C134:H134"/>
    <mergeCell ref="I134:K134"/>
    <mergeCell ref="L134:N134"/>
    <mergeCell ref="C131:H131"/>
    <mergeCell ref="I131:K131"/>
    <mergeCell ref="L131:N131"/>
    <mergeCell ref="C132:H132"/>
    <mergeCell ref="I132:K132"/>
    <mergeCell ref="L132:N132"/>
    <mergeCell ref="C129:H129"/>
    <mergeCell ref="I129:K129"/>
    <mergeCell ref="L129:N129"/>
    <mergeCell ref="C130:H130"/>
    <mergeCell ref="I130:K130"/>
    <mergeCell ref="L130:N130"/>
    <mergeCell ref="C127:H127"/>
    <mergeCell ref="I127:K127"/>
    <mergeCell ref="L127:N127"/>
    <mergeCell ref="C128:H128"/>
    <mergeCell ref="I128:K128"/>
    <mergeCell ref="L128:N128"/>
    <mergeCell ref="C125:H125"/>
    <mergeCell ref="I125:K125"/>
    <mergeCell ref="L125:N125"/>
    <mergeCell ref="C126:H126"/>
    <mergeCell ref="I126:K126"/>
    <mergeCell ref="L126:N126"/>
    <mergeCell ref="C123:H123"/>
    <mergeCell ref="I123:K123"/>
    <mergeCell ref="L123:N123"/>
    <mergeCell ref="C124:H124"/>
    <mergeCell ref="I124:K124"/>
    <mergeCell ref="L124:N124"/>
    <mergeCell ref="C121:H121"/>
    <mergeCell ref="I121:K121"/>
    <mergeCell ref="L121:N121"/>
    <mergeCell ref="C122:H122"/>
    <mergeCell ref="I122:K122"/>
    <mergeCell ref="L122:N122"/>
    <mergeCell ref="L118:N118"/>
    <mergeCell ref="C119:H119"/>
    <mergeCell ref="I119:K119"/>
    <mergeCell ref="L119:N119"/>
    <mergeCell ref="C120:H120"/>
    <mergeCell ref="I120:K120"/>
    <mergeCell ref="L120:N120"/>
    <mergeCell ref="C116:H116"/>
    <mergeCell ref="I116:K116"/>
    <mergeCell ref="L116:N116"/>
    <mergeCell ref="C117:H117"/>
    <mergeCell ref="I117:K117"/>
    <mergeCell ref="L117:N117"/>
    <mergeCell ref="C114:H114"/>
    <mergeCell ref="I114:K114"/>
    <mergeCell ref="L114:N114"/>
    <mergeCell ref="C115:H115"/>
    <mergeCell ref="I115:K115"/>
    <mergeCell ref="L115:N115"/>
    <mergeCell ref="C112:H112"/>
    <mergeCell ref="I112:K112"/>
    <mergeCell ref="L112:N112"/>
    <mergeCell ref="C113:H113"/>
    <mergeCell ref="I113:K113"/>
    <mergeCell ref="L113:N113"/>
    <mergeCell ref="C110:H110"/>
    <mergeCell ref="I110:K110"/>
    <mergeCell ref="L110:N110"/>
    <mergeCell ref="C111:H111"/>
    <mergeCell ref="I111:K111"/>
    <mergeCell ref="L111:N111"/>
    <mergeCell ref="C108:H108"/>
    <mergeCell ref="I108:K108"/>
    <mergeCell ref="L108:N108"/>
    <mergeCell ref="C109:H109"/>
    <mergeCell ref="I109:K109"/>
    <mergeCell ref="L109:N109"/>
    <mergeCell ref="C106:H106"/>
    <mergeCell ref="I106:K106"/>
    <mergeCell ref="L106:N106"/>
    <mergeCell ref="C107:H107"/>
    <mergeCell ref="I107:K107"/>
    <mergeCell ref="L107:N107"/>
    <mergeCell ref="C104:H104"/>
    <mergeCell ref="I104:K104"/>
    <mergeCell ref="L104:N104"/>
    <mergeCell ref="C105:H105"/>
    <mergeCell ref="I105:K105"/>
    <mergeCell ref="L105:N105"/>
    <mergeCell ref="C102:H102"/>
    <mergeCell ref="I102:K102"/>
    <mergeCell ref="L102:N102"/>
    <mergeCell ref="C103:H103"/>
    <mergeCell ref="I103:K103"/>
    <mergeCell ref="L103:N103"/>
    <mergeCell ref="C100:H100"/>
    <mergeCell ref="I100:K100"/>
    <mergeCell ref="L100:N100"/>
    <mergeCell ref="C101:H101"/>
    <mergeCell ref="I101:K101"/>
    <mergeCell ref="L101:N101"/>
    <mergeCell ref="C98:H98"/>
    <mergeCell ref="I98:K98"/>
    <mergeCell ref="L98:N98"/>
    <mergeCell ref="C99:H99"/>
    <mergeCell ref="I99:K99"/>
    <mergeCell ref="L99:N99"/>
    <mergeCell ref="C96:H96"/>
    <mergeCell ref="I96:K96"/>
    <mergeCell ref="L96:N96"/>
    <mergeCell ref="C97:H97"/>
    <mergeCell ref="I97:K97"/>
    <mergeCell ref="L97:N97"/>
    <mergeCell ref="C94:H94"/>
    <mergeCell ref="I94:K94"/>
    <mergeCell ref="L94:N94"/>
    <mergeCell ref="C95:H95"/>
    <mergeCell ref="I95:K95"/>
    <mergeCell ref="L95:N95"/>
    <mergeCell ref="C92:H92"/>
    <mergeCell ref="I92:K92"/>
    <mergeCell ref="L92:N92"/>
    <mergeCell ref="C93:H93"/>
    <mergeCell ref="I93:K93"/>
    <mergeCell ref="L93:N93"/>
    <mergeCell ref="C90:H90"/>
    <mergeCell ref="I90:K90"/>
    <mergeCell ref="L90:N90"/>
    <mergeCell ref="C91:H91"/>
    <mergeCell ref="I91:K91"/>
    <mergeCell ref="L91:N91"/>
    <mergeCell ref="C88:H88"/>
    <mergeCell ref="I88:K88"/>
    <mergeCell ref="L88:N88"/>
    <mergeCell ref="C89:H89"/>
    <mergeCell ref="I89:K89"/>
    <mergeCell ref="L89:N89"/>
    <mergeCell ref="C86:H86"/>
    <mergeCell ref="I86:K86"/>
    <mergeCell ref="L86:N86"/>
    <mergeCell ref="C87:H87"/>
    <mergeCell ref="I87:K87"/>
    <mergeCell ref="L87:N87"/>
    <mergeCell ref="C84:H84"/>
    <mergeCell ref="I84:K84"/>
    <mergeCell ref="L84:N84"/>
    <mergeCell ref="C85:H85"/>
    <mergeCell ref="I85:K85"/>
    <mergeCell ref="L85:N85"/>
    <mergeCell ref="C82:H82"/>
    <mergeCell ref="I82:K82"/>
    <mergeCell ref="L82:N82"/>
    <mergeCell ref="C83:H83"/>
    <mergeCell ref="I83:K83"/>
    <mergeCell ref="L83:N83"/>
    <mergeCell ref="C80:H80"/>
    <mergeCell ref="I80:K80"/>
    <mergeCell ref="L80:N80"/>
    <mergeCell ref="C81:H81"/>
    <mergeCell ref="I81:K81"/>
    <mergeCell ref="L81:N81"/>
    <mergeCell ref="C78:H78"/>
    <mergeCell ref="I78:K78"/>
    <mergeCell ref="L78:N78"/>
    <mergeCell ref="C79:H79"/>
    <mergeCell ref="I79:K79"/>
    <mergeCell ref="L79:N79"/>
    <mergeCell ref="C76:H76"/>
    <mergeCell ref="I76:K76"/>
    <mergeCell ref="L76:N76"/>
    <mergeCell ref="C77:H77"/>
    <mergeCell ref="I77:K77"/>
    <mergeCell ref="L77:N77"/>
    <mergeCell ref="C74:H74"/>
    <mergeCell ref="I74:K74"/>
    <mergeCell ref="L74:N74"/>
    <mergeCell ref="C75:H75"/>
    <mergeCell ref="I75:K75"/>
    <mergeCell ref="L75:N75"/>
    <mergeCell ref="C72:H72"/>
    <mergeCell ref="I72:K72"/>
    <mergeCell ref="L72:N72"/>
    <mergeCell ref="C73:H73"/>
    <mergeCell ref="I73:K73"/>
    <mergeCell ref="L73:N73"/>
    <mergeCell ref="C70:H70"/>
    <mergeCell ref="I70:K70"/>
    <mergeCell ref="L70:N70"/>
    <mergeCell ref="C71:H71"/>
    <mergeCell ref="I71:K71"/>
    <mergeCell ref="L71:N71"/>
    <mergeCell ref="C68:H68"/>
    <mergeCell ref="I68:K68"/>
    <mergeCell ref="L68:N68"/>
    <mergeCell ref="C69:H69"/>
    <mergeCell ref="I69:K69"/>
    <mergeCell ref="L69:N69"/>
    <mergeCell ref="C66:H66"/>
    <mergeCell ref="I66:K66"/>
    <mergeCell ref="L66:N66"/>
    <mergeCell ref="C67:H67"/>
    <mergeCell ref="I67:K67"/>
    <mergeCell ref="L67:N67"/>
    <mergeCell ref="C64:H64"/>
    <mergeCell ref="I64:K64"/>
    <mergeCell ref="L64:N64"/>
    <mergeCell ref="C65:H65"/>
    <mergeCell ref="I65:K65"/>
    <mergeCell ref="L65:N65"/>
    <mergeCell ref="C62:H62"/>
    <mergeCell ref="I62:K62"/>
    <mergeCell ref="L62:N62"/>
    <mergeCell ref="C63:H63"/>
    <mergeCell ref="I63:K63"/>
    <mergeCell ref="L63:N63"/>
    <mergeCell ref="C60:H60"/>
    <mergeCell ref="I60:K60"/>
    <mergeCell ref="L60:N60"/>
    <mergeCell ref="C61:H61"/>
    <mergeCell ref="I61:K61"/>
    <mergeCell ref="L61:N61"/>
    <mergeCell ref="C58:H58"/>
    <mergeCell ref="I58:K58"/>
    <mergeCell ref="L58:N58"/>
    <mergeCell ref="C59:H59"/>
    <mergeCell ref="I59:K59"/>
    <mergeCell ref="L59:N59"/>
    <mergeCell ref="C56:H56"/>
    <mergeCell ref="I56:K56"/>
    <mergeCell ref="L56:N56"/>
    <mergeCell ref="C57:H57"/>
    <mergeCell ref="I57:K57"/>
    <mergeCell ref="L57:N57"/>
    <mergeCell ref="C54:H54"/>
    <mergeCell ref="I54:K54"/>
    <mergeCell ref="L54:N54"/>
    <mergeCell ref="C55:H55"/>
    <mergeCell ref="I55:K55"/>
    <mergeCell ref="L55:N55"/>
    <mergeCell ref="C52:H52"/>
    <mergeCell ref="I52:K52"/>
    <mergeCell ref="L52:N52"/>
    <mergeCell ref="C53:H53"/>
    <mergeCell ref="I53:K53"/>
    <mergeCell ref="L53:N53"/>
    <mergeCell ref="C50:H50"/>
    <mergeCell ref="I50:K50"/>
    <mergeCell ref="L50:N50"/>
    <mergeCell ref="C51:H51"/>
    <mergeCell ref="I51:K51"/>
    <mergeCell ref="L51:N51"/>
    <mergeCell ref="C48:H48"/>
    <mergeCell ref="I48:K48"/>
    <mergeCell ref="L48:N48"/>
    <mergeCell ref="C49:H49"/>
    <mergeCell ref="I49:K49"/>
    <mergeCell ref="L49:N49"/>
    <mergeCell ref="C46:H46"/>
    <mergeCell ref="I46:K46"/>
    <mergeCell ref="L46:N46"/>
    <mergeCell ref="C47:H47"/>
    <mergeCell ref="I47:K47"/>
    <mergeCell ref="L47:N47"/>
    <mergeCell ref="C44:H44"/>
    <mergeCell ref="I44:K44"/>
    <mergeCell ref="L44:N44"/>
    <mergeCell ref="C45:H45"/>
    <mergeCell ref="I45:K45"/>
    <mergeCell ref="L45:N45"/>
    <mergeCell ref="C42:H42"/>
    <mergeCell ref="I42:K42"/>
    <mergeCell ref="L42:N42"/>
    <mergeCell ref="C43:H43"/>
    <mergeCell ref="I43:K43"/>
    <mergeCell ref="L43:N43"/>
    <mergeCell ref="C40:H40"/>
    <mergeCell ref="I40:K40"/>
    <mergeCell ref="L40:N40"/>
    <mergeCell ref="C41:H41"/>
    <mergeCell ref="I41:K41"/>
    <mergeCell ref="L41:N41"/>
    <mergeCell ref="C38:H38"/>
    <mergeCell ref="I38:K38"/>
    <mergeCell ref="L38:N38"/>
    <mergeCell ref="C39:H39"/>
    <mergeCell ref="I39:K39"/>
    <mergeCell ref="L39:N39"/>
    <mergeCell ref="C36:H36"/>
    <mergeCell ref="I36:K36"/>
    <mergeCell ref="L36:N36"/>
    <mergeCell ref="C37:H37"/>
    <mergeCell ref="I37:K37"/>
    <mergeCell ref="L37:N37"/>
    <mergeCell ref="C34:H34"/>
    <mergeCell ref="I34:K34"/>
    <mergeCell ref="L34:N34"/>
    <mergeCell ref="C35:H35"/>
    <mergeCell ref="I35:K35"/>
    <mergeCell ref="L35:N35"/>
    <mergeCell ref="C32:H32"/>
    <mergeCell ref="I32:K32"/>
    <mergeCell ref="L32:N32"/>
    <mergeCell ref="C33:H33"/>
    <mergeCell ref="I33:K33"/>
    <mergeCell ref="L33:N33"/>
    <mergeCell ref="C30:H30"/>
    <mergeCell ref="I30:K30"/>
    <mergeCell ref="L30:N30"/>
    <mergeCell ref="C31:H31"/>
    <mergeCell ref="I31:K31"/>
    <mergeCell ref="L31:N31"/>
    <mergeCell ref="C28:H28"/>
    <mergeCell ref="I28:K28"/>
    <mergeCell ref="L28:N28"/>
    <mergeCell ref="C29:H29"/>
    <mergeCell ref="I29:K29"/>
    <mergeCell ref="L29:N29"/>
    <mergeCell ref="C26:H26"/>
    <mergeCell ref="I26:K26"/>
    <mergeCell ref="L26:N26"/>
    <mergeCell ref="C27:H27"/>
    <mergeCell ref="I27:K27"/>
    <mergeCell ref="L27:N27"/>
    <mergeCell ref="C24:H24"/>
    <mergeCell ref="I24:K24"/>
    <mergeCell ref="L24:N24"/>
    <mergeCell ref="C25:H25"/>
    <mergeCell ref="I25:K25"/>
    <mergeCell ref="L25:N25"/>
    <mergeCell ref="C22:H22"/>
    <mergeCell ref="I22:K22"/>
    <mergeCell ref="L22:N22"/>
    <mergeCell ref="C23:H23"/>
    <mergeCell ref="I23:K23"/>
    <mergeCell ref="L23:N23"/>
    <mergeCell ref="B20:H20"/>
    <mergeCell ref="I20:K20"/>
    <mergeCell ref="L20:N20"/>
    <mergeCell ref="C21:H21"/>
    <mergeCell ref="I21:K21"/>
    <mergeCell ref="L21:N21"/>
    <mergeCell ref="H11:N12"/>
    <mergeCell ref="B15:E15"/>
    <mergeCell ref="A18:C18"/>
    <mergeCell ref="C19:H19"/>
    <mergeCell ref="I19:K19"/>
    <mergeCell ref="L19:N19"/>
    <mergeCell ref="A1:N1"/>
    <mergeCell ref="A2:N2"/>
    <mergeCell ref="A3:N3"/>
    <mergeCell ref="A4:N4"/>
    <mergeCell ref="A5:N5"/>
    <mergeCell ref="A7:N7"/>
  </mergeCells>
  <pageMargins left="0.47244094488188981" right="0.39370078740157483" top="0.61" bottom="0.47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Notasdememoria</vt:lpstr>
      <vt:lpstr>Notasdememoria!Títulos_a_imprimir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Conta-E</dc:creator>
  <cp:lastModifiedBy>Windows</cp:lastModifiedBy>
  <cp:lastPrinted>2024-02-16T20:03:18Z</cp:lastPrinted>
  <dcterms:created xsi:type="dcterms:W3CDTF">2024-01-26T15:19:03Z</dcterms:created>
  <dcterms:modified xsi:type="dcterms:W3CDTF">2024-02-19T17:05:27Z</dcterms:modified>
</cp:coreProperties>
</file>