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TOÑO\"/>
    </mc:Choice>
  </mc:AlternateContent>
  <bookViews>
    <workbookView xWindow="-120" yWindow="-120" windowWidth="29040" windowHeight="15840" tabRatio="809"/>
  </bookViews>
  <sheets>
    <sheet name="Notas de Desglose" sheetId="234" r:id="rId1"/>
  </sheets>
  <definedNames>
    <definedName name="_xlnm.Print_Area" localSheetId="0">'Notas de Desglose'!$A$1:$G$30</definedName>
  </definedNames>
  <calcPr calcId="152511"/>
</workbook>
</file>

<file path=xl/calcChain.xml><?xml version="1.0" encoding="utf-8"?>
<calcChain xmlns="http://schemas.openxmlformats.org/spreadsheetml/2006/main">
  <c r="E658" i="234" l="1"/>
  <c r="E667" i="234" s="1"/>
  <c r="E635" i="234"/>
  <c r="E614" i="234"/>
  <c r="E606" i="234"/>
  <c r="E619" i="234" s="1"/>
  <c r="C586" i="234" l="1"/>
  <c r="C594" i="234" s="1"/>
  <c r="B586" i="234"/>
  <c r="B594" i="234" s="1"/>
  <c r="D573" i="234"/>
  <c r="C573" i="234"/>
  <c r="D568" i="234"/>
  <c r="C568" i="234"/>
  <c r="C574" i="234" s="1"/>
  <c r="E567" i="234"/>
  <c r="E566" i="234"/>
  <c r="E565" i="234"/>
  <c r="E564" i="234"/>
  <c r="D561" i="234"/>
  <c r="D574" i="234" s="1"/>
  <c r="C561" i="234"/>
  <c r="E560" i="234"/>
  <c r="D545" i="234"/>
  <c r="C545" i="234"/>
  <c r="D497" i="234"/>
  <c r="C497" i="234"/>
  <c r="E496" i="234"/>
  <c r="E497" i="234" s="1"/>
  <c r="D490" i="234"/>
  <c r="C490" i="234"/>
  <c r="E489" i="234"/>
  <c r="E488" i="234"/>
  <c r="E487" i="234"/>
  <c r="D477" i="234"/>
  <c r="D499" i="234" s="1"/>
  <c r="C477" i="234"/>
  <c r="C499" i="234" s="1"/>
  <c r="E476" i="234"/>
  <c r="E475" i="234"/>
  <c r="D458" i="234"/>
  <c r="C458" i="234"/>
  <c r="E455" i="234"/>
  <c r="E454" i="234"/>
  <c r="C438" i="234"/>
  <c r="G365" i="234"/>
  <c r="F365" i="234"/>
  <c r="E365" i="234"/>
  <c r="D365" i="234"/>
  <c r="C365" i="234"/>
  <c r="C314" i="234"/>
  <c r="C267" i="234"/>
  <c r="E254" i="234"/>
  <c r="E267" i="234" s="1"/>
  <c r="D254" i="234"/>
  <c r="D267" i="234" s="1"/>
  <c r="C254" i="234"/>
  <c r="E224" i="234"/>
  <c r="D224" i="234"/>
  <c r="C224" i="234"/>
  <c r="E213" i="234"/>
  <c r="D213" i="234"/>
  <c r="C213" i="234"/>
  <c r="E458" i="234" l="1"/>
  <c r="E477" i="234"/>
  <c r="E490" i="234"/>
  <c r="E499" i="234"/>
  <c r="C185" i="234"/>
  <c r="C166" i="234"/>
  <c r="C148" i="234"/>
  <c r="G93" i="234"/>
  <c r="F93" i="234"/>
  <c r="E93" i="234"/>
  <c r="D93" i="234"/>
  <c r="C93" i="234"/>
  <c r="G90" i="234"/>
  <c r="D90" i="234"/>
  <c r="C90" i="234"/>
  <c r="G87" i="234"/>
  <c r="F87" i="234"/>
  <c r="F94" i="234" s="1"/>
  <c r="E87" i="234"/>
  <c r="E94" i="234" s="1"/>
  <c r="D87" i="234"/>
  <c r="C87" i="234"/>
  <c r="C94" i="234" s="1"/>
  <c r="E64" i="234"/>
  <c r="D64" i="234"/>
  <c r="C64" i="234"/>
  <c r="E58" i="234"/>
  <c r="D58" i="234"/>
  <c r="C58" i="234"/>
  <c r="E51" i="234"/>
  <c r="D51" i="234"/>
  <c r="C51" i="234"/>
  <c r="C65" i="234" l="1"/>
  <c r="G94" i="234"/>
  <c r="D94" i="234"/>
  <c r="D65" i="234"/>
  <c r="E65" i="234"/>
  <c r="E19" i="234" l="1"/>
  <c r="D19" i="234"/>
  <c r="D28" i="234" l="1"/>
</calcChain>
</file>

<file path=xl/sharedStrings.xml><?xml version="1.0" encoding="utf-8"?>
<sst xmlns="http://schemas.openxmlformats.org/spreadsheetml/2006/main" count="775" uniqueCount="481">
  <si>
    <t>Total</t>
  </si>
  <si>
    <t>Monto</t>
  </si>
  <si>
    <t>Efectivo y Equivalentes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</si>
  <si>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</si>
  <si>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</si>
  <si>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</si>
  <si>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</si>
  <si>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</si>
  <si>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</si>
  <si>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11140-00000-000-000-000</t>
  </si>
  <si>
    <t>11141-51013-004-000-000</t>
  </si>
  <si>
    <t>mayor a 12 meses</t>
  </si>
  <si>
    <t>De 3 a 12 meses</t>
  </si>
  <si>
    <t>Menor a 3 meses</t>
  </si>
  <si>
    <t>Clasificación a corto y largo plazo</t>
  </si>
  <si>
    <t>Inversiones Temporales (Hasta 3 Meses)</t>
  </si>
  <si>
    <t>Pagare bancario rendimiento liquidable al vencimiento</t>
  </si>
  <si>
    <t>Inversiones Financieras</t>
  </si>
  <si>
    <t>11141-51013-005-000-000</t>
  </si>
  <si>
    <t xml:space="preserve"> FORMATO ESF-01</t>
  </si>
  <si>
    <t>11150-00000-000-000-000</t>
  </si>
  <si>
    <t>Factibilidad de Cobro</t>
  </si>
  <si>
    <t>11220-00000-000-000-000</t>
  </si>
  <si>
    <t>Cuentas por cobrar por ventas de servicios</t>
  </si>
  <si>
    <t>Poca probabilidad de cobro</t>
  </si>
  <si>
    <t>90 Dias</t>
  </si>
  <si>
    <t>365 y Mas</t>
  </si>
  <si>
    <t>11230-00000-000-000-000</t>
  </si>
  <si>
    <t xml:space="preserve">Deudores Diversos por Cobrar a Corto Plazo </t>
  </si>
  <si>
    <t>Sub-Total (2)</t>
  </si>
  <si>
    <t>Sub-Total (3)</t>
  </si>
  <si>
    <t>11290-0000-000-000-000</t>
  </si>
  <si>
    <t>Otros Derechos a Recibir Efectivo</t>
  </si>
  <si>
    <t xml:space="preserve">Total </t>
  </si>
  <si>
    <t xml:space="preserve"> FORMATO ESF-03</t>
  </si>
  <si>
    <t>Montos Sujetos algun tipo de juicio</t>
  </si>
  <si>
    <t>11310-00000-000-000-000</t>
  </si>
  <si>
    <t>Anticipo por Adquisiciones de Bienes y Prestacion de Servicios a Corto Plazo</t>
  </si>
  <si>
    <t>11340-00000-000-000-000</t>
  </si>
  <si>
    <t>Anticipo a Contratistas por Obras Publicas a Corto Plazo</t>
  </si>
  <si>
    <t>Juicio Mercantil</t>
  </si>
  <si>
    <t>11350-00000-000-000-000</t>
  </si>
  <si>
    <t>Sub-Total (1)</t>
  </si>
  <si>
    <t xml:space="preserve"> FORMATO ESF-04</t>
  </si>
  <si>
    <t>Metodo</t>
  </si>
  <si>
    <t>11410-00000-000-000-000</t>
  </si>
  <si>
    <t>11420-00000-000-000-000</t>
  </si>
  <si>
    <t>11430-00000-000-000-000</t>
  </si>
  <si>
    <t>11440-00000-000-000-000</t>
  </si>
  <si>
    <t xml:space="preserve"> FORMATO ESF-05</t>
  </si>
  <si>
    <t>11500-0000-0000-000-000</t>
  </si>
  <si>
    <t>Almacenes</t>
  </si>
  <si>
    <t>11511-00000-000-000-000</t>
  </si>
  <si>
    <t>11513-00000-000-000-000</t>
  </si>
  <si>
    <t>11514-00000-000-000-000</t>
  </si>
  <si>
    <t>11515-00000-000-000-000</t>
  </si>
  <si>
    <t>11516-00000-000-000-000</t>
  </si>
  <si>
    <t>11518-00000-000-000-000</t>
  </si>
  <si>
    <t>Herramientas, Refacciones y Accesorios</t>
  </si>
  <si>
    <t>11519-00000-000-000-000</t>
  </si>
  <si>
    <t>Materias Primas y Materiales</t>
  </si>
  <si>
    <t>Total:</t>
  </si>
  <si>
    <t>Objeto del Fideicomiso</t>
  </si>
  <si>
    <t>Nombre del Fideicomiso</t>
  </si>
  <si>
    <t>Características</t>
  </si>
  <si>
    <t>Fideicomisos, Mandatos y Contratos Análogos</t>
  </si>
  <si>
    <t xml:space="preserve"> FORMATO ESF-06</t>
  </si>
  <si>
    <t xml:space="preserve"> FORMATO ESF-07</t>
  </si>
  <si>
    <t>Inversiones Financieras (Fideicomisos)</t>
  </si>
  <si>
    <t>Ente público</t>
  </si>
  <si>
    <t xml:space="preserve"> FORMATO ESF-08</t>
  </si>
  <si>
    <t>Bienes Muebles e Inmuebles e Intangibles</t>
  </si>
  <si>
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</t>
  </si>
  <si>
    <t>Tasa</t>
  </si>
  <si>
    <t>12310-00000-000-000-000</t>
  </si>
  <si>
    <t>Terrenos</t>
  </si>
  <si>
    <t>12320-00000-000-000-000</t>
  </si>
  <si>
    <t>Viviendas</t>
  </si>
  <si>
    <t>12330-00000-000-000-000</t>
  </si>
  <si>
    <t>Edificios no Habitacionales</t>
  </si>
  <si>
    <t>12340-00000-000-000-000</t>
  </si>
  <si>
    <t>Infraestructura</t>
  </si>
  <si>
    <t>12350-00000-000-000-000</t>
  </si>
  <si>
    <t>Bienes Muebles</t>
  </si>
  <si>
    <t>12410-00000-000-000-000</t>
  </si>
  <si>
    <t>12420-00000-000-000-000</t>
  </si>
  <si>
    <t>Mobiliario y Eqpo Educacional y Recreativo</t>
  </si>
  <si>
    <t>12440-00000-000-000-000</t>
  </si>
  <si>
    <t>12430-00000-000-000-000</t>
  </si>
  <si>
    <t>12460-00000-000-000-000</t>
  </si>
  <si>
    <t>Maquinaria y otros Eqpos y Herramientas</t>
  </si>
  <si>
    <t xml:space="preserve"> FORMATO ESF-09</t>
  </si>
  <si>
    <t>Intangibles y Diferidos</t>
  </si>
  <si>
    <t>Activos Diferidos</t>
  </si>
  <si>
    <t>12500-00000-000-000-000</t>
  </si>
  <si>
    <t>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</si>
  <si>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</si>
  <si>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</si>
  <si>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</si>
  <si>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</si>
  <si>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</si>
  <si>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</si>
  <si>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</si>
  <si>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</si>
  <si>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</si>
  <si>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</si>
  <si>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</si>
  <si>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</si>
  <si>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</si>
  <si>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Estudios y Evaluaciones de proyectos</t>
  </si>
  <si>
    <t>12720-00000-000-000-000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</si>
  <si>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</si>
  <si>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</si>
  <si>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</si>
  <si>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</si>
  <si>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</si>
  <si>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</si>
  <si>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Otros Activos Diferidos</t>
  </si>
  <si>
    <t xml:space="preserve"> FORMATO ESF-10</t>
  </si>
  <si>
    <t>Estimaciones y Deterioros</t>
  </si>
  <si>
    <t>Criterios para la Determinación de las Estimaciones</t>
  </si>
  <si>
    <t>Observaciones</t>
  </si>
  <si>
    <t>(especificar otras)</t>
  </si>
  <si>
    <t xml:space="preserve"> FORMATO ESF-11</t>
  </si>
  <si>
    <t>Otros Activos</t>
  </si>
  <si>
    <t>Naturaleza</t>
  </si>
  <si>
    <t>Caracteristicas</t>
  </si>
  <si>
    <t>12920-00000-000-000-000</t>
  </si>
  <si>
    <t>Bienes en Arrendamiento Financiero.</t>
  </si>
  <si>
    <t>12930-00000-000-000-000</t>
  </si>
  <si>
    <t>Bienes en Comodato</t>
  </si>
  <si>
    <t xml:space="preserve"> FORMATO ESF-12</t>
  </si>
  <si>
    <t>Pasivo</t>
  </si>
  <si>
    <t>21110-00000-000-000-000</t>
  </si>
  <si>
    <t>21120-00000-000-000-000</t>
  </si>
  <si>
    <t>21130-00000-000-000-000</t>
  </si>
  <si>
    <t>21140-00000-000-000-000</t>
  </si>
  <si>
    <t>21150-00000-000-000-000</t>
  </si>
  <si>
    <t>21160-00000-000-000-000</t>
  </si>
  <si>
    <t>21170-00000-000-000-000</t>
  </si>
  <si>
    <t>Retenciones y Contribuciones por Pagar a Corto Plazo</t>
  </si>
  <si>
    <t>21180-00000-000-000-000</t>
  </si>
  <si>
    <t>21190-00000-000-000-000</t>
  </si>
  <si>
    <t xml:space="preserve"> FORMATO ESF-13</t>
  </si>
  <si>
    <t>21610-00000-000-000-000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</si>
  <si>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</si>
  <si>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</si>
  <si>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</si>
  <si>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</si>
  <si>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</si>
  <si>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21650-00000-000-000-000</t>
  </si>
  <si>
    <t>Otros fondos de terceros a corto plazo</t>
  </si>
  <si>
    <t>22510-00000-000-000-000</t>
  </si>
  <si>
    <t>22520-00000-000-000-000</t>
  </si>
  <si>
    <t>22530-00000-000-000-000</t>
  </si>
  <si>
    <t>Fondos contingentes a Largo Plazo</t>
  </si>
  <si>
    <t>22540-00000-000-000-000</t>
  </si>
  <si>
    <t xml:space="preserve"> FORMATO ESF-14</t>
  </si>
  <si>
    <t>21510-00000-000-000-000</t>
  </si>
  <si>
    <t>Ingresos Cobrados por Adelantado a corto plazo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</si>
  <si>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</si>
  <si>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</si>
  <si>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</si>
  <si>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</si>
  <si>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FORMATO EVHP-01</t>
  </si>
  <si>
    <t>Saldo Inicial</t>
  </si>
  <si>
    <t>Saldo Final</t>
  </si>
  <si>
    <t>Modificación</t>
  </si>
  <si>
    <t>31100-00000-000-000-000</t>
  </si>
  <si>
    <t>Aportaciones</t>
  </si>
  <si>
    <t>Federal Estatal y Municipal</t>
  </si>
  <si>
    <t>31200-00000-000-000-000</t>
  </si>
  <si>
    <t>Estatal, Privada</t>
  </si>
  <si>
    <t xml:space="preserve"> FORMATO EVHP-02</t>
  </si>
  <si>
    <t>Modificaciones al Patrimonio  Generado</t>
  </si>
  <si>
    <t>32100-00000-000-000-000</t>
  </si>
  <si>
    <t>Resultado Del Ejercicio ( Ahorro/ Desahorro )</t>
  </si>
  <si>
    <t>32200-00000-000-000-000</t>
  </si>
  <si>
    <t>Resultado Del Ejercicios Anteriores</t>
  </si>
  <si>
    <t>32310-00000-000-000-000</t>
  </si>
  <si>
    <t>Revaluos de Bienes e Inmuebles</t>
  </si>
  <si>
    <t>32320-00000-000-000-000</t>
  </si>
  <si>
    <t>Revaluos de Bienes Muebles</t>
  </si>
  <si>
    <t>32390-00000-000-000-000</t>
  </si>
  <si>
    <t>Otros Revaluos</t>
  </si>
  <si>
    <t>32520-00000-000-000-000</t>
  </si>
  <si>
    <t>Cambio por Errores Contables</t>
  </si>
  <si>
    <t>Otros Gastos</t>
  </si>
  <si>
    <t xml:space="preserve"> FORMATO EFE-02</t>
  </si>
  <si>
    <t>Notas al Estado de Flujos de Efectivo</t>
  </si>
  <si>
    <t>Adquisiciones de Bienes Muebles e Inmuebles</t>
  </si>
  <si>
    <t>Detallar las adquisiciones de bienes muebles e inmuebles con su monto global y qué porcentaje de estas adquisiciones fueron realizadas mediante revaluaciones o subsidios de capital . Adicionalmente revelar el importe de los pagos que durante el período se hicieron por la compra de los elementos citados.</t>
  </si>
  <si>
    <t>12100,12300,12400 Y 12500 Bienes Muebles e Inmuebles</t>
  </si>
  <si>
    <t>Concepto</t>
  </si>
  <si>
    <t>Flujo</t>
  </si>
  <si>
    <t>12300-00000-000-000-000</t>
  </si>
  <si>
    <t>Bienes Inmuebles, Infraestructura y Construccion</t>
  </si>
  <si>
    <t>Construcciones en Proceso de Dom Publico</t>
  </si>
  <si>
    <t>Sub-Total</t>
  </si>
  <si>
    <t>12400-00000-000-000-000</t>
  </si>
  <si>
    <t>Mobiliario y Equipo de Administracion</t>
  </si>
  <si>
    <t>Mobiliario y Equipo Educacional y Visual</t>
  </si>
  <si>
    <t>Equipo de Transporte</t>
  </si>
  <si>
    <t>Maquinaria y Otros Eqpo y herramientas</t>
  </si>
  <si>
    <t>Activos Intangibles</t>
  </si>
  <si>
    <t>Comisión de Agua Potable y Alcantarillado del Municipio de Acapulco</t>
  </si>
  <si>
    <t>Efectivo en bancos - Tesorería</t>
  </si>
  <si>
    <t>Efectivo</t>
  </si>
  <si>
    <t>11120-00000-000-000-000</t>
  </si>
  <si>
    <t>Bancos/tesoreria</t>
  </si>
  <si>
    <t>Efectivo en bancos - Dependencias</t>
  </si>
  <si>
    <t>Inversiones Temporales (hasta 3 meses)</t>
  </si>
  <si>
    <t xml:space="preserve">Inversiones temporales </t>
  </si>
  <si>
    <t>Fondos con  afecación específica</t>
  </si>
  <si>
    <t>Depósitos de Fondos de Terceros y otros</t>
  </si>
  <si>
    <t>Total efectivo y equivalente</t>
  </si>
  <si>
    <t>Movimientos de partidas (o rubros) que no afectan al efectivo</t>
  </si>
  <si>
    <t>Depreciación</t>
  </si>
  <si>
    <t>Amortización</t>
  </si>
  <si>
    <t>Incremento en provisiones</t>
  </si>
  <si>
    <t>Incremento en Inversiones producido por revaluación</t>
  </si>
  <si>
    <t>Pasivos Diferidos y Otros</t>
  </si>
  <si>
    <t>11110-00000-000-000-000</t>
  </si>
  <si>
    <t>Fondos con efectaciones especificas</t>
  </si>
  <si>
    <t>11160-00000-000-000-000</t>
  </si>
  <si>
    <t>11130-00000-000-000-000</t>
  </si>
  <si>
    <t>Bancos/Dependencias y otros</t>
  </si>
  <si>
    <t>Pagos</t>
  </si>
  <si>
    <t>Ganacia/pérdida en venta de propiedad, planta y equipo</t>
  </si>
  <si>
    <t>“Bajo protesta de decir verdad declaramos que los Estados Financieros y sus Notas son razonablemente correctos y son responsabilidad del emisor”</t>
  </si>
  <si>
    <t>Derechos de Recibir Efectivos y Equivalentes y Bienes o Servicios a Recibir</t>
  </si>
  <si>
    <t>“Bajo protesta de decir verdad declaramos que los Estados Financieros y sus Notas son razonablemente correctos y son  responsabilidad del emisor”</t>
  </si>
  <si>
    <t>"Bajo protesta de decir verdad declaramos que los Estados Financieros y sus Notas son razonablemente correctos y son responsabilidad del emisor"</t>
  </si>
  <si>
    <t>"Bajo protesta de decir verdad declaramos que los Estados Financieros y sus Notas son razonablemente correctos y  son responsabilidad del emisor"</t>
  </si>
  <si>
    <t xml:space="preserve">Partcipaciones y aportaciones por pagar a corto plazo </t>
  </si>
  <si>
    <t>Materiales de Administración</t>
  </si>
  <si>
    <t>Materiales y Arts de Construcción</t>
  </si>
  <si>
    <t>Vestuarios, Blancos y Prendas de protección</t>
  </si>
  <si>
    <t>Método</t>
  </si>
  <si>
    <t>Deposito en Garantía</t>
  </si>
  <si>
    <t>Inventarios de Mercancías para Venta</t>
  </si>
  <si>
    <t>Inventarios de Mercancías Terminadas</t>
  </si>
  <si>
    <t>Inventarios de Materias Primas , materiales y suministros para su producción</t>
  </si>
  <si>
    <t>Inventarios de Mercancías en proceso de Elaboración</t>
  </si>
  <si>
    <t>Mobiliario y Eqpo de Administración</t>
  </si>
  <si>
    <t>Depreciación Acumulada</t>
  </si>
  <si>
    <t>Amortización Acumulada</t>
  </si>
  <si>
    <t>Derechos sobre bienes en régimen de arrendamiento financiero</t>
  </si>
  <si>
    <t>Clasificación</t>
  </si>
  <si>
    <t>Corto Plazo</t>
  </si>
  <si>
    <t>Largo Plazo</t>
  </si>
  <si>
    <t>Fondos y Bienes de Terceros en Garantía y/o Administación</t>
  </si>
  <si>
    <t>Particulares</t>
  </si>
  <si>
    <t>Donación de Capital</t>
  </si>
  <si>
    <t>Comisión de Agua Potable y Alcantarillado del Municipo de Acapulco</t>
  </si>
  <si>
    <t>Comisión de Agua Potable y Alcatarillado del Municipio de Acapulco</t>
  </si>
  <si>
    <t>Bienes Disponibles para su Transformación o Consumo (Almacenes)</t>
  </si>
  <si>
    <t>Bienes Disponibles para su Transformación o Consumo (Inventarios)</t>
  </si>
  <si>
    <t>COMISION DE AGUA POTABLE Y ALCANTARILLADO DEL MUNICIPIO DE ACAPULCO</t>
  </si>
  <si>
    <t>“Bajo protesta de decir verdad declaramos que los Estados Financieros y sus Notas son razonablemente correctos y responsabilidad del emisor”</t>
  </si>
  <si>
    <t>Recursos Propios</t>
  </si>
  <si>
    <t>Federal Estatal, Municipal y Recursos Propios</t>
  </si>
  <si>
    <t>Federal, Municipal y Recursos Propios</t>
  </si>
  <si>
    <t xml:space="preserve">Transferencias otorgadas para pagar a corto plazo </t>
  </si>
  <si>
    <t>"Bajo protesta de decir verdad declaramos que los Estados Financieros y sus Notas son razonablemente correctos y son responsabilidad del emisor.</t>
  </si>
  <si>
    <t xml:space="preserve"> FORMATO ESF-02</t>
  </si>
  <si>
    <t>Importe pendiente de cobro</t>
  </si>
  <si>
    <t>Montos sujetos a algún tipo de juicio</t>
  </si>
  <si>
    <t>Sin Juicio</t>
  </si>
  <si>
    <t>12130-00000-000-000-000</t>
  </si>
  <si>
    <t>12140-00000-000-000-000</t>
  </si>
  <si>
    <t>Aportación</t>
  </si>
  <si>
    <t>Donación</t>
  </si>
  <si>
    <t>Actualización de Hacienda</t>
  </si>
  <si>
    <t>Juicio Mercantil y Laboral</t>
  </si>
  <si>
    <t>12790-00000-000-000-000</t>
  </si>
  <si>
    <t>11141-51013-006-000-000</t>
  </si>
  <si>
    <t>Inversión Bancomer Cta 0186973663</t>
  </si>
  <si>
    <t>Inversión Bca Monex Cta 0681012741</t>
  </si>
  <si>
    <t>Inversión Banamex Cta 70137313586</t>
  </si>
  <si>
    <t>11450-00000-000-000-000</t>
  </si>
  <si>
    <t>Bienes en Transito</t>
  </si>
  <si>
    <t>Se aplica el 5% a la facturación, el cual fue aprobado mediante junta de consejo en noviembre del 2005 y se afecta a resultados</t>
  </si>
  <si>
    <t>Estimación Cuentas Incobrables Ingresos</t>
  </si>
  <si>
    <r>
      <rPr>
        <b/>
        <sz val="10"/>
        <rFont val="Arial"/>
        <family val="2"/>
      </rPr>
      <t>1.2.3 Bienes Inmuebles, Infraestructura y Construcciones en Proceso:</t>
    </r>
    <r>
      <rPr>
        <sz val="10"/>
        <rFont val="Arial"/>
        <family val="2"/>
      </rPr>
      <t xml:space="preserve"> Representa el monto de todo tipo de bienes inmuebles, infraestructura y construcciones; así como los gastos derivados de actos de su adquisición, adjudicación, expropiación e indemnización y los que se generen por estudios de pre inversión, cuando se realicen por causas de interés público.</t>
    </r>
  </si>
  <si>
    <r>
      <rPr>
        <b/>
        <sz val="10"/>
        <rFont val="Arial"/>
        <family val="2"/>
      </rPr>
      <t>1.2.4 Bienes Muebles:</t>
    </r>
    <r>
      <rPr>
        <sz val="10"/>
        <rFont val="Arial"/>
        <family val="2"/>
      </rPr>
      <t xml:space="preserve"> Representa el monto de los bienes muebles requeridos en el desempeño de las actividades del ente público.</t>
    </r>
  </si>
  <si>
    <r>
      <rPr>
        <b/>
        <sz val="10"/>
        <rFont val="Arial"/>
        <family val="2"/>
      </rPr>
      <t>2.1.5.1 Ingresos Cobrados por Adelantado a Corto Plazo:</t>
    </r>
    <r>
      <rPr>
        <sz val="10"/>
        <rFont val="Arial"/>
        <family val="2"/>
      </rPr>
      <t xml:space="preserve"> Representa las obligaciones por ingresos cobrados por adelantado que se reconocerán en un plazo menor o igual a doce meses.</t>
    </r>
  </si>
  <si>
    <t>21500-00000-000-000-000</t>
  </si>
  <si>
    <r>
      <t xml:space="preserve">1.2.1.3 Fideicomisos, Mandatos y Contratos Análogos: </t>
    </r>
    <r>
      <rPr>
        <sz val="10"/>
        <color theme="1"/>
        <rFont val="Arial"/>
        <family val="2"/>
      </rPr>
      <t>Representa el monto de los recursos destinados a fideicomisos, mandatos y contratos análogos para el ejercicio de las funciones encomendadas.</t>
    </r>
  </si>
  <si>
    <r>
      <t xml:space="preserve">1.2.1.4. Participaciones y Aportaciones de Capital.- </t>
    </r>
    <r>
      <rPr>
        <sz val="10"/>
        <rFont val="Arial"/>
        <family val="2"/>
      </rPr>
      <t>Representa el monto de las participaciones y aportaciones de capital directo o mediante la adquisición de acciones u otros valores representativos de capital en los sectores público, privado y externo.</t>
    </r>
  </si>
  <si>
    <t xml:space="preserve">Fideicomisos, Mandatos y Contratos Análogos: </t>
  </si>
  <si>
    <t xml:space="preserve">Almacenes. </t>
  </si>
  <si>
    <t>Inventarios.</t>
  </si>
  <si>
    <t>Inversiones Financieras.</t>
  </si>
  <si>
    <t>Fondos con Afectación Específica.</t>
  </si>
  <si>
    <t>Participaciones y Aportaciones de Capital.</t>
  </si>
  <si>
    <t>Flujo de Efectivo</t>
  </si>
  <si>
    <t>Se presenta la integración de los saldos finales e iniciales de la parte final del Estado de Flujos de Efectivo.</t>
  </si>
  <si>
    <r>
      <t xml:space="preserve">1.1.1.2. Bancos/Tesorería: </t>
    </r>
    <r>
      <rPr>
        <sz val="10"/>
        <color theme="1"/>
        <rFont val="Arial"/>
        <family val="2"/>
      </rPr>
      <t>Representa el monto de efectivos disponibles propiedad del ente público en instituciones bancarias.</t>
    </r>
  </si>
  <si>
    <r>
      <t xml:space="preserve">1.1.1.3. Bancos/Dependencias y Otros: </t>
    </r>
    <r>
      <rPr>
        <sz val="10"/>
        <color theme="1"/>
        <rFont val="Arial"/>
        <family val="2"/>
      </rPr>
      <t xml:space="preserve">Representa el monto de efectivos disponibles propiedad de las dependencias y otros, en instituciones bancarias. </t>
    </r>
  </si>
  <si>
    <t xml:space="preserve">Efectivo </t>
  </si>
  <si>
    <t>Otros Activos No Circulantes.</t>
  </si>
  <si>
    <t>Cuentas por Pagar</t>
  </si>
  <si>
    <t>21100-00000-000-000-000</t>
  </si>
  <si>
    <t>21600-00000-000-000-000</t>
  </si>
  <si>
    <t>Bienes Inmuebles, Infraestructura y construcciones en Proroceso</t>
  </si>
  <si>
    <t xml:space="preserve">Patrimonio Contribuido </t>
  </si>
  <si>
    <t>Poca Probabilidad de cobro</t>
  </si>
  <si>
    <t>Depositos de Fondos de terceros y otros</t>
  </si>
  <si>
    <t>Construcciones en Proceso en Bienes de Dominio Público</t>
  </si>
  <si>
    <t>Vehículos y equipo transporte</t>
  </si>
  <si>
    <t>Instrumental Médico y de Laboratorio</t>
  </si>
  <si>
    <r>
      <t xml:space="preserve">2.1.1.1 Servicios Personales por Pagar a Corto Plazo: </t>
    </r>
    <r>
      <rPr>
        <sz val="10"/>
        <rFont val="Arial"/>
        <family val="2"/>
      </rPr>
      <t>Representa los adeudos por las remuneraciones del personal al servicio del ente público, de carácter permanente o transitorio, que deberá pagar en un plazo menor o igual a doce meses.</t>
    </r>
  </si>
  <si>
    <r>
      <t xml:space="preserve">2.1.1.7 Retenciones y Contribuciones por Pagar a Corto Plazo: </t>
    </r>
    <r>
      <rPr>
        <sz val="10"/>
        <rFont val="Arial"/>
        <family val="2"/>
      </rPr>
      <t>Representa el monto de las retenciones efectuadas a contratistas y a proveedores de bienes y servicios, las retenciones sobre las remuneraciones realizadas al personal, así como las contribuciones por pagar, entre otras, cuya liquidación se prevé realizar en un plazo menor o igual a doce meses.</t>
    </r>
  </si>
  <si>
    <r>
      <t xml:space="preserve">2.1.1.6 Intereses, Comisiones y Otros Gastos de la Deuda Pública por Pagar a Corto Plazo: </t>
    </r>
    <r>
      <rPr>
        <sz val="10"/>
        <rFont val="Arial"/>
        <family val="2"/>
      </rPr>
      <t>Representa la obligación del pago de intereses, comisiones y otros gastos de la deuda pública derivados de los diversos créditos o financiamientos contratados con instituciones nacionales y extranjeras, privadas y mixtas de crédito y con otros acreedores.</t>
    </r>
  </si>
  <si>
    <t>11910-00000-000-000-000</t>
  </si>
  <si>
    <t>Valores en Garantia</t>
  </si>
  <si>
    <t>11920-00000-000-000-000</t>
  </si>
  <si>
    <t>Bienes en Garantia (Excluye Depositos en Garantia)</t>
  </si>
  <si>
    <t>11930-00000-000-000-000</t>
  </si>
  <si>
    <t xml:space="preserve">Bienes Derivados de Embargos, Decomisos, Asegura,iemtos y Dación en Pagos </t>
  </si>
  <si>
    <t>11940-00000-000-000-000</t>
  </si>
  <si>
    <t>Adquisición con Fondos de Terceros</t>
  </si>
  <si>
    <t>Notas al Estado de Variación en la Hacienda Pública</t>
  </si>
  <si>
    <t>Productos Químicos y Farmacéuticos</t>
  </si>
  <si>
    <t>Combustibles y Lubricantes</t>
  </si>
  <si>
    <t>Intereses y comisiones y otros gastos de la deuda publica a corto plazo.</t>
  </si>
  <si>
    <t xml:space="preserve">Devoluciones de la ley de ingresos por pagar a corto plazo. </t>
  </si>
  <si>
    <t>Otras Cuentas por pagar.</t>
  </si>
  <si>
    <t>Servicios Personales a Corto Plazo.</t>
  </si>
  <si>
    <t>Proveedores por Pagar a Corto Plazo.</t>
  </si>
  <si>
    <t>Contratistas por Pagar a Corto Plazo.</t>
  </si>
  <si>
    <t>Cuentas por Pagar.</t>
  </si>
  <si>
    <t>Fondo con Afectación Específica</t>
  </si>
  <si>
    <r>
      <t xml:space="preserve">1.1.1.1. Efectivo: </t>
    </r>
    <r>
      <rPr>
        <sz val="10"/>
        <color theme="1"/>
        <rFont val="Arial"/>
        <family val="2"/>
      </rPr>
      <t>Representa el monto en dinero propiedad del ente público recibido en caja y él que está a su cuidado y administración.</t>
    </r>
  </si>
  <si>
    <r>
      <rPr>
        <b/>
        <sz val="10"/>
        <color theme="1"/>
        <rFont val="Arial"/>
        <family val="2"/>
      </rPr>
      <t>1.1.1.4. Inversiones Temporales (Hasta 3 Meses):</t>
    </r>
    <r>
      <rPr>
        <sz val="10"/>
        <color theme="1"/>
        <rFont val="Arial"/>
        <family val="2"/>
      </rPr>
      <t xml:space="preserve"> Representa el monto excedente de efectivos invertido por el ente público cuya recuperación se efectuara en plazo inferior a tres meses.</t>
    </r>
  </si>
  <si>
    <r>
      <rPr>
        <b/>
        <sz val="10"/>
        <color theme="1"/>
        <rFont val="Arial"/>
        <family val="2"/>
      </rPr>
      <t>1.1.1.5. Fondos con Afectación Especificas:</t>
    </r>
    <r>
      <rPr>
        <sz val="10"/>
        <color theme="1"/>
        <rFont val="Arial"/>
        <family val="2"/>
      </rPr>
      <t xml:space="preserve"> Representa el monto de los fondos con afectación específica que deben financiar determinados gastos o actividades..</t>
    </r>
  </si>
  <si>
    <r>
      <rPr>
        <b/>
        <sz val="10"/>
        <color theme="1"/>
        <rFont val="Arial"/>
        <family val="2"/>
      </rPr>
      <t>1.1.1.6. Depositos de Fondos de Terceros en Garantía y/o Administración:</t>
    </r>
    <r>
      <rPr>
        <sz val="10"/>
        <color theme="1"/>
        <rFont val="Arial"/>
        <family val="2"/>
      </rPr>
      <t xml:space="preserve"> Representa los recursos propiedad de terceros que se encuentren en poder del ente público, en garantía del cumplimiento de obligaciones contractuales o legales para la administración.</t>
    </r>
  </si>
  <si>
    <r>
      <t xml:space="preserve">1.1.1. Efectivo y Equivalentes: </t>
    </r>
    <r>
      <rPr>
        <sz val="10"/>
        <color theme="1"/>
        <rFont val="Arial"/>
        <family val="2"/>
      </rPr>
      <t>Son recursos a corto plazo de gran liquidez que sin facilmente convertibles en importes determinados de efectivo, estando sujetos a un riesgo minimo de cambio en su valor.</t>
    </r>
  </si>
  <si>
    <t>Fondos en garantía a corto plazo</t>
  </si>
  <si>
    <t>Fondos de fideicomisos, mandatos y análogos a corto plazo</t>
  </si>
  <si>
    <t>Fondos en garantía a Largo Plazo</t>
  </si>
  <si>
    <t>Fondos en administarción a Largo Plazo</t>
  </si>
  <si>
    <t>Fondos de fideicomisos, mandatos y contratos análogos a largo Plazo</t>
  </si>
  <si>
    <t>Derechos a Recibir Efectivo y Equivalentes.</t>
  </si>
  <si>
    <t>Derechos a Recibir  Bienes o Servicios a Recibir.</t>
  </si>
  <si>
    <r>
      <t xml:space="preserve">1.1.3.1 Anticipo a Proveedores por Adquisición de Bienes y Prestación de Servicios a Corto Plazo: </t>
    </r>
    <r>
      <rPr>
        <sz val="10"/>
        <rFont val="Arial"/>
        <family val="2"/>
      </rPr>
      <t>Representa los anticipos entregados a proveedores por adquisición de bienes y prestación de servicios, previo a la recepción parcial o total, que serán exigibles en un plazo menor o igual a doce meses</t>
    </r>
  </si>
  <si>
    <r>
      <t xml:space="preserve">1.1.3.4 Anticipo a Contratistas por Obras Públicas a Corto Plazo: </t>
    </r>
    <r>
      <rPr>
        <sz val="10"/>
        <rFont val="Arial"/>
        <family val="2"/>
      </rPr>
      <t>Representa los anticipos entregados a contratistas por obras públicas, previo a la recepción parcial o total, que serán exigibles en un plazo menor o igual a doce meses.</t>
    </r>
  </si>
  <si>
    <r>
      <t xml:space="preserve">1.1.4.1 Inventario de Mercancías para Venta: </t>
    </r>
    <r>
      <rPr>
        <sz val="10"/>
        <rFont val="Arial"/>
        <family val="2"/>
      </rPr>
      <t>Representa el valor de artículos o bienes no duraderos que adquiere el ente público para destinarlos a la comercialización.</t>
    </r>
  </si>
  <si>
    <r>
      <t xml:space="preserve">1.1.4.2 Inventario de Mercancías Terminadas: </t>
    </r>
    <r>
      <rPr>
        <sz val="10"/>
        <rFont val="Arial"/>
        <family val="2"/>
      </rPr>
      <t>Representa el valor de las existencias de mercancía, una vez concluido el proceso de producción y está lista para su uso o comercialización.</t>
    </r>
  </si>
  <si>
    <r>
      <t>1.1.4.4 Inventario de Materias Primas, Materiales y Suministros para Producción:</t>
    </r>
    <r>
      <rPr>
        <sz val="10"/>
        <rFont val="Arial"/>
        <family val="2"/>
      </rPr>
      <t xml:space="preserve"> Representa el valor de las existencias de toda clase de materias primas en estado natural, transformadas o semi-transformadas de naturaleza vegetal, animal y mineral, materiales y suministros que se utilizan en los procesos productivos.</t>
    </r>
  </si>
  <si>
    <r>
      <t xml:space="preserve">1.1.4.5 Bienes en Tránsito: </t>
    </r>
    <r>
      <rPr>
        <sz val="10"/>
        <rFont val="Arial"/>
        <family val="2"/>
      </rPr>
      <t>Representa el valor de las mercancías para venta, materias primas, materiales y suministros propiedad del ente público, las cuales se trasladan por cuenta y riesgo del mismo.</t>
    </r>
  </si>
  <si>
    <r>
      <t xml:space="preserve">1.1.5.1 Almacén de Materiales y Suministros de Consumo: </t>
    </r>
    <r>
      <rPr>
        <sz val="10"/>
        <rFont val="Arial"/>
        <family val="2"/>
      </rPr>
      <t>Representa el valor de la existencia de toda clase de materiales y suministros de consumo, requeridos para la prestación de bienes y servicios y para el desempeño de las actividades administrativas del ente público.</t>
    </r>
  </si>
  <si>
    <r>
      <t xml:space="preserve">1.2.5.1 Software: </t>
    </r>
    <r>
      <rPr>
        <sz val="10"/>
        <rFont val="Arial"/>
        <family val="2"/>
      </rPr>
      <t>Representa el monto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paquetes y programas de informática, para ser aplicados en los sistemas administrativos y operativos computarizados del ente público</t>
    </r>
  </si>
  <si>
    <r>
      <t xml:space="preserve">1.2.5.2 Patentes, Marcas y Derechos: </t>
    </r>
    <r>
      <rPr>
        <sz val="10"/>
        <rFont val="Arial"/>
        <family val="2"/>
      </rPr>
      <t>Representa el monto de patentes, marcas y derechos, para el desarrollo de las funciones del ente público.</t>
    </r>
  </si>
  <si>
    <r>
      <t xml:space="preserve">1.2.5.3 Concesiones y Franquicias: </t>
    </r>
    <r>
      <rPr>
        <sz val="10"/>
        <rFont val="Arial"/>
        <family val="2"/>
      </rPr>
      <t>Representa el monto de derechos de explotación y franquicias para el uso del ente público.</t>
    </r>
  </si>
  <si>
    <r>
      <t xml:space="preserve">1.2.5.4 Licencias: </t>
    </r>
    <r>
      <rPr>
        <sz val="10"/>
        <rFont val="Arial"/>
        <family val="2"/>
      </rPr>
      <t>Representa el monto de permisos informáticos e intelectuales así como permisos relacionados con negocios.</t>
    </r>
  </si>
  <si>
    <r>
      <t xml:space="preserve">1.2.5.9 Otros Activos Intangibles: </t>
    </r>
    <r>
      <rPr>
        <sz val="10"/>
        <rFont val="Arial"/>
        <family val="2"/>
      </rPr>
      <t>Representa el monto de derechos por el uso de activos de la propiedad industrial, comercial, intelectual y otros, no incluidos en las cuentas anteriores.</t>
    </r>
  </si>
  <si>
    <t>Otros Activos Circulantes.</t>
  </si>
  <si>
    <r>
      <t xml:space="preserve">1.2.7.9 Otros Activos Diferidos: </t>
    </r>
    <r>
      <rPr>
        <sz val="10"/>
        <rFont val="Arial"/>
        <family val="2"/>
      </rPr>
      <t>Representa el monto de otros bienes y derechos; a favor del ente público, cuyo beneficio se recibirá, en un período mayor a doce meses, no incluidos en las cuentas anteriores.</t>
    </r>
  </si>
  <si>
    <r>
      <t xml:space="preserve">1.1.9.1 Valores en Garantía: </t>
    </r>
    <r>
      <rPr>
        <sz val="10"/>
        <rFont val="Arial"/>
        <family val="2"/>
      </rPr>
      <t>Representa el monto de los valores y títulos de crédito que reflejan derechos parciales para afianzar o asegurar el cobro, en un plazo menor o igual doce meses.</t>
    </r>
  </si>
  <si>
    <r>
      <t xml:space="preserve">1.1.9.3 Bienes Derivados de Embargos, Decomisos, Aseguramientos y Dación en Pago: </t>
    </r>
    <r>
      <rPr>
        <sz val="10"/>
        <rFont val="Arial"/>
        <family val="2"/>
      </rPr>
      <t>Representa el monto de los bienes derivados de embargos, decomisos, aseguramientos y dación en pago obtenidos para liquidar créditos fiscales o deudas de terceros.</t>
    </r>
  </si>
  <si>
    <r>
      <t xml:space="preserve">1.2.9.1 Bienes en Concesión: </t>
    </r>
    <r>
      <rPr>
        <sz val="10"/>
        <rFont val="Arial"/>
        <family val="2"/>
      </rPr>
      <t>Representa los bienes propiedad del ente público, otorgados en concesión.</t>
    </r>
  </si>
  <si>
    <r>
      <t xml:space="preserve">2.1.6.1 Fondos en Garantía a Corto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menor o igual a doce meses</t>
    </r>
  </si>
  <si>
    <r>
      <t xml:space="preserve">2.1.6.2 Fondos en Administración a Corto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menor o igual a doce meses.</t>
    </r>
  </si>
  <si>
    <r>
      <t xml:space="preserve">2.1.6.3 Fondos Contingentes a Corto Plazo: </t>
    </r>
    <r>
      <rPr>
        <sz val="10"/>
        <rFont val="Arial"/>
        <family val="2"/>
      </rPr>
      <t>Representa los fondos recibidos para su administración para cubrir necesidades fortuitas en un plazo menor o igual a doce meses.</t>
    </r>
  </si>
  <si>
    <t>Fondos y Bienes de Terceros en Garantía y/o Administración a Largo Plazo</t>
  </si>
  <si>
    <t>Fondos y Bienes de Terceros en Garantía y/o Administración a Corto Plazo.</t>
  </si>
  <si>
    <t>Pasivos Diferidos a Corto y Otros:</t>
  </si>
  <si>
    <r>
      <t xml:space="preserve">2.1.1.2 Proveedores por Pagar a Corto Plazo: </t>
    </r>
    <r>
      <rPr>
        <sz val="10"/>
        <rFont val="Arial"/>
        <family val="2"/>
      </rPr>
      <t>Representa los adeudos con proveedores derivados de operaciones del ente público, con vencimiento menor o igual a doce meses.</t>
    </r>
  </si>
  <si>
    <r>
      <t xml:space="preserve">2.1.1.3 Contratistas por Obras Públicas por Pagar a Corto Plazo: </t>
    </r>
    <r>
      <rPr>
        <sz val="10"/>
        <rFont val="Arial"/>
        <family val="2"/>
      </rPr>
      <t>Representa los adeudos con contratistas derivados de obras, proyectos productivos y acciones de fomento, en un plazo menor o igual a doce meses.</t>
    </r>
  </si>
  <si>
    <r>
      <t xml:space="preserve">2.1.1.5 Transferencias Otorgadas por Pagar a Corto Plazo: </t>
    </r>
    <r>
      <rPr>
        <sz val="10"/>
        <rFont val="Arial"/>
        <family val="2"/>
      </rPr>
      <t>Representa los adeudos en forma directa o indirecta a los sectores público, privado y externo.</t>
    </r>
  </si>
  <si>
    <r>
      <t xml:space="preserve">2.1.1.4 Participaciones y Aportaciones por Pagar a Corto Plazo: </t>
    </r>
    <r>
      <rPr>
        <sz val="10"/>
        <rFont val="Arial"/>
        <family val="2"/>
      </rPr>
      <t>Representa los adeudos para cubrir las participaciones y aportaciones a las Entidades Federativas y los Municipios.</t>
    </r>
  </si>
  <si>
    <r>
      <t xml:space="preserve">2.1.1.9 Otras Cuentas por Pagar a Corto Plazo: </t>
    </r>
    <r>
      <rPr>
        <sz val="10"/>
        <rFont val="Arial"/>
        <family val="2"/>
      </rPr>
      <t>Representa el monto de los adeudos del ente público, que deberá pagar en un plazo menor o igual a doce meses, no incluidas en las cuentas anteriores.</t>
    </r>
  </si>
  <si>
    <r>
      <t xml:space="preserve">2.2.5.1 Fondos en Garantía a Largo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mayor a doce meses.</t>
    </r>
  </si>
  <si>
    <r>
      <t xml:space="preserve">2.2.5.2 Fondos en Administración a Largo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mayor a doce meses.</t>
    </r>
  </si>
  <si>
    <r>
      <t xml:space="preserve">2.1.6.4 Fondos de Fideicomisos, Mandatos y Contratos Análogos a Corto Plazo: </t>
    </r>
    <r>
      <rPr>
        <sz val="10"/>
        <rFont val="Arial"/>
        <family val="2"/>
      </rPr>
      <t>Representa los recursos por entregar a instituciones para su manejo de acuerdo a su fin con el que fue creado, en un plazo menor o igual a doce meses.</t>
    </r>
  </si>
  <si>
    <r>
      <t xml:space="preserve">2.2.5.3 Fondos Contingentes a Largo Plazo: </t>
    </r>
    <r>
      <rPr>
        <sz val="10"/>
        <rFont val="Arial"/>
        <family val="2"/>
      </rPr>
      <t>Representa los fondos recibidos para su administración para cubrir necesidades fortuitas en un plazo mayor a doce meses.</t>
    </r>
  </si>
  <si>
    <r>
      <t xml:space="preserve">2.2.5.4 Fondos de Fideicomisos, Mandatos y Contratos Análogos a Largo Plazo: </t>
    </r>
    <r>
      <rPr>
        <sz val="10"/>
        <rFont val="Arial"/>
        <family val="2"/>
      </rPr>
      <t>Representa los recursos por entregar a instituciones para su manejo de acuerdo con el fin para el que fueron creados, en un plazo mayor a doce meses.</t>
    </r>
  </si>
  <si>
    <r>
      <t xml:space="preserve">2.1.5.2 Intereses Cobrados por Adelantado a Corto Plazo: </t>
    </r>
    <r>
      <rPr>
        <sz val="10"/>
        <rFont val="Arial"/>
        <family val="2"/>
      </rPr>
      <t>Representa las obligaciones por intereses cobrados por adelantado que se reconocerán en un plazo menor o igual a doce meses.</t>
    </r>
  </si>
  <si>
    <r>
      <t xml:space="preserve">1.1.4.3 Inventario de Mercancías en Proceso de Elaboración: </t>
    </r>
    <r>
      <rPr>
        <sz val="10"/>
        <rFont val="Arial"/>
        <family val="2"/>
      </rPr>
      <t>Representa el valor de la existencia de la mercancía que está en proceso de elaboración o transformación.</t>
    </r>
  </si>
  <si>
    <r>
      <t xml:space="preserve">1.1.6.1 Estimaciones para Cuentas Incobrables por Derechos a Recibir Efectivo o Equivalentes: </t>
    </r>
    <r>
      <rPr>
        <sz val="10"/>
        <rFont val="Arial"/>
        <family val="2"/>
      </rPr>
      <t>Representa el monto acumulado de la estimación que se establece anualmente por concepto de pérdidas crediticias esperadas de las cuentas incobrables por derechos a recibir efectivo o equivalentes.</t>
    </r>
  </si>
  <si>
    <r>
      <t xml:space="preserve">1.1.9.2 Bienes en Garantía (excluye depósitos de fondos): </t>
    </r>
    <r>
      <rPr>
        <sz val="10"/>
        <rFont val="Arial"/>
        <family val="2"/>
      </rPr>
      <t>Representa el monto de los documentos que avalan la propiedad de los bienes que reflejan derechos parciales para afianzar o asegurar su cobro, excepto los depósitos de fondos en un plazo menor o igual a doce meses.</t>
    </r>
  </si>
  <si>
    <r>
      <t xml:space="preserve">1.1.9.4 Adquisición con Fondos de Terceros: </t>
    </r>
    <r>
      <rPr>
        <sz val="10"/>
        <rFont val="Arial"/>
        <family val="2"/>
      </rPr>
      <t>Representa el monto de las adquisiciones de bienes y/o servicios realizadas con fondos de terceros, que se tendrán que comprobar, justificar y/o entregar, según sea el caso, a su titular o beneficiario designado, de conformidad con el convenio o contrato según corresponda.</t>
    </r>
  </si>
  <si>
    <r>
      <t xml:space="preserve">2.1.6.5 Otros Fondos de Terceros en Garantía y/o Administración a Corto Plazo: </t>
    </r>
    <r>
      <rPr>
        <sz val="10"/>
        <rFont val="Arial"/>
        <family val="2"/>
      </rPr>
      <t>Representa los fondos y bienes de propiedad de terceros, en garantía del cumplimiento de obligaciones contractuales o legales, o para su administración que eventualmente, se tendrán que devolver a su titular en un plazo menor o igual a doce meses, no incluidos en las cuentas anteriores.</t>
    </r>
  </si>
  <si>
    <r>
      <t xml:space="preserve">2.1.5.9 Otros Pasivos Diferidos a Corto Plazo: </t>
    </r>
    <r>
      <rPr>
        <sz val="10"/>
        <rFont val="Arial"/>
        <family val="2"/>
      </rPr>
      <t>Representa las obligaciones del ente público cuyo beneficio se recibió por anticipado y se reconocerá en un plazo menor o igual a doce meses, no incluidos en las cuentas anteriores.</t>
    </r>
  </si>
  <si>
    <t>Hacienda Pública/Patrimonio Contribuido.</t>
  </si>
  <si>
    <r>
      <t xml:space="preserve">3.1.1 Aportaciones: </t>
    </r>
    <r>
      <rPr>
        <sz val="10"/>
        <rFont val="Arial"/>
        <family val="2"/>
      </rPr>
      <t>Representa los recursos aportados en efectivo o en especie, con fines permanentes de incrementar la Hacienda Pública/Patrimonio del ente público.</t>
    </r>
  </si>
  <si>
    <r>
      <t xml:space="preserve">3.1.2 Donaciones de Capital: </t>
    </r>
    <r>
      <rPr>
        <sz val="10"/>
        <rFont val="Arial"/>
        <family val="2"/>
      </rPr>
      <t>Representa el monto de las donaciones en especie, recibidas con el fin de dotar al ente público de activos necesarios para su funcionamiento.</t>
    </r>
  </si>
  <si>
    <t>Hacienda Pública/Patrimonio Generado.</t>
  </si>
  <si>
    <r>
      <t xml:space="preserve">3.2.1 Resultados del Ejercicio (Ahorro/Desahorro): </t>
    </r>
    <r>
      <rPr>
        <sz val="10"/>
        <rFont val="Arial"/>
        <family val="2"/>
      </rPr>
      <t>Representa el monto del resultado del resultado de la gestión del ejercicio, respecto de los ingresos y gastos corrientes.</t>
    </r>
  </si>
  <si>
    <r>
      <t xml:space="preserve">3.2.3.1 Revalúo de Bienes Inmuebles: </t>
    </r>
    <r>
      <rPr>
        <sz val="10"/>
        <rFont val="Arial"/>
        <family val="2"/>
      </rPr>
      <t>Representa el importe de la actualización acumulada de los bienes inmuebles.</t>
    </r>
  </si>
  <si>
    <t>Revaluos</t>
  </si>
  <si>
    <r>
      <t xml:space="preserve">3.2.2 Resultados de Ejercicios Anteriores: </t>
    </r>
    <r>
      <rPr>
        <sz val="10"/>
        <rFont val="Arial"/>
        <family val="2"/>
      </rPr>
      <t>Representa el monto correspondiente de resultados de la gestión acumulados provenientes de ejercicios anteriores.</t>
    </r>
  </si>
  <si>
    <r>
      <t xml:space="preserve">3.2.3.2 Revalúo de Bienes Muebles: </t>
    </r>
    <r>
      <rPr>
        <sz val="10"/>
        <rFont val="Arial"/>
        <family val="2"/>
      </rPr>
      <t>Representa el importe de la actualización acumulada de los bienes muebles.</t>
    </r>
  </si>
  <si>
    <r>
      <t xml:space="preserve">3.2.3.9 Otros Revalúos: </t>
    </r>
    <r>
      <rPr>
        <sz val="10"/>
        <rFont val="Arial"/>
        <family val="2"/>
      </rPr>
      <t>Representa el importe de la actualización acumulada de los otros activos.</t>
    </r>
  </si>
  <si>
    <t>Rectificaciones  de Resultado de Ejercicios de Anteriores</t>
  </si>
  <si>
    <r>
      <t xml:space="preserve">1.2.9.2 Bienes en Arrendamiento Financiero: </t>
    </r>
    <r>
      <rPr>
        <sz val="10"/>
        <rFont val="Arial"/>
        <family val="2"/>
      </rPr>
      <t>Representa los bienes en arrendamiento financiero en virtud del cual se tiene el uso o goce temporal con opción a compra. Estos bienes se depreciarán de acuerdo a los lineamientos que emita el CONAC.</t>
    </r>
  </si>
  <si>
    <r>
      <t xml:space="preserve">3.2.5.2 Cambios por Errores Contables: </t>
    </r>
    <r>
      <rPr>
        <sz val="10"/>
        <rFont val="Arial"/>
        <family val="2"/>
      </rPr>
      <t>Representa el importe correspondiente a la corrección de las omisiones, inexactitudes e imprecisiones de registros en los estados financieros de los entes públicos, o bien por los registros contables extemporáneos, por correcciones por errores aritméticos, por errores en la aplicación de políticas contables, así como la inadvertencia o mala interpretación de hechos.</t>
    </r>
  </si>
  <si>
    <t>11500-00000-000-000-000</t>
  </si>
  <si>
    <t>Inventarios</t>
  </si>
  <si>
    <t>Bienes Muebles:</t>
  </si>
  <si>
    <t>11900-00000-000-000-000</t>
  </si>
  <si>
    <t>Otros Activos Circulantes</t>
  </si>
  <si>
    <t>Otros Activos No Circulantes</t>
  </si>
  <si>
    <t>Fondos y Bienes de Terceros en Garantia y/o Administración a Corto Plazo</t>
  </si>
  <si>
    <t>22500-00000-000-000-000</t>
  </si>
  <si>
    <t>Fondos y Bienes de Terceros en Garantia y/o Administración a Largo Plazo</t>
  </si>
  <si>
    <t>Pasivos Diferidos a Corto plazo</t>
  </si>
  <si>
    <t xml:space="preserve"> FORMATO EFE-01</t>
  </si>
  <si>
    <t>Resultados del Ejercicio Ahorro/Desahorro</t>
  </si>
  <si>
    <t>Intereses , Comisiones y Otros Gastos de la Deuda Publica</t>
  </si>
  <si>
    <t>Flujos de Efectivo Netos de las Actividades de Operación</t>
  </si>
  <si>
    <t>Conciliación de los Flujos de Efectivos Netos de las Actividades de Operación y los Saldos de  Resultados del Ejercicio (Ahorro/Desahorro)</t>
  </si>
  <si>
    <t>Participaciones y Aportaciones de Capital</t>
  </si>
  <si>
    <t xml:space="preserve"> FORMATO EFE-03</t>
  </si>
  <si>
    <r>
      <t xml:space="preserve">Primeras Entradas Primeras Salidas </t>
    </r>
    <r>
      <rPr>
        <b/>
        <sz val="10"/>
        <color theme="1"/>
        <rFont val="Arial"/>
        <family val="2"/>
      </rPr>
      <t>(PEPS)</t>
    </r>
  </si>
  <si>
    <r>
      <t xml:space="preserve">1.1.2.2. Cuentas por Cobrar a Corto Plazo: </t>
    </r>
    <r>
      <rPr>
        <sz val="10"/>
        <color theme="1"/>
        <rFont val="Arial"/>
        <family val="2"/>
      </rPr>
      <t>Representa el monto de los derechos de cobro a favor del ente público, cuyo origen es distinto de los ingresos por contribuciones, productos y aprovechamientos que seran exigibles en un plazo menor o igual a doce meses.</t>
    </r>
  </si>
  <si>
    <r>
      <t xml:space="preserve">1.1.2.9 .Otros Derechos a Recibir Efectivo o Equivalentes a Corto Plazo: </t>
    </r>
    <r>
      <rPr>
        <sz val="10"/>
        <color rgb="FF000000"/>
        <rFont val="Arial"/>
        <family val="2"/>
      </rPr>
      <t>Representan los derechos de cobro originados en el desarrollo de las actividades del ente público, de los cuales se espera recibir una   contraprestación representada en recursos, bienes o servicios,en un plazo menor o igual a doce meses no incluidos en las cuentas anteriores.</t>
    </r>
  </si>
  <si>
    <r>
      <t xml:space="preserve">1.1.2.3. Deudores Diversos por Cobrar a Corto Plazo: </t>
    </r>
    <r>
      <rPr>
        <sz val="10"/>
        <color rgb="FF000000"/>
        <rFont val="Arial"/>
        <family val="2"/>
      </rPr>
      <t xml:space="preserve">Representa el monto de los derechos de cobro a favor del ente público por resposabilidad  y gastos a comprobar, entre otros. </t>
    </r>
  </si>
  <si>
    <r>
      <t xml:space="preserve">1.1.3.5: Depósitos en garantía: </t>
    </r>
    <r>
      <rPr>
        <sz val="10"/>
        <rFont val="Arial"/>
        <family val="2"/>
      </rPr>
      <t>Representa  la cuenta en la que se registra el importe de las cantidades en guarda para garantizar algún bien o servicio.</t>
    </r>
  </si>
  <si>
    <t>Del 1° de Enero al 30 de Septiembre de 2022</t>
  </si>
  <si>
    <t>del 1° de Enero al 30 de Septiembre de 2022.</t>
  </si>
  <si>
    <t>Del 1° de Enero al 30 de Septiembre de 2022.</t>
  </si>
  <si>
    <t xml:space="preserve"> del  1° de Enero al 30 de Septiembre de 2022.</t>
  </si>
  <si>
    <t>del 1° de Enero al 30 de Septiembre de 2022</t>
  </si>
  <si>
    <t>NOTAS DE DESGLOSE</t>
  </si>
  <si>
    <t>Formato CIPC-01</t>
  </si>
  <si>
    <t>NOMBRE DEL ENTE: COMISIÓN DE AGUA POTABLE Y ALCANTARILLADO DEL MUNICIPIO DE ACAPULCO</t>
  </si>
  <si>
    <t xml:space="preserve">Conciliación entre los Ingresos Presupuestarios y Contables </t>
  </si>
  <si>
    <t>Correspondientes del 01 de Enero al 30 de Septiembre de 2022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</si>
  <si>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</si>
  <si>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</si>
  <si>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</si>
  <si>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</si>
  <si>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</si>
  <si>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</si>
  <si>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</si>
  <si>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</si>
  <si>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</si>
  <si>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</si>
  <si>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</si>
  <si>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</si>
  <si>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</si>
  <si>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</si>
  <si>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>0.00</t>
  </si>
  <si>
    <t>"Bajo protesta de decir verdad declaramos que los Estados Financieros y sus Notas, son razonablemente correctos y son responsabilidad del emisor"</t>
  </si>
  <si>
    <t>Formato CEPGC-02</t>
  </si>
  <si>
    <t xml:space="preserve">Conciliación entre los Egresos Presupuestarios y los Gastos Contables 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</si>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</sst>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General_)"/>
    <numFmt numFmtId="168" formatCode="#,##0.00_ ;\-#,##0.00\ "/>
    <numFmt numFmtId="169" formatCode="&quot;$&quot;#,##0.00"/>
    <numFmt numFmtId="170" formatCode="0_ ;\-0\ "/>
    <numFmt numFmtId="171" formatCode="0.00_ ;\-0.00\ 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9"/>
      <color theme="4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4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4" borderId="0" applyNumberFormat="0" applyBorder="0" applyAlignment="0" applyProtection="0"/>
    <xf numFmtId="0" fontId="42" fillId="16" borderId="1" applyNumberFormat="0" applyAlignment="0" applyProtection="0"/>
    <xf numFmtId="0" fontId="43" fillId="1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21" borderId="0" applyNumberFormat="0" applyBorder="0" applyAlignment="0" applyProtection="0"/>
    <xf numFmtId="0" fontId="46" fillId="7" borderId="1" applyNumberFormat="0" applyAlignment="0" applyProtection="0"/>
    <xf numFmtId="0" fontId="47" fillId="3" borderId="0" applyNumberFormat="0" applyBorder="0" applyAlignment="0" applyProtection="0"/>
    <xf numFmtId="0" fontId="49" fillId="22" borderId="0" applyNumberFormat="0" applyBorder="0" applyAlignment="0" applyProtection="0"/>
    <xf numFmtId="0" fontId="48" fillId="23" borderId="4" applyNumberFormat="0" applyFont="0" applyAlignment="0" applyProtection="0"/>
    <xf numFmtId="0" fontId="50" fillId="16" borderId="5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45" fillId="0" borderId="8" applyNumberFormat="0" applyFill="0" applyAlignment="0" applyProtection="0"/>
    <xf numFmtId="0" fontId="50" fillId="0" borderId="9" applyNumberFormat="0" applyFill="0" applyAlignment="0" applyProtection="0"/>
    <xf numFmtId="0" fontId="37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8" fillId="0" borderId="0"/>
    <xf numFmtId="9" fontId="36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31" fillId="0" borderId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6" fillId="0" borderId="0"/>
    <xf numFmtId="0" fontId="30" fillId="0" borderId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16" borderId="13" applyNumberFormat="0" applyAlignment="0" applyProtection="0"/>
    <xf numFmtId="0" fontId="46" fillId="7" borderId="13" applyNumberFormat="0" applyAlignment="0" applyProtection="0"/>
    <xf numFmtId="0" fontId="48" fillId="23" borderId="14" applyNumberFormat="0" applyFont="0" applyAlignment="0" applyProtection="0"/>
    <xf numFmtId="0" fontId="50" fillId="16" borderId="15" applyNumberFormat="0" applyAlignment="0" applyProtection="0"/>
    <xf numFmtId="0" fontId="45" fillId="0" borderId="16" applyNumberFormat="0" applyFill="0" applyAlignment="0" applyProtection="0"/>
    <xf numFmtId="0" fontId="50" fillId="0" borderId="17" applyNumberFormat="0" applyFill="0" applyAlignment="0" applyProtection="0"/>
    <xf numFmtId="164" fontId="3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7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0" fontId="59" fillId="0" borderId="0"/>
    <xf numFmtId="0" fontId="26" fillId="0" borderId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167" fontId="36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61" fillId="0" borderId="0"/>
    <xf numFmtId="0" fontId="23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6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64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7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77" fillId="0" borderId="0" applyFont="0" applyFill="0" applyBorder="0" applyAlignment="0" applyProtection="0"/>
  </cellStyleXfs>
  <cellXfs count="843">
    <xf numFmtId="0" fontId="0" fillId="0" borderId="0" xfId="0"/>
    <xf numFmtId="0" fontId="36" fillId="0" borderId="0" xfId="46"/>
    <xf numFmtId="0" fontId="23" fillId="0" borderId="0" xfId="107"/>
    <xf numFmtId="0" fontId="58" fillId="0" borderId="0" xfId="107" applyFont="1" applyBorder="1"/>
    <xf numFmtId="4" fontId="58" fillId="0" borderId="0" xfId="107" applyNumberFormat="1" applyFont="1" applyFill="1" applyBorder="1" applyAlignment="1">
      <alignment horizontal="right" vertical="center" wrapText="1"/>
    </xf>
    <xf numFmtId="0" fontId="38" fillId="0" borderId="0" xfId="61" applyFont="1" applyBorder="1" applyAlignment="1">
      <alignment vertical="center"/>
    </xf>
    <xf numFmtId="0" fontId="58" fillId="0" borderId="0" xfId="107" applyFont="1"/>
    <xf numFmtId="0" fontId="36" fillId="0" borderId="0" xfId="109" applyFont="1" applyFill="1" applyBorder="1" applyAlignment="1">
      <alignment horizontal="center" vertical="top" wrapText="1"/>
    </xf>
    <xf numFmtId="0" fontId="58" fillId="0" borderId="0" xfId="107" applyFont="1" applyFill="1"/>
    <xf numFmtId="0" fontId="60" fillId="0" borderId="0" xfId="107" applyFont="1" applyAlignment="1">
      <alignment horizontal="right"/>
    </xf>
    <xf numFmtId="0" fontId="63" fillId="0" borderId="0" xfId="95" applyFont="1" applyAlignment="1">
      <alignment horizontal="right"/>
    </xf>
    <xf numFmtId="0" fontId="62" fillId="0" borderId="0" xfId="0" applyFont="1" applyAlignment="1">
      <alignment horizontal="justify"/>
    </xf>
    <xf numFmtId="0" fontId="58" fillId="0" borderId="11" xfId="107" applyFont="1" applyBorder="1"/>
    <xf numFmtId="49" fontId="58" fillId="0" borderId="20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left" vertical="center" wrapText="1"/>
    </xf>
    <xf numFmtId="4" fontId="58" fillId="0" borderId="22" xfId="107" applyNumberFormat="1" applyFont="1" applyFill="1" applyBorder="1" applyAlignment="1">
      <alignment horizontal="right" vertical="center" wrapText="1"/>
    </xf>
    <xf numFmtId="49" fontId="58" fillId="0" borderId="23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right" vertical="center" wrapText="1"/>
    </xf>
    <xf numFmtId="49" fontId="58" fillId="0" borderId="11" xfId="119" applyNumberFormat="1" applyFont="1" applyFill="1" applyBorder="1" applyAlignment="1">
      <alignment horizontal="left" vertical="center" wrapText="1"/>
    </xf>
    <xf numFmtId="4" fontId="58" fillId="0" borderId="11" xfId="107" applyNumberFormat="1" applyFont="1" applyFill="1" applyBorder="1" applyAlignment="1">
      <alignment horizontal="right" vertical="center" wrapText="1"/>
    </xf>
    <xf numFmtId="0" fontId="58" fillId="0" borderId="11" xfId="107" applyFont="1" applyFill="1" applyBorder="1"/>
    <xf numFmtId="0" fontId="58" fillId="0" borderId="11" xfId="95" applyFont="1" applyBorder="1" applyAlignment="1">
      <alignment vertical="center"/>
    </xf>
    <xf numFmtId="49" fontId="58" fillId="0" borderId="11" xfId="95" applyNumberFormat="1" applyFont="1" applyFill="1" applyBorder="1" applyAlignment="1">
      <alignment horizontal="left" vertical="center" wrapText="1"/>
    </xf>
    <xf numFmtId="4" fontId="58" fillId="0" borderId="11" xfId="95" applyNumberFormat="1" applyFont="1" applyFill="1" applyBorder="1" applyAlignment="1">
      <alignment horizontal="center" vertical="center" wrapText="1"/>
    </xf>
    <xf numFmtId="4" fontId="58" fillId="0" borderId="11" xfId="95" applyNumberFormat="1" applyFont="1" applyFill="1" applyBorder="1" applyAlignment="1">
      <alignment horizontal="right" vertical="center" wrapText="1"/>
    </xf>
    <xf numFmtId="0" fontId="36" fillId="0" borderId="0" xfId="46" applyFont="1"/>
    <xf numFmtId="0" fontId="58" fillId="0" borderId="0" xfId="162" applyFont="1"/>
    <xf numFmtId="0" fontId="60" fillId="0" borderId="0" xfId="162" applyFont="1" applyAlignment="1">
      <alignment horizontal="right"/>
    </xf>
    <xf numFmtId="0" fontId="13" fillId="0" borderId="0" xfId="162"/>
    <xf numFmtId="0" fontId="69" fillId="0" borderId="0" xfId="162" applyFont="1" applyBorder="1"/>
    <xf numFmtId="4" fontId="69" fillId="0" borderId="0" xfId="162" applyNumberFormat="1" applyFont="1" applyFill="1" applyBorder="1" applyAlignment="1">
      <alignment horizontal="right" vertical="center" wrapText="1"/>
    </xf>
    <xf numFmtId="4" fontId="13" fillId="0" borderId="0" xfId="162" applyNumberFormat="1"/>
    <xf numFmtId="0" fontId="69" fillId="0" borderId="0" xfId="162" applyFont="1" applyFill="1" applyBorder="1"/>
    <xf numFmtId="0" fontId="63" fillId="0" borderId="0" xfId="162" applyFont="1" applyAlignment="1">
      <alignment horizontal="right"/>
    </xf>
    <xf numFmtId="49" fontId="58" fillId="0" borderId="42" xfId="162" applyNumberFormat="1" applyFont="1" applyFill="1" applyBorder="1" applyAlignment="1">
      <alignment horizontal="left" vertical="center" wrapText="1"/>
    </xf>
    <xf numFmtId="4" fontId="58" fillId="0" borderId="31" xfId="0" applyNumberFormat="1" applyFont="1" applyBorder="1" applyAlignment="1">
      <alignment horizontal="right" vertical="center" wrapText="1"/>
    </xf>
    <xf numFmtId="0" fontId="58" fillId="0" borderId="19" xfId="162" applyFont="1" applyBorder="1" applyAlignment="1">
      <alignment wrapText="1"/>
    </xf>
    <xf numFmtId="0" fontId="58" fillId="0" borderId="19" xfId="162" applyFont="1" applyBorder="1" applyAlignment="1">
      <alignment horizontal="left" vertical="center"/>
    </xf>
    <xf numFmtId="49" fontId="60" fillId="0" borderId="11" xfId="162" applyNumberFormat="1" applyFont="1" applyFill="1" applyBorder="1" applyAlignment="1">
      <alignment horizontal="left" vertical="center" wrapText="1"/>
    </xf>
    <xf numFmtId="0" fontId="58" fillId="0" borderId="22" xfId="162" applyFont="1" applyBorder="1" applyAlignment="1">
      <alignment wrapText="1"/>
    </xf>
    <xf numFmtId="0" fontId="58" fillId="0" borderId="10" xfId="162" applyFont="1" applyBorder="1" applyAlignment="1">
      <alignment vertical="center"/>
    </xf>
    <xf numFmtId="4" fontId="60" fillId="0" borderId="38" xfId="162" applyNumberFormat="1" applyFont="1" applyFill="1" applyBorder="1" applyAlignment="1">
      <alignment horizontal="right" vertical="center" wrapText="1"/>
    </xf>
    <xf numFmtId="49" fontId="60" fillId="0" borderId="28" xfId="162" applyNumberFormat="1" applyFont="1" applyFill="1" applyBorder="1" applyAlignment="1">
      <alignment horizontal="left" vertical="center" wrapText="1"/>
    </xf>
    <xf numFmtId="0" fontId="58" fillId="0" borderId="10" xfId="162" applyFont="1" applyBorder="1"/>
    <xf numFmtId="4" fontId="60" fillId="0" borderId="44" xfId="162" applyNumberFormat="1" applyFont="1" applyFill="1" applyBorder="1" applyAlignment="1">
      <alignment horizontal="right" vertical="center" wrapText="1"/>
    </xf>
    <xf numFmtId="0" fontId="13" fillId="0" borderId="0" xfId="164"/>
    <xf numFmtId="0" fontId="65" fillId="0" borderId="0" xfId="164" applyFont="1" applyAlignment="1">
      <alignment horizontal="right"/>
    </xf>
    <xf numFmtId="0" fontId="62" fillId="0" borderId="0" xfId="165" applyFont="1" applyFill="1" applyBorder="1" applyAlignment="1">
      <alignment vertical="top"/>
    </xf>
    <xf numFmtId="0" fontId="63" fillId="0" borderId="0" xfId="164" applyFont="1" applyAlignment="1">
      <alignment horizontal="right"/>
    </xf>
    <xf numFmtId="0" fontId="58" fillId="0" borderId="10" xfId="164" applyFont="1" applyBorder="1"/>
    <xf numFmtId="49" fontId="58" fillId="0" borderId="20" xfId="164" applyNumberFormat="1" applyFont="1" applyFill="1" applyBorder="1" applyAlignment="1">
      <alignment horizontal="left" vertical="center" wrapText="1"/>
    </xf>
    <xf numFmtId="4" fontId="58" fillId="0" borderId="30" xfId="164" applyNumberFormat="1" applyFont="1" applyFill="1" applyBorder="1" applyAlignment="1">
      <alignment horizontal="right" vertical="center" wrapText="1"/>
    </xf>
    <xf numFmtId="4" fontId="58" fillId="0" borderId="21" xfId="164" applyNumberFormat="1" applyFont="1" applyFill="1" applyBorder="1" applyAlignment="1">
      <alignment horizontal="right" wrapText="1"/>
    </xf>
    <xf numFmtId="4" fontId="58" fillId="0" borderId="26" xfId="164" applyNumberFormat="1" applyFont="1" applyFill="1" applyBorder="1" applyAlignment="1">
      <alignment horizontal="right" wrapText="1"/>
    </xf>
    <xf numFmtId="4" fontId="58" fillId="0" borderId="12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vertical="center"/>
    </xf>
    <xf numFmtId="0" fontId="58" fillId="0" borderId="10" xfId="164" applyFont="1" applyBorder="1" applyAlignment="1">
      <alignment vertical="top"/>
    </xf>
    <xf numFmtId="49" fontId="60" fillId="0" borderId="11" xfId="164" applyNumberFormat="1" applyFont="1" applyFill="1" applyBorder="1" applyAlignment="1">
      <alignment horizontal="left" vertical="center" wrapText="1"/>
    </xf>
    <xf numFmtId="4" fontId="60" fillId="0" borderId="11" xfId="164" applyNumberFormat="1" applyFont="1" applyFill="1" applyBorder="1" applyAlignment="1">
      <alignment horizontal="right" vertical="center" wrapText="1"/>
    </xf>
    <xf numFmtId="0" fontId="58" fillId="0" borderId="0" xfId="167" applyFont="1"/>
    <xf numFmtId="0" fontId="63" fillId="0" borderId="0" xfId="167" applyFont="1" applyAlignment="1">
      <alignment horizontal="right"/>
    </xf>
    <xf numFmtId="0" fontId="62" fillId="0" borderId="0" xfId="168" applyFont="1" applyFill="1" applyBorder="1" applyAlignment="1">
      <alignment vertical="top"/>
    </xf>
    <xf numFmtId="0" fontId="60" fillId="24" borderId="11" xfId="167" applyFont="1" applyFill="1" applyBorder="1" applyAlignment="1">
      <alignment horizontal="left" vertical="center"/>
    </xf>
    <xf numFmtId="0" fontId="58" fillId="24" borderId="25" xfId="167" applyFont="1" applyFill="1" applyBorder="1" applyAlignment="1">
      <alignment horizontal="center" vertical="center" wrapText="1"/>
    </xf>
    <xf numFmtId="0" fontId="58" fillId="24" borderId="26" xfId="167" applyFont="1" applyFill="1" applyBorder="1" applyAlignment="1">
      <alignment horizontal="center" vertical="center" wrapText="1"/>
    </xf>
    <xf numFmtId="0" fontId="58" fillId="24" borderId="12" xfId="167" applyFont="1" applyFill="1" applyBorder="1" applyAlignment="1">
      <alignment horizontal="center" vertical="center" wrapText="1"/>
    </xf>
    <xf numFmtId="49" fontId="58" fillId="0" borderId="20" xfId="167" applyNumberFormat="1" applyFont="1" applyFill="1" applyBorder="1" applyAlignment="1">
      <alignment horizontal="left" vertical="center" wrapText="1"/>
    </xf>
    <xf numFmtId="4" fontId="58" fillId="0" borderId="30" xfId="167" applyNumberFormat="1" applyFont="1" applyFill="1" applyBorder="1" applyAlignment="1">
      <alignment horizontal="right" vertical="center" wrapText="1"/>
    </xf>
    <xf numFmtId="0" fontId="58" fillId="0" borderId="11" xfId="167" applyFont="1" applyBorder="1"/>
    <xf numFmtId="49" fontId="58" fillId="0" borderId="23" xfId="167" applyNumberFormat="1" applyFont="1" applyFill="1" applyBorder="1" applyAlignment="1">
      <alignment horizontal="left" vertical="center" wrapText="1"/>
    </xf>
    <xf numFmtId="4" fontId="58" fillId="0" borderId="31" xfId="167" applyNumberFormat="1" applyFont="1" applyFill="1" applyBorder="1" applyAlignment="1">
      <alignment horizontal="right" wrapText="1"/>
    </xf>
    <xf numFmtId="49" fontId="60" fillId="0" borderId="23" xfId="167" applyNumberFormat="1" applyFont="1" applyFill="1" applyBorder="1" applyAlignment="1">
      <alignment horizontal="left" vertical="center" wrapText="1"/>
    </xf>
    <xf numFmtId="4" fontId="60" fillId="0" borderId="31" xfId="167" applyNumberFormat="1" applyFont="1" applyFill="1" applyBorder="1" applyAlignment="1">
      <alignment horizontal="right" wrapText="1"/>
    </xf>
    <xf numFmtId="0" fontId="58" fillId="0" borderId="11" xfId="162" applyFont="1" applyBorder="1"/>
    <xf numFmtId="4" fontId="58" fillId="0" borderId="11" xfId="162" applyNumberFormat="1" applyFont="1" applyFill="1" applyBorder="1" applyAlignment="1">
      <alignment horizontal="right" wrapText="1"/>
    </xf>
    <xf numFmtId="4" fontId="58" fillId="0" borderId="11" xfId="162" applyNumberFormat="1" applyFont="1" applyFill="1" applyBorder="1" applyAlignment="1">
      <alignment horizontal="right" vertical="center" wrapText="1"/>
    </xf>
    <xf numFmtId="49" fontId="58" fillId="0" borderId="23" xfId="162" applyNumberFormat="1" applyFont="1" applyFill="1" applyBorder="1" applyAlignment="1">
      <alignment horizontal="left" vertical="center" wrapText="1"/>
    </xf>
    <xf numFmtId="0" fontId="65" fillId="0" borderId="0" xfId="167" applyFont="1" applyAlignment="1">
      <alignment horizontal="right"/>
    </xf>
    <xf numFmtId="0" fontId="58" fillId="0" borderId="0" xfId="171" applyFont="1"/>
    <xf numFmtId="0" fontId="58" fillId="0" borderId="11" xfId="171" applyFont="1" applyBorder="1"/>
    <xf numFmtId="49" fontId="58" fillId="0" borderId="20" xfId="171" applyNumberFormat="1" applyFont="1" applyFill="1" applyBorder="1" applyAlignment="1">
      <alignment horizontal="left" vertical="center" wrapText="1"/>
    </xf>
    <xf numFmtId="4" fontId="58" fillId="0" borderId="11" xfId="171" applyNumberFormat="1" applyFont="1" applyFill="1" applyBorder="1" applyAlignment="1">
      <alignment horizontal="right" vertical="center" wrapText="1"/>
    </xf>
    <xf numFmtId="4" fontId="58" fillId="0" borderId="11" xfId="171" applyNumberFormat="1" applyFont="1" applyFill="1" applyBorder="1" applyAlignment="1">
      <alignment horizontal="right" wrapText="1"/>
    </xf>
    <xf numFmtId="49" fontId="58" fillId="0" borderId="23" xfId="171" applyNumberFormat="1" applyFont="1" applyFill="1" applyBorder="1" applyAlignment="1">
      <alignment horizontal="left" vertical="center" wrapText="1"/>
    </xf>
    <xf numFmtId="4" fontId="69" fillId="0" borderId="0" xfId="171" applyNumberFormat="1" applyFont="1" applyFill="1" applyBorder="1" applyAlignment="1">
      <alignment horizontal="right" vertical="center" wrapText="1"/>
    </xf>
    <xf numFmtId="0" fontId="58" fillId="0" borderId="0" xfId="164" applyFont="1"/>
    <xf numFmtId="4" fontId="60" fillId="25" borderId="11" xfId="166" applyNumberFormat="1" applyFont="1" applyFill="1" applyBorder="1" applyAlignment="1">
      <alignment horizontal="center" vertical="center" wrapText="1"/>
    </xf>
    <xf numFmtId="0" fontId="58" fillId="0" borderId="11" xfId="164" applyFont="1" applyBorder="1" applyAlignment="1">
      <alignment horizontal="left"/>
    </xf>
    <xf numFmtId="49" fontId="58" fillId="0" borderId="11" xfId="164" applyNumberFormat="1" applyFont="1" applyFill="1" applyBorder="1" applyAlignment="1">
      <alignment horizontal="left" vertical="center" wrapText="1"/>
    </xf>
    <xf numFmtId="4" fontId="58" fillId="0" borderId="11" xfId="164" applyNumberFormat="1" applyFont="1" applyFill="1" applyBorder="1" applyAlignment="1">
      <alignment wrapText="1"/>
    </xf>
    <xf numFmtId="168" fontId="36" fillId="0" borderId="11" xfId="47" applyNumberFormat="1" applyFont="1" applyFill="1" applyBorder="1" applyAlignment="1">
      <alignment horizontal="right"/>
    </xf>
    <xf numFmtId="4" fontId="58" fillId="0" borderId="11" xfId="164" applyNumberFormat="1" applyFont="1" applyBorder="1" applyAlignment="1">
      <alignment wrapText="1"/>
    </xf>
    <xf numFmtId="0" fontId="58" fillId="0" borderId="11" xfId="164" applyFont="1" applyBorder="1" applyAlignment="1">
      <alignment horizontal="left" wrapText="1"/>
    </xf>
    <xf numFmtId="9" fontId="36" fillId="0" borderId="11" xfId="165" applyNumberFormat="1" applyFont="1" applyFill="1" applyBorder="1" applyAlignment="1">
      <alignment horizontal="center"/>
    </xf>
    <xf numFmtId="43" fontId="36" fillId="0" borderId="11" xfId="47" applyFont="1" applyFill="1" applyBorder="1" applyAlignment="1">
      <alignment horizontal="right"/>
    </xf>
    <xf numFmtId="4" fontId="58" fillId="0" borderId="11" xfId="164" applyNumberFormat="1" applyFont="1" applyBorder="1" applyAlignment="1">
      <alignment horizontal="left" wrapText="1"/>
    </xf>
    <xf numFmtId="4" fontId="60" fillId="0" borderId="11" xfId="164" applyNumberFormat="1" applyFont="1" applyFill="1" applyBorder="1" applyAlignment="1">
      <alignment wrapText="1"/>
    </xf>
    <xf numFmtId="0" fontId="58" fillId="0" borderId="18" xfId="164" applyFont="1" applyBorder="1" applyAlignment="1">
      <alignment horizontal="left"/>
    </xf>
    <xf numFmtId="49" fontId="58" fillId="0" borderId="18" xfId="164" applyNumberFormat="1" applyFont="1" applyFill="1" applyBorder="1" applyAlignment="1">
      <alignment horizontal="left" vertical="center" wrapText="1"/>
    </xf>
    <xf numFmtId="4" fontId="58" fillId="0" borderId="18" xfId="164" applyNumberFormat="1" applyFont="1" applyFill="1" applyBorder="1" applyAlignment="1">
      <alignment wrapText="1"/>
    </xf>
    <xf numFmtId="4" fontId="58" fillId="0" borderId="18" xfId="164" applyNumberFormat="1" applyFont="1" applyBorder="1" applyAlignment="1">
      <alignment wrapText="1"/>
    </xf>
    <xf numFmtId="0" fontId="58" fillId="0" borderId="18" xfId="164" applyFont="1" applyBorder="1" applyAlignment="1">
      <alignment horizontal="left" wrapText="1"/>
    </xf>
    <xf numFmtId="4" fontId="58" fillId="0" borderId="0" xfId="164" applyNumberFormat="1" applyFont="1"/>
    <xf numFmtId="0" fontId="36" fillId="0" borderId="11" xfId="165" applyFont="1" applyFill="1" applyBorder="1" applyAlignment="1">
      <alignment horizontal="left"/>
    </xf>
    <xf numFmtId="4" fontId="58" fillId="0" borderId="11" xfId="164" applyNumberFormat="1" applyFont="1" applyFill="1" applyBorder="1" applyAlignment="1">
      <alignment horizontal="right" wrapText="1"/>
    </xf>
    <xf numFmtId="9" fontId="58" fillId="0" borderId="11" xfId="164" applyNumberFormat="1" applyFont="1" applyBorder="1" applyAlignment="1">
      <alignment horizontal="center" wrapText="1"/>
    </xf>
    <xf numFmtId="0" fontId="58" fillId="0" borderId="11" xfId="164" applyFont="1" applyBorder="1"/>
    <xf numFmtId="0" fontId="60" fillId="0" borderId="21" xfId="164" applyFont="1" applyFill="1" applyBorder="1" applyAlignment="1">
      <alignment horizontal="left" vertical="center" wrapText="1"/>
    </xf>
    <xf numFmtId="4" fontId="58" fillId="0" borderId="11" xfId="164" applyNumberFormat="1" applyFont="1" applyBorder="1"/>
    <xf numFmtId="0" fontId="70" fillId="0" borderId="0" xfId="174" applyFont="1"/>
    <xf numFmtId="0" fontId="63" fillId="0" borderId="0" xfId="174" applyFont="1" applyAlignment="1">
      <alignment horizontal="right"/>
    </xf>
    <xf numFmtId="0" fontId="60" fillId="0" borderId="0" xfId="175" applyFont="1" applyAlignment="1">
      <alignment horizontal="center"/>
    </xf>
    <xf numFmtId="0" fontId="60" fillId="0" borderId="11" xfId="174" applyFont="1" applyBorder="1" applyAlignment="1">
      <alignment horizontal="left"/>
    </xf>
    <xf numFmtId="49" fontId="60" fillId="0" borderId="11" xfId="174" applyNumberFormat="1" applyFont="1" applyFill="1" applyBorder="1" applyAlignment="1">
      <alignment horizontal="left" vertical="center" wrapText="1"/>
    </xf>
    <xf numFmtId="4" fontId="58" fillId="0" borderId="11" xfId="174" applyNumberFormat="1" applyFont="1" applyFill="1" applyBorder="1" applyAlignment="1">
      <alignment wrapText="1"/>
    </xf>
    <xf numFmtId="4" fontId="58" fillId="0" borderId="11" xfId="174" applyNumberFormat="1" applyFont="1" applyBorder="1" applyAlignment="1">
      <alignment wrapText="1"/>
    </xf>
    <xf numFmtId="0" fontId="58" fillId="0" borderId="11" xfId="174" applyFont="1" applyBorder="1" applyAlignment="1">
      <alignment horizontal="left" wrapText="1"/>
    </xf>
    <xf numFmtId="0" fontId="58" fillId="0" borderId="11" xfId="174" applyFont="1" applyBorder="1" applyAlignment="1">
      <alignment horizontal="left"/>
    </xf>
    <xf numFmtId="49" fontId="58" fillId="0" borderId="11" xfId="174" applyNumberFormat="1" applyFont="1" applyFill="1" applyBorder="1" applyAlignment="1">
      <alignment horizontal="left" vertical="center" wrapText="1"/>
    </xf>
    <xf numFmtId="0" fontId="58" fillId="0" borderId="25" xfId="174" applyFont="1" applyBorder="1" applyAlignment="1">
      <alignment horizontal="left"/>
    </xf>
    <xf numFmtId="0" fontId="58" fillId="0" borderId="12" xfId="174" applyFont="1" applyBorder="1" applyAlignment="1">
      <alignment horizontal="left" wrapText="1"/>
    </xf>
    <xf numFmtId="4" fontId="60" fillId="0" borderId="11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/>
    </xf>
    <xf numFmtId="49" fontId="60" fillId="0" borderId="18" xfId="174" applyNumberFormat="1" applyFont="1" applyFill="1" applyBorder="1" applyAlignment="1">
      <alignment horizontal="left" vertical="center" wrapText="1"/>
    </xf>
    <xf numFmtId="4" fontId="60" fillId="0" borderId="18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 wrapText="1"/>
    </xf>
    <xf numFmtId="0" fontId="36" fillId="0" borderId="25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/>
    </xf>
    <xf numFmtId="0" fontId="62" fillId="0" borderId="12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 wrapText="1"/>
    </xf>
    <xf numFmtId="4" fontId="58" fillId="0" borderId="26" xfId="174" applyNumberFormat="1" applyFont="1" applyFill="1" applyBorder="1" applyAlignment="1">
      <alignment wrapText="1"/>
    </xf>
    <xf numFmtId="0" fontId="36" fillId="0" borderId="11" xfId="168" applyFont="1" applyFill="1" applyBorder="1" applyAlignment="1">
      <alignment horizontal="left"/>
    </xf>
    <xf numFmtId="9" fontId="36" fillId="0" borderId="11" xfId="168" applyNumberFormat="1" applyFont="1" applyFill="1" applyBorder="1" applyAlignment="1">
      <alignment horizontal="center"/>
    </xf>
    <xf numFmtId="0" fontId="58" fillId="0" borderId="11" xfId="174" applyFont="1" applyBorder="1"/>
    <xf numFmtId="0" fontId="60" fillId="0" borderId="21" xfId="174" applyFont="1" applyFill="1" applyBorder="1" applyAlignment="1">
      <alignment horizontal="left" vertical="center" wrapText="1"/>
    </xf>
    <xf numFmtId="4" fontId="60" fillId="0" borderId="11" xfId="174" applyNumberFormat="1" applyFont="1" applyFill="1" applyBorder="1" applyAlignment="1">
      <alignment horizontal="right" vertical="center" wrapText="1"/>
    </xf>
    <xf numFmtId="4" fontId="60" fillId="0" borderId="11" xfId="174" applyNumberFormat="1" applyFont="1" applyFill="1" applyBorder="1" applyAlignment="1">
      <alignment horizontal="right" wrapText="1"/>
    </xf>
    <xf numFmtId="0" fontId="71" fillId="0" borderId="0" xfId="0" applyFont="1"/>
    <xf numFmtId="0" fontId="58" fillId="24" borderId="11" xfId="164" applyFont="1" applyFill="1" applyBorder="1" applyAlignment="1">
      <alignment horizontal="left" vertical="center"/>
    </xf>
    <xf numFmtId="4" fontId="58" fillId="24" borderId="30" xfId="164" applyNumberFormat="1" applyFont="1" applyFill="1" applyBorder="1" applyAlignment="1">
      <alignment horizontal="right" vertical="center" wrapText="1"/>
    </xf>
    <xf numFmtId="49" fontId="58" fillId="0" borderId="31" xfId="164" applyNumberFormat="1" applyFont="1" applyFill="1" applyBorder="1" applyAlignment="1">
      <alignment horizontal="center" vertical="center" wrapText="1"/>
    </xf>
    <xf numFmtId="4" fontId="58" fillId="0" borderId="22" xfId="164" applyNumberFormat="1" applyFont="1" applyFill="1" applyBorder="1" applyAlignment="1">
      <alignment horizontal="right" wrapText="1"/>
    </xf>
    <xf numFmtId="49" fontId="60" fillId="0" borderId="23" xfId="164" applyNumberFormat="1" applyFont="1" applyFill="1" applyBorder="1" applyAlignment="1">
      <alignment horizontal="left" vertical="center" wrapText="1"/>
    </xf>
    <xf numFmtId="4" fontId="60" fillId="0" borderId="31" xfId="164" applyNumberFormat="1" applyFont="1" applyFill="1" applyBorder="1" applyAlignment="1">
      <alignment horizontal="right" wrapText="1"/>
    </xf>
    <xf numFmtId="4" fontId="58" fillId="0" borderId="31" xfId="164" applyNumberFormat="1" applyFont="1" applyFill="1" applyBorder="1" applyAlignment="1">
      <alignment horizontal="right" wrapText="1"/>
    </xf>
    <xf numFmtId="0" fontId="63" fillId="0" borderId="0" xfId="177" applyFont="1" applyAlignment="1">
      <alignment horizontal="right"/>
    </xf>
    <xf numFmtId="0" fontId="72" fillId="0" borderId="0" xfId="0" applyFont="1" applyAlignment="1">
      <alignment vertical="center"/>
    </xf>
    <xf numFmtId="0" fontId="58" fillId="0" borderId="0" xfId="179" applyFont="1"/>
    <xf numFmtId="0" fontId="63" fillId="0" borderId="0" xfId="179" applyFont="1" applyAlignment="1">
      <alignment horizontal="right"/>
    </xf>
    <xf numFmtId="0" fontId="60" fillId="25" borderId="11" xfId="179" applyFont="1" applyFill="1" applyBorder="1" applyAlignment="1">
      <alignment horizontal="center" vertical="center"/>
    </xf>
    <xf numFmtId="0" fontId="58" fillId="25" borderId="11" xfId="179" applyFont="1" applyFill="1" applyBorder="1" applyAlignment="1">
      <alignment horizontal="center" vertical="center"/>
    </xf>
    <xf numFmtId="4" fontId="58" fillId="25" borderId="11" xfId="181" applyNumberFormat="1" applyFont="1" applyFill="1" applyBorder="1" applyAlignment="1">
      <alignment horizontal="center" vertical="center" wrapText="1"/>
    </xf>
    <xf numFmtId="0" fontId="58" fillId="25" borderId="11" xfId="179" applyFont="1" applyFill="1" applyBorder="1" applyAlignment="1">
      <alignment horizontal="center" vertical="center" wrapText="1"/>
    </xf>
    <xf numFmtId="49" fontId="58" fillId="0" borderId="50" xfId="179" applyNumberFormat="1" applyFont="1" applyFill="1" applyBorder="1" applyAlignment="1">
      <alignment horizontal="left" vertical="center" wrapText="1"/>
    </xf>
    <xf numFmtId="4" fontId="58" fillId="0" borderId="0" xfId="0" applyNumberFormat="1" applyFont="1" applyAlignment="1">
      <alignment wrapText="1"/>
    </xf>
    <xf numFmtId="4" fontId="58" fillId="0" borderId="11" xfId="179" applyNumberFormat="1" applyFont="1" applyFill="1" applyBorder="1" applyAlignment="1">
      <alignment horizontal="center" wrapText="1"/>
    </xf>
    <xf numFmtId="4" fontId="58" fillId="0" borderId="22" xfId="179" applyNumberFormat="1" applyFont="1" applyFill="1" applyBorder="1" applyAlignment="1">
      <alignment horizontal="right" wrapText="1"/>
    </xf>
    <xf numFmtId="0" fontId="58" fillId="0" borderId="11" xfId="179" applyFont="1" applyBorder="1" applyAlignment="1">
      <alignment vertical="center"/>
    </xf>
    <xf numFmtId="4" fontId="58" fillId="0" borderId="43" xfId="179" applyNumberFormat="1" applyFont="1" applyFill="1" applyBorder="1" applyAlignment="1">
      <alignment horizontal="right" vertical="center" wrapText="1"/>
    </xf>
    <xf numFmtId="49" fontId="58" fillId="0" borderId="24" xfId="179" applyNumberFormat="1" applyFont="1" applyFill="1" applyBorder="1" applyAlignment="1">
      <alignment horizontal="center" vertical="center" wrapText="1"/>
    </xf>
    <xf numFmtId="0" fontId="58" fillId="0" borderId="11" xfId="179" applyFont="1" applyBorder="1"/>
    <xf numFmtId="49" fontId="58" fillId="0" borderId="11" xfId="179" applyNumberFormat="1" applyFont="1" applyFill="1" applyBorder="1" applyAlignment="1">
      <alignment horizontal="left" vertical="center" wrapText="1"/>
    </xf>
    <xf numFmtId="4" fontId="58" fillId="0" borderId="11" xfId="179" applyNumberFormat="1" applyFont="1" applyFill="1" applyBorder="1" applyAlignment="1">
      <alignment horizontal="right" vertical="center" wrapText="1"/>
    </xf>
    <xf numFmtId="4" fontId="58" fillId="0" borderId="31" xfId="179" applyNumberFormat="1" applyFont="1" applyFill="1" applyBorder="1" applyAlignment="1">
      <alignment horizontal="right" wrapText="1"/>
    </xf>
    <xf numFmtId="0" fontId="36" fillId="0" borderId="25" xfId="180" applyFont="1" applyFill="1" applyBorder="1" applyAlignment="1">
      <alignment horizontal="left" vertical="top"/>
    </xf>
    <xf numFmtId="4" fontId="58" fillId="0" borderId="11" xfId="179" applyNumberFormat="1" applyFont="1" applyFill="1" applyBorder="1" applyAlignment="1">
      <alignment horizontal="right" wrapText="1"/>
    </xf>
    <xf numFmtId="0" fontId="36" fillId="0" borderId="0" xfId="0" applyFont="1"/>
    <xf numFmtId="0" fontId="12" fillId="0" borderId="0" xfId="201"/>
    <xf numFmtId="0" fontId="65" fillId="0" borderId="0" xfId="179" applyFont="1" applyAlignment="1">
      <alignment horizontal="right"/>
    </xf>
    <xf numFmtId="0" fontId="67" fillId="0" borderId="0" xfId="202" applyFont="1" applyFill="1" applyBorder="1" applyAlignment="1">
      <alignment vertical="top"/>
    </xf>
    <xf numFmtId="0" fontId="65" fillId="0" borderId="0" xfId="201" applyFont="1" applyAlignment="1">
      <alignment horizontal="right"/>
    </xf>
    <xf numFmtId="0" fontId="68" fillId="25" borderId="11" xfId="201" applyFont="1" applyFill="1" applyBorder="1" applyAlignment="1">
      <alignment horizontal="center" vertical="center"/>
    </xf>
    <xf numFmtId="0" fontId="68" fillId="25" borderId="12" xfId="201" applyFont="1" applyFill="1" applyBorder="1" applyAlignment="1">
      <alignment horizontal="center" vertical="center"/>
    </xf>
    <xf numFmtId="0" fontId="68" fillId="25" borderId="11" xfId="203" applyNumberFormat="1" applyFont="1" applyFill="1" applyBorder="1" applyAlignment="1">
      <alignment horizontal="center" vertical="center" wrapText="1"/>
    </xf>
    <xf numFmtId="0" fontId="12" fillId="0" borderId="0" xfId="204"/>
    <xf numFmtId="0" fontId="60" fillId="0" borderId="0" xfId="204" applyFont="1" applyAlignment="1">
      <alignment horizontal="center"/>
    </xf>
    <xf numFmtId="0" fontId="60" fillId="25" borderId="11" xfId="204" applyFont="1" applyFill="1" applyBorder="1" applyAlignment="1">
      <alignment horizontal="center" vertical="center"/>
    </xf>
    <xf numFmtId="0" fontId="60" fillId="25" borderId="12" xfId="204" applyFont="1" applyFill="1" applyBorder="1" applyAlignment="1">
      <alignment horizontal="center" vertical="center"/>
    </xf>
    <xf numFmtId="0" fontId="60" fillId="25" borderId="11" xfId="190" applyNumberFormat="1" applyFont="1" applyFill="1" applyBorder="1" applyAlignment="1">
      <alignment horizontal="center" vertical="center" wrapText="1"/>
    </xf>
    <xf numFmtId="0" fontId="58" fillId="0" borderId="52" xfId="204" applyFont="1" applyBorder="1" applyAlignment="1">
      <alignment horizontal="center"/>
    </xf>
    <xf numFmtId="0" fontId="58" fillId="0" borderId="52" xfId="204" applyFont="1" applyBorder="1" applyAlignment="1">
      <alignment horizontal="left"/>
    </xf>
    <xf numFmtId="0" fontId="58" fillId="0" borderId="54" xfId="204" applyFont="1" applyBorder="1" applyAlignment="1">
      <alignment horizontal="center"/>
    </xf>
    <xf numFmtId="43" fontId="58" fillId="0" borderId="11" xfId="47" applyFont="1" applyBorder="1" applyAlignment="1">
      <alignment horizontal="center"/>
    </xf>
    <xf numFmtId="0" fontId="58" fillId="0" borderId="10" xfId="204" applyFont="1" applyBorder="1" applyAlignment="1">
      <alignment horizontal="center"/>
    </xf>
    <xf numFmtId="0" fontId="58" fillId="0" borderId="11" xfId="204" applyFont="1" applyBorder="1" applyAlignment="1">
      <alignment horizontal="center"/>
    </xf>
    <xf numFmtId="0" fontId="58" fillId="0" borderId="55" xfId="204" applyFont="1" applyBorder="1" applyAlignment="1">
      <alignment horizontal="center"/>
    </xf>
    <xf numFmtId="0" fontId="58" fillId="0" borderId="52" xfId="204" applyFont="1" applyBorder="1" applyAlignment="1"/>
    <xf numFmtId="0" fontId="58" fillId="0" borderId="47" xfId="204" applyFont="1" applyBorder="1" applyAlignment="1">
      <alignment horizontal="center"/>
    </xf>
    <xf numFmtId="0" fontId="60" fillId="0" borderId="20" xfId="204" applyFont="1" applyFill="1" applyBorder="1" applyAlignment="1">
      <alignment horizontal="center" vertical="center" wrapText="1"/>
    </xf>
    <xf numFmtId="0" fontId="11" fillId="0" borderId="0" xfId="205"/>
    <xf numFmtId="0" fontId="58" fillId="0" borderId="10" xfId="204" applyFont="1" applyBorder="1"/>
    <xf numFmtId="0" fontId="58" fillId="0" borderId="57" xfId="204" applyFont="1" applyBorder="1" applyAlignment="1">
      <alignment horizontal="center"/>
    </xf>
    <xf numFmtId="0" fontId="58" fillId="0" borderId="56" xfId="204" applyFont="1" applyBorder="1" applyAlignment="1">
      <alignment horizontal="center"/>
    </xf>
    <xf numFmtId="0" fontId="58" fillId="0" borderId="48" xfId="204" applyFont="1" applyBorder="1" applyAlignment="1">
      <alignment horizontal="center"/>
    </xf>
    <xf numFmtId="0" fontId="58" fillId="0" borderId="55" xfId="204" applyFont="1" applyBorder="1" applyAlignment="1">
      <alignment horizontal="left"/>
    </xf>
    <xf numFmtId="169" fontId="58" fillId="0" borderId="11" xfId="204" applyNumberFormat="1" applyFont="1" applyBorder="1" applyAlignment="1">
      <alignment horizontal="right"/>
    </xf>
    <xf numFmtId="169" fontId="58" fillId="0" borderId="52" xfId="204" applyNumberFormat="1" applyFont="1" applyBorder="1" applyAlignment="1">
      <alignment horizontal="right"/>
    </xf>
    <xf numFmtId="4" fontId="58" fillId="0" borderId="39" xfId="162" applyNumberFormat="1" applyFont="1" applyFill="1" applyBorder="1" applyAlignment="1">
      <alignment horizontal="center" vertical="center" wrapText="1"/>
    </xf>
    <xf numFmtId="0" fontId="60" fillId="0" borderId="49" xfId="171" applyFont="1" applyFill="1" applyBorder="1" applyAlignment="1">
      <alignment horizontal="left" vertical="center" wrapText="1"/>
    </xf>
    <xf numFmtId="4" fontId="60" fillId="0" borderId="11" xfId="171" applyNumberFormat="1" applyFont="1" applyFill="1" applyBorder="1" applyAlignment="1">
      <alignment horizontal="right" vertical="center" wrapText="1"/>
    </xf>
    <xf numFmtId="0" fontId="60" fillId="0" borderId="23" xfId="162" applyFont="1" applyFill="1" applyBorder="1" applyAlignment="1">
      <alignment horizontal="left" vertical="center" wrapText="1"/>
    </xf>
    <xf numFmtId="4" fontId="60" fillId="0" borderId="11" xfId="162" applyNumberFormat="1" applyFont="1" applyFill="1" applyBorder="1" applyAlignment="1">
      <alignment horizontal="right" vertical="center" wrapText="1"/>
    </xf>
    <xf numFmtId="0" fontId="62" fillId="0" borderId="0" xfId="60" applyFont="1" applyAlignment="1">
      <alignment vertical="center"/>
    </xf>
    <xf numFmtId="0" fontId="58" fillId="0" borderId="11" xfId="167" applyFont="1" applyBorder="1" applyAlignment="1">
      <alignment vertical="top"/>
    </xf>
    <xf numFmtId="0" fontId="60" fillId="0" borderId="10" xfId="167" applyFont="1" applyBorder="1"/>
    <xf numFmtId="4" fontId="60" fillId="24" borderId="11" xfId="166" applyNumberFormat="1" applyFont="1" applyFill="1" applyBorder="1" applyAlignment="1">
      <alignment horizontal="center" vertical="center" wrapText="1"/>
    </xf>
    <xf numFmtId="0" fontId="60" fillId="24" borderId="11" xfId="171" applyFont="1" applyFill="1" applyBorder="1" applyAlignment="1">
      <alignment horizontal="center" vertical="center"/>
    </xf>
    <xf numFmtId="0" fontId="60" fillId="24" borderId="12" xfId="171" applyFont="1" applyFill="1" applyBorder="1" applyAlignment="1">
      <alignment horizontal="center" vertical="center"/>
    </xf>
    <xf numFmtId="4" fontId="60" fillId="24" borderId="11" xfId="173" applyNumberFormat="1" applyFont="1" applyFill="1" applyBorder="1" applyAlignment="1">
      <alignment horizontal="center" vertical="center" wrapText="1"/>
    </xf>
    <xf numFmtId="0" fontId="60" fillId="24" borderId="12" xfId="162" applyFont="1" applyFill="1" applyBorder="1" applyAlignment="1">
      <alignment horizontal="center" vertical="center"/>
    </xf>
    <xf numFmtId="4" fontId="60" fillId="24" borderId="11" xfId="163" applyNumberFormat="1" applyFont="1" applyFill="1" applyBorder="1" applyAlignment="1">
      <alignment horizontal="center" vertical="center" wrapText="1"/>
    </xf>
    <xf numFmtId="0" fontId="60" fillId="24" borderId="11" xfId="174" applyFont="1" applyFill="1" applyBorder="1" applyAlignment="1">
      <alignment horizontal="center" vertical="center"/>
    </xf>
    <xf numFmtId="4" fontId="60" fillId="24" borderId="11" xfId="169" applyNumberFormat="1" applyFont="1" applyFill="1" applyBorder="1" applyAlignment="1">
      <alignment horizontal="center" vertical="center" wrapText="1"/>
    </xf>
    <xf numFmtId="0" fontId="58" fillId="0" borderId="0" xfId="225" applyFont="1"/>
    <xf numFmtId="0" fontId="63" fillId="0" borderId="0" xfId="225" applyFont="1" applyAlignment="1">
      <alignment horizontal="right"/>
    </xf>
    <xf numFmtId="0" fontId="58" fillId="25" borderId="11" xfId="225" applyFont="1" applyFill="1" applyBorder="1" applyAlignment="1">
      <alignment horizontal="center" vertical="center" wrapText="1"/>
    </xf>
    <xf numFmtId="0" fontId="58" fillId="24" borderId="11" xfId="225" applyFont="1" applyFill="1" applyBorder="1" applyAlignment="1">
      <alignment horizontal="center" vertical="center"/>
    </xf>
    <xf numFmtId="0" fontId="58" fillId="24" borderId="11" xfId="225" applyFont="1" applyFill="1" applyBorder="1" applyAlignment="1">
      <alignment horizontal="left" vertical="center" wrapText="1"/>
    </xf>
    <xf numFmtId="4" fontId="58" fillId="24" borderId="10" xfId="226" applyNumberFormat="1" applyFont="1" applyFill="1" applyBorder="1" applyAlignment="1">
      <alignment horizontal="right" vertical="center" wrapText="1"/>
    </xf>
    <xf numFmtId="49" fontId="58" fillId="0" borderId="24" xfId="225" applyNumberFormat="1" applyFont="1" applyFill="1" applyBorder="1" applyAlignment="1">
      <alignment horizontal="center" vertical="center" wrapText="1"/>
    </xf>
    <xf numFmtId="4" fontId="58" fillId="0" borderId="22" xfId="225" applyNumberFormat="1" applyFont="1" applyFill="1" applyBorder="1" applyAlignment="1">
      <alignment horizontal="right" wrapText="1"/>
    </xf>
    <xf numFmtId="4" fontId="58" fillId="24" borderId="10" xfId="226" applyNumberFormat="1" applyFont="1" applyFill="1" applyBorder="1" applyAlignment="1">
      <alignment horizontal="left" vertical="center" wrapText="1"/>
    </xf>
    <xf numFmtId="0" fontId="58" fillId="24" borderId="11" xfId="225" applyFont="1" applyFill="1" applyBorder="1" applyAlignment="1">
      <alignment horizontal="left" vertical="center"/>
    </xf>
    <xf numFmtId="0" fontId="58" fillId="24" borderId="10" xfId="225" applyFont="1" applyFill="1" applyBorder="1" applyAlignment="1">
      <alignment horizontal="center" vertical="center"/>
    </xf>
    <xf numFmtId="4" fontId="58" fillId="24" borderId="30" xfId="225" applyNumberFormat="1" applyFont="1" applyFill="1" applyBorder="1" applyAlignment="1">
      <alignment horizontal="right" vertical="center" wrapText="1"/>
    </xf>
    <xf numFmtId="49" fontId="58" fillId="0" borderId="31" xfId="225" applyNumberFormat="1" applyFont="1" applyFill="1" applyBorder="1" applyAlignment="1">
      <alignment horizontal="center" vertical="center" wrapText="1"/>
    </xf>
    <xf numFmtId="0" fontId="58" fillId="0" borderId="11" xfId="225" applyFont="1" applyBorder="1"/>
    <xf numFmtId="49" fontId="60" fillId="0" borderId="23" xfId="225" applyNumberFormat="1" applyFont="1" applyFill="1" applyBorder="1" applyAlignment="1">
      <alignment horizontal="left" vertical="center" wrapText="1"/>
    </xf>
    <xf numFmtId="4" fontId="60" fillId="0" borderId="31" xfId="225" applyNumberFormat="1" applyFont="1" applyFill="1" applyBorder="1" applyAlignment="1">
      <alignment horizontal="right" wrapText="1"/>
    </xf>
    <xf numFmtId="4" fontId="58" fillId="0" borderId="31" xfId="225" applyNumberFormat="1" applyFont="1" applyFill="1" applyBorder="1" applyAlignment="1">
      <alignment horizontal="right" wrapText="1"/>
    </xf>
    <xf numFmtId="0" fontId="58" fillId="0" borderId="0" xfId="225" applyFont="1" applyBorder="1"/>
    <xf numFmtId="0" fontId="58" fillId="0" borderId="0" xfId="225" applyFont="1" applyFill="1" applyBorder="1" applyAlignment="1">
      <alignment horizontal="left" vertical="center" wrapText="1"/>
    </xf>
    <xf numFmtId="4" fontId="60" fillId="0" borderId="0" xfId="225" applyNumberFormat="1" applyFont="1" applyFill="1" applyBorder="1" applyAlignment="1">
      <alignment horizontal="right" wrapText="1"/>
    </xf>
    <xf numFmtId="4" fontId="58" fillId="0" borderId="0" xfId="225" applyNumberFormat="1" applyFont="1" applyFill="1" applyBorder="1" applyAlignment="1">
      <alignment horizontal="right" vertical="center" wrapText="1"/>
    </xf>
    <xf numFmtId="0" fontId="60" fillId="24" borderId="11" xfId="107" applyFont="1" applyFill="1" applyBorder="1" applyAlignment="1">
      <alignment horizontal="center" vertical="center"/>
    </xf>
    <xf numFmtId="0" fontId="60" fillId="24" borderId="12" xfId="107" applyFont="1" applyFill="1" applyBorder="1" applyAlignment="1">
      <alignment horizontal="center" vertical="center"/>
    </xf>
    <xf numFmtId="10" fontId="36" fillId="0" borderId="11" xfId="165" applyNumberFormat="1" applyFont="1" applyFill="1" applyBorder="1" applyAlignment="1">
      <alignment horizontal="center"/>
    </xf>
    <xf numFmtId="0" fontId="38" fillId="0" borderId="0" xfId="46" applyFont="1"/>
    <xf numFmtId="0" fontId="75" fillId="0" borderId="0" xfId="0" applyFont="1" applyAlignment="1">
      <alignment horizontal="justify"/>
    </xf>
    <xf numFmtId="0" fontId="66" fillId="0" borderId="0" xfId="101" applyFont="1" applyAlignment="1">
      <alignment horizontal="center"/>
    </xf>
    <xf numFmtId="4" fontId="60" fillId="24" borderId="11" xfId="108" applyNumberFormat="1" applyFont="1" applyFill="1" applyBorder="1" applyAlignment="1">
      <alignment horizontal="center" vertical="center" wrapText="1"/>
    </xf>
    <xf numFmtId="0" fontId="66" fillId="0" borderId="0" xfId="107" applyFont="1" applyAlignment="1">
      <alignment horizontal="center"/>
    </xf>
    <xf numFmtId="4" fontId="58" fillId="0" borderId="47" xfId="107" applyNumberFormat="1" applyFont="1" applyFill="1" applyBorder="1" applyAlignment="1">
      <alignment horizontal="right" vertical="center" wrapText="1"/>
    </xf>
    <xf numFmtId="0" fontId="58" fillId="0" borderId="11" xfId="107" applyFont="1" applyBorder="1" applyAlignment="1">
      <alignment vertical="center"/>
    </xf>
    <xf numFmtId="4" fontId="62" fillId="0" borderId="11" xfId="0" applyNumberFormat="1" applyFont="1" applyBorder="1" applyAlignment="1">
      <alignment horizontal="right" wrapText="1"/>
    </xf>
    <xf numFmtId="0" fontId="60" fillId="0" borderId="11" xfId="201" applyFont="1" applyBorder="1" applyAlignment="1">
      <alignment horizontal="center"/>
    </xf>
    <xf numFmtId="0" fontId="60" fillId="0" borderId="11" xfId="201" applyFont="1" applyBorder="1" applyAlignment="1">
      <alignment horizontal="left"/>
    </xf>
    <xf numFmtId="44" fontId="60" fillId="0" borderId="52" xfId="48" applyFont="1" applyBorder="1" applyAlignment="1">
      <alignment horizontal="center"/>
    </xf>
    <xf numFmtId="4" fontId="60" fillId="0" borderId="52" xfId="48" applyNumberFormat="1" applyFont="1" applyBorder="1" applyAlignment="1">
      <alignment horizontal="right"/>
    </xf>
    <xf numFmtId="0" fontId="58" fillId="0" borderId="11" xfId="201" applyFont="1" applyBorder="1" applyAlignment="1">
      <alignment horizontal="center"/>
    </xf>
    <xf numFmtId="0" fontId="58" fillId="0" borderId="11" xfId="201" applyFont="1" applyBorder="1" applyAlignment="1">
      <alignment horizontal="left"/>
    </xf>
    <xf numFmtId="168" fontId="58" fillId="0" borderId="19" xfId="48" applyNumberFormat="1" applyFont="1" applyBorder="1" applyAlignment="1">
      <alignment horizontal="right"/>
    </xf>
    <xf numFmtId="4" fontId="60" fillId="0" borderId="11" xfId="48" applyNumberFormat="1" applyFont="1" applyFill="1" applyBorder="1" applyAlignment="1">
      <alignment horizontal="right" vertical="center" wrapText="1"/>
    </xf>
    <xf numFmtId="2" fontId="60" fillId="0" borderId="11" xfId="48" applyNumberFormat="1" applyFont="1" applyFill="1" applyBorder="1" applyAlignment="1">
      <alignment horizontal="right" vertical="center" wrapText="1"/>
    </xf>
    <xf numFmtId="2" fontId="58" fillId="0" borderId="11" xfId="48" applyNumberFormat="1" applyFont="1" applyFill="1" applyBorder="1" applyAlignment="1">
      <alignment horizontal="right" vertical="center" wrapText="1"/>
    </xf>
    <xf numFmtId="44" fontId="60" fillId="0" borderId="19" xfId="48" applyFont="1" applyBorder="1" applyAlignment="1">
      <alignment horizontal="center"/>
    </xf>
    <xf numFmtId="11" fontId="58" fillId="0" borderId="11" xfId="201" applyNumberFormat="1" applyFont="1" applyBorder="1" applyAlignment="1">
      <alignment horizontal="center"/>
    </xf>
    <xf numFmtId="11" fontId="58" fillId="0" borderId="11" xfId="201" applyNumberFormat="1" applyFont="1" applyBorder="1" applyAlignment="1">
      <alignment horizontal="left"/>
    </xf>
    <xf numFmtId="11" fontId="58" fillId="0" borderId="11" xfId="48" applyNumberFormat="1" applyFont="1" applyBorder="1" applyAlignment="1">
      <alignment horizontal="center"/>
    </xf>
    <xf numFmtId="4" fontId="58" fillId="0" borderId="19" xfId="48" applyNumberFormat="1" applyFont="1" applyBorder="1" applyAlignment="1">
      <alignment horizontal="right"/>
    </xf>
    <xf numFmtId="2" fontId="58" fillId="0" borderId="19" xfId="48" applyNumberFormat="1" applyFont="1" applyBorder="1" applyAlignment="1">
      <alignment horizontal="right"/>
    </xf>
    <xf numFmtId="0" fontId="60" fillId="0" borderId="10" xfId="201" applyFont="1" applyBorder="1" applyAlignment="1">
      <alignment horizontal="center"/>
    </xf>
    <xf numFmtId="0" fontId="60" fillId="0" borderId="10" xfId="201" applyFont="1" applyBorder="1" applyAlignment="1">
      <alignment horizontal="left"/>
    </xf>
    <xf numFmtId="0" fontId="58" fillId="0" borderId="10" xfId="201" applyFont="1" applyBorder="1" applyAlignment="1">
      <alignment horizontal="left"/>
    </xf>
    <xf numFmtId="4" fontId="58" fillId="0" borderId="11" xfId="48" applyNumberFormat="1" applyFont="1" applyBorder="1" applyAlignment="1">
      <alignment horizontal="right"/>
    </xf>
    <xf numFmtId="4" fontId="58" fillId="0" borderId="11" xfId="48" applyNumberFormat="1" applyFont="1" applyFill="1" applyBorder="1" applyAlignment="1">
      <alignment horizontal="right" vertical="center" wrapText="1"/>
    </xf>
    <xf numFmtId="0" fontId="58" fillId="0" borderId="47" xfId="201" applyFont="1" applyBorder="1" applyAlignment="1">
      <alignment horizontal="center"/>
    </xf>
    <xf numFmtId="4" fontId="58" fillId="0" borderId="32" xfId="48" applyNumberFormat="1" applyFont="1" applyBorder="1" applyAlignment="1">
      <alignment horizontal="right"/>
    </xf>
    <xf numFmtId="4" fontId="58" fillId="0" borderId="19" xfId="201" applyNumberFormat="1" applyFont="1" applyBorder="1" applyAlignment="1">
      <alignment horizontal="right"/>
    </xf>
    <xf numFmtId="0" fontId="58" fillId="0" borderId="53" xfId="201" applyFont="1" applyBorder="1" applyAlignment="1">
      <alignment horizontal="center"/>
    </xf>
    <xf numFmtId="0" fontId="60" fillId="0" borderId="52" xfId="201" applyFont="1" applyBorder="1" applyAlignment="1">
      <alignment horizontal="left"/>
    </xf>
    <xf numFmtId="169" fontId="60" fillId="0" borderId="52" xfId="201" applyNumberFormat="1" applyFont="1" applyBorder="1" applyAlignment="1">
      <alignment horizontal="right"/>
    </xf>
    <xf numFmtId="4" fontId="58" fillId="0" borderId="52" xfId="201" applyNumberFormat="1" applyFont="1" applyBorder="1" applyAlignment="1">
      <alignment horizontal="right"/>
    </xf>
    <xf numFmtId="2" fontId="58" fillId="0" borderId="52" xfId="201" applyNumberFormat="1" applyFont="1" applyBorder="1" applyAlignment="1">
      <alignment horizontal="right"/>
    </xf>
    <xf numFmtId="0" fontId="60" fillId="0" borderId="53" xfId="201" applyFont="1" applyBorder="1" applyAlignment="1">
      <alignment horizontal="center"/>
    </xf>
    <xf numFmtId="0" fontId="58" fillId="0" borderId="45" xfId="201" applyFont="1" applyBorder="1" applyAlignment="1">
      <alignment horizontal="center"/>
    </xf>
    <xf numFmtId="0" fontId="58" fillId="0" borderId="32" xfId="201" applyFont="1" applyBorder="1" applyAlignment="1">
      <alignment horizontal="left"/>
    </xf>
    <xf numFmtId="169" fontId="60" fillId="0" borderId="19" xfId="201" applyNumberFormat="1" applyFont="1" applyBorder="1" applyAlignment="1">
      <alignment horizontal="right"/>
    </xf>
    <xf numFmtId="4" fontId="60" fillId="0" borderId="19" xfId="201" applyNumberFormat="1" applyFont="1" applyBorder="1" applyAlignment="1">
      <alignment horizontal="right"/>
    </xf>
    <xf numFmtId="0" fontId="58" fillId="0" borderId="11" xfId="201" applyFont="1" applyBorder="1"/>
    <xf numFmtId="0" fontId="60" fillId="0" borderId="50" xfId="201" applyFont="1" applyFill="1" applyBorder="1" applyAlignment="1">
      <alignment horizontal="left" vertical="center" wrapText="1"/>
    </xf>
    <xf numFmtId="169" fontId="60" fillId="0" borderId="11" xfId="48" applyNumberFormat="1" applyFont="1" applyFill="1" applyBorder="1" applyAlignment="1">
      <alignment horizontal="right" vertical="center" wrapText="1"/>
    </xf>
    <xf numFmtId="4" fontId="60" fillId="0" borderId="11" xfId="48" applyNumberFormat="1" applyFont="1" applyBorder="1" applyAlignment="1">
      <alignment horizontal="right"/>
    </xf>
    <xf numFmtId="7" fontId="60" fillId="0" borderId="11" xfId="48" applyNumberFormat="1" applyFont="1" applyFill="1" applyBorder="1" applyAlignment="1">
      <alignment horizontal="right" vertical="center" wrapText="1"/>
    </xf>
    <xf numFmtId="7" fontId="60" fillId="0" borderId="19" xfId="48" applyNumberFormat="1" applyFont="1" applyBorder="1" applyAlignment="1">
      <alignment horizontal="right"/>
    </xf>
    <xf numFmtId="0" fontId="58" fillId="0" borderId="0" xfId="247" applyFont="1"/>
    <xf numFmtId="0" fontId="60" fillId="0" borderId="0" xfId="247" applyFont="1" applyAlignment="1">
      <alignment horizontal="right"/>
    </xf>
    <xf numFmtId="0" fontId="3" fillId="0" borderId="0" xfId="247"/>
    <xf numFmtId="49" fontId="60" fillId="0" borderId="11" xfId="247" applyNumberFormat="1" applyFont="1" applyFill="1" applyBorder="1" applyAlignment="1">
      <alignment horizontal="left" vertical="center" wrapText="1"/>
    </xf>
    <xf numFmtId="0" fontId="58" fillId="0" borderId="11" xfId="247" applyFont="1" applyBorder="1"/>
    <xf numFmtId="49" fontId="60" fillId="0" borderId="62" xfId="247" applyNumberFormat="1" applyFont="1" applyFill="1" applyBorder="1" applyAlignment="1">
      <alignment horizontal="left" vertical="center" wrapText="1"/>
    </xf>
    <xf numFmtId="4" fontId="60" fillId="0" borderId="61" xfId="247" applyNumberFormat="1" applyFont="1" applyFill="1" applyBorder="1" applyAlignment="1">
      <alignment horizontal="right" vertical="center" wrapText="1"/>
    </xf>
    <xf numFmtId="4" fontId="60" fillId="0" borderId="36" xfId="247" applyNumberFormat="1" applyFont="1" applyFill="1" applyBorder="1" applyAlignment="1">
      <alignment horizontal="right" vertical="center" wrapText="1"/>
    </xf>
    <xf numFmtId="0" fontId="58" fillId="0" borderId="19" xfId="247" applyFont="1" applyBorder="1" applyAlignment="1">
      <alignment vertical="center"/>
    </xf>
    <xf numFmtId="4" fontId="58" fillId="24" borderId="63" xfId="248" applyNumberFormat="1" applyFont="1" applyFill="1" applyBorder="1" applyAlignment="1">
      <alignment horizontal="right" vertical="center" wrapText="1"/>
    </xf>
    <xf numFmtId="4" fontId="58" fillId="0" borderId="40" xfId="247" applyNumberFormat="1" applyFont="1" applyFill="1" applyBorder="1" applyAlignment="1">
      <alignment horizontal="center" wrapText="1"/>
    </xf>
    <xf numFmtId="0" fontId="58" fillId="0" borderId="11" xfId="247" applyFont="1" applyBorder="1" applyAlignment="1">
      <alignment vertical="center"/>
    </xf>
    <xf numFmtId="4" fontId="60" fillId="24" borderId="11" xfId="248" applyNumberFormat="1" applyFont="1" applyFill="1" applyBorder="1" applyAlignment="1">
      <alignment horizontal="right" vertical="center" wrapText="1"/>
    </xf>
    <xf numFmtId="4" fontId="58" fillId="0" borderId="11" xfId="247" applyNumberFormat="1" applyFont="1" applyFill="1" applyBorder="1" applyAlignment="1">
      <alignment horizontal="center" wrapText="1"/>
    </xf>
    <xf numFmtId="0" fontId="58" fillId="0" borderId="11" xfId="247" applyFont="1" applyBorder="1" applyAlignment="1">
      <alignment horizontal="left" vertical="center"/>
    </xf>
    <xf numFmtId="4" fontId="60" fillId="0" borderId="34" xfId="0" applyNumberFormat="1" applyFont="1" applyBorder="1" applyAlignment="1">
      <alignment horizontal="right" vertical="center" wrapText="1"/>
    </xf>
    <xf numFmtId="49" fontId="58" fillId="0" borderId="64" xfId="162" applyNumberFormat="1" applyFont="1" applyFill="1" applyBorder="1" applyAlignment="1">
      <alignment horizontal="left" vertical="center" wrapText="1"/>
    </xf>
    <xf numFmtId="4" fontId="58" fillId="0" borderId="40" xfId="0" applyNumberFormat="1" applyFont="1" applyBorder="1" applyAlignment="1">
      <alignment horizontal="right" vertical="center" wrapText="1"/>
    </xf>
    <xf numFmtId="4" fontId="58" fillId="0" borderId="41" xfId="0" applyNumberFormat="1" applyFont="1" applyBorder="1" applyAlignment="1">
      <alignment horizontal="right" vertical="center" wrapText="1"/>
    </xf>
    <xf numFmtId="0" fontId="58" fillId="0" borderId="30" xfId="162" applyFont="1" applyBorder="1" applyAlignment="1">
      <alignment horizontal="center" vertical="center"/>
    </xf>
    <xf numFmtId="0" fontId="58" fillId="0" borderId="46" xfId="162" applyFont="1" applyBorder="1" applyAlignment="1">
      <alignment wrapText="1"/>
    </xf>
    <xf numFmtId="0" fontId="58" fillId="0" borderId="48" xfId="162" applyFont="1" applyBorder="1" applyAlignment="1">
      <alignment wrapText="1"/>
    </xf>
    <xf numFmtId="4" fontId="60" fillId="0" borderId="61" xfId="0" applyNumberFormat="1" applyFont="1" applyBorder="1" applyAlignment="1">
      <alignment horizontal="right" vertical="center" wrapText="1"/>
    </xf>
    <xf numFmtId="4" fontId="58" fillId="0" borderId="33" xfId="0" applyNumberFormat="1" applyFont="1" applyBorder="1" applyAlignment="1">
      <alignment horizontal="right" vertical="center" wrapText="1"/>
    </xf>
    <xf numFmtId="4" fontId="60" fillId="0" borderId="65" xfId="0" applyNumberFormat="1" applyFont="1" applyBorder="1" applyAlignment="1">
      <alignment horizontal="right" vertical="center" wrapText="1"/>
    </xf>
    <xf numFmtId="0" fontId="58" fillId="0" borderId="0" xfId="162" applyFont="1" applyBorder="1" applyAlignment="1">
      <alignment horizontal="center" vertical="center"/>
    </xf>
    <xf numFmtId="0" fontId="58" fillId="0" borderId="11" xfId="247" applyFont="1" applyBorder="1" applyAlignment="1">
      <alignment vertical="top"/>
    </xf>
    <xf numFmtId="49" fontId="58" fillId="0" borderId="23" xfId="247" applyNumberFormat="1" applyFont="1" applyFill="1" applyBorder="1" applyAlignment="1">
      <alignment horizontal="left" vertical="center" wrapText="1"/>
    </xf>
    <xf numFmtId="0" fontId="58" fillId="0" borderId="0" xfId="261" applyFont="1"/>
    <xf numFmtId="0" fontId="63" fillId="0" borderId="0" xfId="262" applyFont="1" applyAlignment="1">
      <alignment horizontal="right"/>
    </xf>
    <xf numFmtId="0" fontId="62" fillId="0" borderId="0" xfId="264" applyFont="1" applyFill="1" applyBorder="1" applyAlignment="1">
      <alignment vertical="top"/>
    </xf>
    <xf numFmtId="0" fontId="70" fillId="0" borderId="0" xfId="261" applyFont="1"/>
    <xf numFmtId="0" fontId="36" fillId="0" borderId="28" xfId="264" applyFont="1" applyFill="1" applyBorder="1" applyAlignment="1">
      <alignment vertical="top"/>
    </xf>
    <xf numFmtId="0" fontId="62" fillId="0" borderId="28" xfId="264" applyFont="1" applyFill="1" applyBorder="1" applyAlignment="1">
      <alignment vertical="top"/>
    </xf>
    <xf numFmtId="0" fontId="60" fillId="25" borderId="11" xfId="261" applyFont="1" applyFill="1" applyBorder="1" applyAlignment="1">
      <alignment horizontal="center" vertical="center"/>
    </xf>
    <xf numFmtId="0" fontId="60" fillId="25" borderId="12" xfId="261" applyFont="1" applyFill="1" applyBorder="1" applyAlignment="1">
      <alignment horizontal="center" vertical="center"/>
    </xf>
    <xf numFmtId="4" fontId="60" fillId="25" borderId="11" xfId="265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center"/>
    </xf>
    <xf numFmtId="49" fontId="58" fillId="0" borderId="20" xfId="261" applyNumberFormat="1" applyFont="1" applyFill="1" applyBorder="1" applyAlignment="1">
      <alignment horizontal="left" vertical="center" wrapText="1"/>
    </xf>
    <xf numFmtId="4" fontId="58" fillId="0" borderId="11" xfId="261" applyNumberFormat="1" applyFont="1" applyFill="1" applyBorder="1" applyAlignment="1">
      <alignment horizontal="right" vertical="center" wrapText="1"/>
    </xf>
    <xf numFmtId="4" fontId="58" fillId="0" borderId="11" xfId="261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justify"/>
    </xf>
    <xf numFmtId="4" fontId="58" fillId="0" borderId="11" xfId="261" applyNumberFormat="1" applyFont="1" applyFill="1" applyBorder="1" applyAlignment="1">
      <alignment horizontal="right" wrapText="1"/>
    </xf>
    <xf numFmtId="4" fontId="58" fillId="0" borderId="11" xfId="261" applyNumberFormat="1" applyFont="1" applyFill="1" applyBorder="1" applyAlignment="1">
      <alignment horizontal="center" wrapText="1"/>
    </xf>
    <xf numFmtId="49" fontId="58" fillId="0" borderId="20" xfId="261" applyNumberFormat="1" applyFont="1" applyFill="1" applyBorder="1" applyAlignment="1">
      <alignment horizontal="center" vertical="center" wrapText="1"/>
    </xf>
    <xf numFmtId="0" fontId="60" fillId="0" borderId="23" xfId="261" applyFont="1" applyFill="1" applyBorder="1" applyAlignment="1">
      <alignment horizontal="center" vertical="center" wrapText="1"/>
    </xf>
    <xf numFmtId="4" fontId="60" fillId="0" borderId="11" xfId="261" applyNumberFormat="1" applyFont="1" applyFill="1" applyBorder="1" applyAlignment="1">
      <alignment horizontal="right" vertical="center" wrapText="1"/>
    </xf>
    <xf numFmtId="0" fontId="58" fillId="0" borderId="0" xfId="257" applyFont="1"/>
    <xf numFmtId="0" fontId="62" fillId="0" borderId="0" xfId="268" applyFont="1" applyFill="1" applyBorder="1" applyAlignment="1">
      <alignment vertical="top"/>
    </xf>
    <xf numFmtId="0" fontId="62" fillId="0" borderId="28" xfId="268" applyFont="1" applyFill="1" applyBorder="1" applyAlignment="1">
      <alignment vertical="top"/>
    </xf>
    <xf numFmtId="0" fontId="58" fillId="25" borderId="11" xfId="257" applyFont="1" applyFill="1" applyBorder="1" applyAlignment="1">
      <alignment horizontal="center" vertical="center"/>
    </xf>
    <xf numFmtId="0" fontId="58" fillId="25" borderId="12" xfId="257" applyFont="1" applyFill="1" applyBorder="1" applyAlignment="1">
      <alignment horizontal="center" vertical="center"/>
    </xf>
    <xf numFmtId="4" fontId="58" fillId="25" borderId="11" xfId="269" applyNumberFormat="1" applyFont="1" applyFill="1" applyBorder="1" applyAlignment="1">
      <alignment horizontal="center" vertical="center" wrapText="1"/>
    </xf>
    <xf numFmtId="49" fontId="58" fillId="0" borderId="20" xfId="257" applyNumberFormat="1" applyFont="1" applyFill="1" applyBorder="1" applyAlignment="1">
      <alignment horizontal="left" vertical="center" wrapText="1"/>
    </xf>
    <xf numFmtId="4" fontId="58" fillId="0" borderId="11" xfId="257" applyNumberFormat="1" applyFont="1" applyFill="1" applyBorder="1" applyAlignment="1">
      <alignment horizontal="right" vertical="center" wrapText="1"/>
    </xf>
    <xf numFmtId="11" fontId="58" fillId="0" borderId="11" xfId="257" applyNumberFormat="1" applyFont="1" applyBorder="1" applyAlignment="1">
      <alignment vertical="center" wrapText="1"/>
    </xf>
    <xf numFmtId="0" fontId="58" fillId="0" borderId="11" xfId="257" applyFont="1" applyBorder="1" applyAlignment="1">
      <alignment horizontal="left" vertical="center"/>
    </xf>
    <xf numFmtId="0" fontId="58" fillId="0" borderId="11" xfId="257" applyFont="1" applyBorder="1"/>
    <xf numFmtId="49" fontId="60" fillId="0" borderId="20" xfId="257" applyNumberFormat="1" applyFont="1" applyFill="1" applyBorder="1" applyAlignment="1">
      <alignment horizontal="left" vertical="center" wrapText="1"/>
    </xf>
    <xf numFmtId="4" fontId="60" fillId="0" borderId="11" xfId="257" applyNumberFormat="1" applyFont="1" applyFill="1" applyBorder="1" applyAlignment="1">
      <alignment horizontal="right" vertical="center" wrapText="1"/>
    </xf>
    <xf numFmtId="0" fontId="58" fillId="0" borderId="59" xfId="257" applyFont="1" applyBorder="1"/>
    <xf numFmtId="49" fontId="58" fillId="0" borderId="0" xfId="257" applyNumberFormat="1" applyFont="1" applyFill="1" applyBorder="1" applyAlignment="1">
      <alignment horizontal="left" vertical="center" wrapText="1"/>
    </xf>
    <xf numFmtId="4" fontId="58" fillId="0" borderId="59" xfId="257" applyNumberFormat="1" applyFont="1" applyFill="1" applyBorder="1" applyAlignment="1">
      <alignment horizontal="right" vertical="center" wrapText="1"/>
    </xf>
    <xf numFmtId="4" fontId="58" fillId="0" borderId="59" xfId="257" applyNumberFormat="1" applyFont="1" applyFill="1" applyBorder="1" applyAlignment="1">
      <alignment horizontal="right" wrapText="1"/>
    </xf>
    <xf numFmtId="0" fontId="58" fillId="0" borderId="11" xfId="257" applyFont="1" applyBorder="1" applyAlignment="1">
      <alignment vertical="justify"/>
    </xf>
    <xf numFmtId="0" fontId="58" fillId="0" borderId="11" xfId="257" applyFont="1" applyBorder="1" applyAlignment="1">
      <alignment horizontal="center" vertical="center"/>
    </xf>
    <xf numFmtId="49" fontId="58" fillId="0" borderId="51" xfId="257" applyNumberFormat="1" applyFont="1" applyFill="1" applyBorder="1" applyAlignment="1">
      <alignment horizontal="left" vertical="center" wrapText="1"/>
    </xf>
    <xf numFmtId="49" fontId="60" fillId="0" borderId="28" xfId="257" applyNumberFormat="1" applyFont="1" applyFill="1" applyBorder="1" applyAlignment="1">
      <alignment horizontal="left" vertical="center" wrapText="1"/>
    </xf>
    <xf numFmtId="0" fontId="58" fillId="0" borderId="0" xfId="257" applyFont="1" applyBorder="1"/>
    <xf numFmtId="49" fontId="60" fillId="0" borderId="0" xfId="257" applyNumberFormat="1" applyFont="1" applyFill="1" applyBorder="1" applyAlignment="1">
      <alignment horizontal="left" vertical="center" wrapText="1"/>
    </xf>
    <xf numFmtId="4" fontId="60" fillId="0" borderId="0" xfId="257" applyNumberFormat="1" applyFont="1" applyFill="1" applyBorder="1" applyAlignment="1">
      <alignment horizontal="right" vertical="center" wrapText="1"/>
    </xf>
    <xf numFmtId="0" fontId="58" fillId="0" borderId="23" xfId="257" applyFont="1" applyFill="1" applyBorder="1" applyAlignment="1">
      <alignment horizontal="left" vertical="center" wrapText="1"/>
    </xf>
    <xf numFmtId="0" fontId="58" fillId="0" borderId="0" xfId="257" applyFont="1" applyFill="1" applyBorder="1" applyAlignment="1">
      <alignment horizontal="left" vertical="center" wrapText="1"/>
    </xf>
    <xf numFmtId="4" fontId="60" fillId="0" borderId="10" xfId="257" applyNumberFormat="1" applyFont="1" applyFill="1" applyBorder="1" applyAlignment="1">
      <alignment horizontal="right" vertical="center" wrapText="1"/>
    </xf>
    <xf numFmtId="0" fontId="58" fillId="0" borderId="10" xfId="257" applyFont="1" applyBorder="1"/>
    <xf numFmtId="0" fontId="58" fillId="0" borderId="11" xfId="257" applyFont="1" applyFill="1" applyBorder="1" applyAlignment="1">
      <alignment horizontal="left" vertical="center" wrapText="1"/>
    </xf>
    <xf numFmtId="4" fontId="60" fillId="0" borderId="31" xfId="0" applyNumberFormat="1" applyFont="1" applyBorder="1" applyAlignment="1">
      <alignment horizontal="right" vertical="center" wrapText="1"/>
    </xf>
    <xf numFmtId="0" fontId="58" fillId="0" borderId="31" xfId="162" applyFont="1" applyBorder="1" applyAlignment="1">
      <alignment horizontal="center" vertical="center"/>
    </xf>
    <xf numFmtId="4" fontId="58" fillId="0" borderId="31" xfId="162" applyNumberFormat="1" applyFont="1" applyBorder="1" applyAlignment="1">
      <alignment wrapText="1"/>
    </xf>
    <xf numFmtId="0" fontId="58" fillId="0" borderId="0" xfId="270" applyFont="1"/>
    <xf numFmtId="0" fontId="63" fillId="0" borderId="0" xfId="270" applyFont="1" applyAlignment="1">
      <alignment horizontal="right"/>
    </xf>
    <xf numFmtId="0" fontId="58" fillId="24" borderId="10" xfId="270" applyFont="1" applyFill="1" applyBorder="1" applyAlignment="1">
      <alignment vertical="top"/>
    </xf>
    <xf numFmtId="0" fontId="58" fillId="24" borderId="11" xfId="270" applyFont="1" applyFill="1" applyBorder="1" applyAlignment="1">
      <alignment horizontal="left" vertical="center"/>
    </xf>
    <xf numFmtId="4" fontId="58" fillId="0" borderId="30" xfId="270" applyNumberFormat="1" applyFont="1" applyFill="1" applyBorder="1" applyAlignment="1">
      <alignment horizontal="right" vertical="center" wrapText="1"/>
    </xf>
    <xf numFmtId="4" fontId="58" fillId="0" borderId="31" xfId="270" applyNumberFormat="1" applyFont="1" applyFill="1" applyBorder="1" applyAlignment="1">
      <alignment horizontal="right" wrapText="1"/>
    </xf>
    <xf numFmtId="4" fontId="58" fillId="0" borderId="37" xfId="270" applyNumberFormat="1" applyFont="1" applyFill="1" applyBorder="1" applyAlignment="1">
      <alignment horizontal="right" vertical="center" wrapText="1"/>
    </xf>
    <xf numFmtId="0" fontId="58" fillId="0" borderId="10" xfId="270" applyFont="1" applyBorder="1" applyAlignment="1">
      <alignment vertical="top"/>
    </xf>
    <xf numFmtId="49" fontId="58" fillId="0" borderId="20" xfId="270" applyNumberFormat="1" applyFont="1" applyFill="1" applyBorder="1" applyAlignment="1">
      <alignment horizontal="left" vertical="center" wrapText="1"/>
    </xf>
    <xf numFmtId="4" fontId="58" fillId="0" borderId="21" xfId="270" applyNumberFormat="1" applyFont="1" applyFill="1" applyBorder="1" applyAlignment="1">
      <alignment horizontal="right" wrapText="1"/>
    </xf>
    <xf numFmtId="4" fontId="58" fillId="0" borderId="22" xfId="270" applyNumberFormat="1" applyFont="1" applyFill="1" applyBorder="1" applyAlignment="1">
      <alignment horizontal="right" wrapText="1"/>
    </xf>
    <xf numFmtId="49" fontId="58" fillId="0" borderId="23" xfId="270" applyNumberFormat="1" applyFont="1" applyFill="1" applyBorder="1" applyAlignment="1">
      <alignment horizontal="left" vertical="center" wrapText="1"/>
    </xf>
    <xf numFmtId="49" fontId="58" fillId="0" borderId="23" xfId="270" applyNumberFormat="1" applyFont="1" applyFill="1" applyBorder="1" applyAlignment="1">
      <alignment horizontal="left" vertical="top" wrapText="1"/>
    </xf>
    <xf numFmtId="0" fontId="58" fillId="0" borderId="11" xfId="270" applyFont="1" applyBorder="1" applyAlignment="1">
      <alignment vertical="top"/>
    </xf>
    <xf numFmtId="0" fontId="58" fillId="0" borderId="11" xfId="270" applyFont="1" applyBorder="1" applyAlignment="1">
      <alignment horizontal="center" vertical="top"/>
    </xf>
    <xf numFmtId="4" fontId="58" fillId="0" borderId="41" xfId="270" applyNumberFormat="1" applyFont="1" applyFill="1" applyBorder="1" applyAlignment="1">
      <alignment horizontal="right" wrapText="1"/>
    </xf>
    <xf numFmtId="4" fontId="58" fillId="0" borderId="40" xfId="270" applyNumberFormat="1" applyFont="1" applyFill="1" applyBorder="1" applyAlignment="1">
      <alignment horizontal="right" wrapText="1"/>
    </xf>
    <xf numFmtId="0" fontId="58" fillId="0" borderId="11" xfId="270" applyFont="1" applyBorder="1"/>
    <xf numFmtId="11" fontId="58" fillId="0" borderId="11" xfId="270" applyNumberFormat="1" applyFont="1" applyFill="1" applyBorder="1" applyAlignment="1">
      <alignment horizontal="right" wrapText="1"/>
    </xf>
    <xf numFmtId="0" fontId="60" fillId="0" borderId="24" xfId="270" applyFont="1" applyFill="1" applyBorder="1" applyAlignment="1">
      <alignment horizontal="left" vertical="center" wrapText="1"/>
    </xf>
    <xf numFmtId="4" fontId="60" fillId="0" borderId="10" xfId="270" applyNumberFormat="1" applyFont="1" applyFill="1" applyBorder="1" applyAlignment="1">
      <alignment horizontal="right" vertical="center" wrapText="1"/>
    </xf>
    <xf numFmtId="0" fontId="58" fillId="0" borderId="0" xfId="270" applyFont="1" applyAlignment="1">
      <alignment horizontal="justify"/>
    </xf>
    <xf numFmtId="0" fontId="2" fillId="0" borderId="0" xfId="274"/>
    <xf numFmtId="0" fontId="60" fillId="0" borderId="0" xfId="179" applyFont="1" applyAlignment="1">
      <alignment horizontal="center"/>
    </xf>
    <xf numFmtId="4" fontId="58" fillId="0" borderId="62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horizontal="center" vertical="center"/>
    </xf>
    <xf numFmtId="0" fontId="62" fillId="0" borderId="0" xfId="0" applyFont="1"/>
    <xf numFmtId="0" fontId="60" fillId="0" borderId="0" xfId="270" applyFont="1" applyAlignment="1">
      <alignment horizontal="center"/>
    </xf>
    <xf numFmtId="0" fontId="62" fillId="0" borderId="0" xfId="0" applyFont="1" applyAlignment="1">
      <alignment horizontal="left" vertical="justify"/>
    </xf>
    <xf numFmtId="0" fontId="60" fillId="0" borderId="11" xfId="107" applyFont="1" applyFill="1" applyBorder="1" applyAlignment="1">
      <alignment horizontal="left" vertical="center" wrapText="1"/>
    </xf>
    <xf numFmtId="4" fontId="60" fillId="0" borderId="11" xfId="107" applyNumberFormat="1" applyFont="1" applyFill="1" applyBorder="1" applyAlignment="1">
      <alignment horizontal="right" vertical="center" wrapText="1"/>
    </xf>
    <xf numFmtId="0" fontId="60" fillId="0" borderId="24" xfId="107" applyFont="1" applyFill="1" applyBorder="1" applyAlignment="1">
      <alignment horizontal="left" vertical="center" wrapText="1"/>
    </xf>
    <xf numFmtId="4" fontId="60" fillId="0" borderId="21" xfId="107" applyNumberFormat="1" applyFont="1" applyFill="1" applyBorder="1" applyAlignment="1">
      <alignment horizontal="right" vertical="center" wrapText="1"/>
    </xf>
    <xf numFmtId="4" fontId="60" fillId="0" borderId="22" xfId="107" applyNumberFormat="1" applyFont="1" applyFill="1" applyBorder="1" applyAlignment="1">
      <alignment horizontal="right" vertical="center" wrapText="1"/>
    </xf>
    <xf numFmtId="7" fontId="60" fillId="0" borderId="10" xfId="48" applyNumberFormat="1" applyFont="1" applyFill="1" applyBorder="1" applyAlignment="1">
      <alignment horizontal="right" vertical="center" wrapText="1"/>
    </xf>
    <xf numFmtId="0" fontId="60" fillId="0" borderId="0" xfId="119" applyFont="1" applyAlignment="1">
      <alignment horizontal="left" vertical="justify"/>
    </xf>
    <xf numFmtId="0" fontId="60" fillId="0" borderId="0" xfId="174" applyFont="1" applyAlignment="1">
      <alignment horizontal="center"/>
    </xf>
    <xf numFmtId="0" fontId="36" fillId="0" borderId="0" xfId="189" applyFont="1" applyFill="1" applyBorder="1" applyAlignment="1">
      <alignment horizontal="left" vertical="top"/>
    </xf>
    <xf numFmtId="0" fontId="58" fillId="24" borderId="52" xfId="204" applyFont="1" applyFill="1" applyBorder="1" applyAlignment="1">
      <alignment horizontal="left"/>
    </xf>
    <xf numFmtId="0" fontId="58" fillId="24" borderId="45" xfId="204" applyFont="1" applyFill="1" applyBorder="1" applyAlignment="1">
      <alignment horizontal="center"/>
    </xf>
    <xf numFmtId="44" fontId="58" fillId="0" borderId="32" xfId="48" applyFont="1" applyBorder="1" applyAlignment="1">
      <alignment horizontal="center"/>
    </xf>
    <xf numFmtId="0" fontId="58" fillId="0" borderId="32" xfId="204" applyFont="1" applyBorder="1" applyAlignment="1">
      <alignment horizontal="center"/>
    </xf>
    <xf numFmtId="0" fontId="58" fillId="24" borderId="45" xfId="247" applyFont="1" applyFill="1" applyBorder="1" applyAlignment="1">
      <alignment horizontal="left" vertical="center" wrapText="1"/>
    </xf>
    <xf numFmtId="4" fontId="11" fillId="0" borderId="0" xfId="205" applyNumberFormat="1"/>
    <xf numFmtId="0" fontId="62" fillId="0" borderId="12" xfId="165" applyFont="1" applyFill="1" applyBorder="1" applyAlignment="1">
      <alignment horizontal="left"/>
    </xf>
    <xf numFmtId="0" fontId="60" fillId="24" borderId="10" xfId="270" applyFont="1" applyFill="1" applyBorder="1" applyAlignment="1">
      <alignment vertical="top"/>
    </xf>
    <xf numFmtId="0" fontId="60" fillId="24" borderId="11" xfId="270" applyFont="1" applyFill="1" applyBorder="1" applyAlignment="1">
      <alignment horizontal="left" vertical="center"/>
    </xf>
    <xf numFmtId="0" fontId="60" fillId="24" borderId="11" xfId="225" applyFont="1" applyFill="1" applyBorder="1" applyAlignment="1">
      <alignment horizontal="left" vertical="center" wrapText="1"/>
    </xf>
    <xf numFmtId="0" fontId="62" fillId="0" borderId="11" xfId="165" applyFont="1" applyFill="1" applyBorder="1" applyAlignment="1">
      <alignment horizontal="left"/>
    </xf>
    <xf numFmtId="0" fontId="62" fillId="0" borderId="11" xfId="165" applyFont="1" applyFill="1" applyBorder="1" applyAlignment="1">
      <alignment horizontal="left" wrapText="1"/>
    </xf>
    <xf numFmtId="0" fontId="62" fillId="0" borderId="60" xfId="165" applyFont="1" applyFill="1" applyBorder="1" applyAlignment="1">
      <alignment horizontal="left" vertical="top"/>
    </xf>
    <xf numFmtId="0" fontId="58" fillId="24" borderId="45" xfId="204" applyFont="1" applyFill="1" applyBorder="1" applyAlignment="1">
      <alignment horizontal="left"/>
    </xf>
    <xf numFmtId="0" fontId="58" fillId="24" borderId="11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/>
    </xf>
    <xf numFmtId="4" fontId="58" fillId="24" borderId="11" xfId="164" applyNumberFormat="1" applyFont="1" applyFill="1" applyBorder="1" applyAlignment="1">
      <alignment horizontal="right" vertical="center" wrapText="1"/>
    </xf>
    <xf numFmtId="0" fontId="58" fillId="24" borderId="11" xfId="164" applyFont="1" applyFill="1" applyBorder="1" applyAlignment="1">
      <alignment horizontal="left" vertical="center" wrapText="1"/>
    </xf>
    <xf numFmtId="4" fontId="58" fillId="24" borderId="19" xfId="166" applyNumberFormat="1" applyFont="1" applyFill="1" applyBorder="1" applyAlignment="1">
      <alignment horizontal="right" vertical="center" wrapText="1"/>
    </xf>
    <xf numFmtId="4" fontId="58" fillId="24" borderId="11" xfId="166" applyNumberFormat="1" applyFont="1" applyFill="1" applyBorder="1" applyAlignment="1">
      <alignment horizontal="right" vertical="top" wrapText="1"/>
    </xf>
    <xf numFmtId="4" fontId="58" fillId="24" borderId="19" xfId="166" applyNumberFormat="1" applyFont="1" applyFill="1" applyBorder="1" applyAlignment="1">
      <alignment horizontal="right" vertical="top" wrapText="1"/>
    </xf>
    <xf numFmtId="0" fontId="70" fillId="0" borderId="0" xfId="116" applyFont="1"/>
    <xf numFmtId="4" fontId="58" fillId="0" borderId="40" xfId="0" applyNumberFormat="1" applyFont="1" applyBorder="1" applyAlignment="1">
      <alignment vertical="top" wrapText="1"/>
    </xf>
    <xf numFmtId="4" fontId="58" fillId="0" borderId="31" xfId="0" applyNumberFormat="1" applyFont="1" applyBorder="1" applyAlignment="1">
      <alignment horizontal="right" vertical="top" wrapText="1"/>
    </xf>
    <xf numFmtId="0" fontId="58" fillId="0" borderId="58" xfId="162" applyFont="1" applyBorder="1" applyAlignment="1">
      <alignment horizontal="center" vertical="top"/>
    </xf>
    <xf numFmtId="0" fontId="58" fillId="0" borderId="19" xfId="162" applyFont="1" applyBorder="1" applyAlignment="1">
      <alignment vertical="top" wrapText="1"/>
    </xf>
    <xf numFmtId="4" fontId="58" fillId="0" borderId="31" xfId="162" applyNumberFormat="1" applyFont="1" applyFill="1" applyBorder="1" applyAlignment="1">
      <alignment horizontal="center" vertical="top" wrapText="1"/>
    </xf>
    <xf numFmtId="4" fontId="58" fillId="0" borderId="41" xfId="162" applyNumberFormat="1" applyFont="1" applyFill="1" applyBorder="1" applyAlignment="1">
      <alignment horizontal="right" vertical="top" wrapText="1"/>
    </xf>
    <xf numFmtId="0" fontId="58" fillId="0" borderId="11" xfId="162" applyFont="1" applyBorder="1" applyAlignment="1">
      <alignment horizontal="left" vertical="top"/>
    </xf>
    <xf numFmtId="0" fontId="58" fillId="0" borderId="19" xfId="162" applyFont="1" applyBorder="1" applyAlignment="1">
      <alignment horizontal="left" vertical="top"/>
    </xf>
    <xf numFmtId="4" fontId="58" fillId="0" borderId="61" xfId="247" applyNumberFormat="1" applyFont="1" applyFill="1" applyBorder="1" applyAlignment="1">
      <alignment horizontal="right" vertical="top" wrapText="1"/>
    </xf>
    <xf numFmtId="4" fontId="58" fillId="0" borderId="35" xfId="162" applyNumberFormat="1" applyFont="1" applyFill="1" applyBorder="1" applyAlignment="1">
      <alignment horizontal="right" vertical="top" wrapText="1"/>
    </xf>
    <xf numFmtId="4" fontId="58" fillId="0" borderId="31" xfId="162" applyNumberFormat="1" applyFont="1" applyBorder="1" applyAlignment="1">
      <alignment vertical="top" wrapText="1"/>
    </xf>
    <xf numFmtId="0" fontId="58" fillId="0" borderId="11" xfId="162" applyFont="1" applyBorder="1" applyAlignment="1">
      <alignment vertical="top"/>
    </xf>
    <xf numFmtId="49" fontId="58" fillId="0" borderId="26" xfId="162" applyNumberFormat="1" applyFont="1" applyFill="1" applyBorder="1" applyAlignment="1">
      <alignment horizontal="left" vertical="top" wrapText="1"/>
    </xf>
    <xf numFmtId="0" fontId="58" fillId="0" borderId="58" xfId="162" applyFont="1" applyBorder="1" applyAlignment="1">
      <alignment vertical="top" wrapText="1"/>
    </xf>
    <xf numFmtId="49" fontId="58" fillId="0" borderId="43" xfId="162" applyNumberFormat="1" applyFont="1" applyFill="1" applyBorder="1" applyAlignment="1">
      <alignment horizontal="left" vertical="top" wrapText="1"/>
    </xf>
    <xf numFmtId="0" fontId="58" fillId="0" borderId="11" xfId="164" applyFont="1" applyBorder="1" applyAlignment="1">
      <alignment horizontal="left" vertical="top"/>
    </xf>
    <xf numFmtId="4" fontId="58" fillId="0" borderId="11" xfId="164" applyNumberFormat="1" applyFont="1" applyFill="1" applyBorder="1" applyAlignment="1">
      <alignment vertical="top" wrapText="1"/>
    </xf>
    <xf numFmtId="168" fontId="36" fillId="0" borderId="11" xfId="47" applyNumberFormat="1" applyFont="1" applyFill="1" applyBorder="1" applyAlignment="1">
      <alignment horizontal="right" vertical="top"/>
    </xf>
    <xf numFmtId="4" fontId="58" fillId="0" borderId="11" xfId="164" applyNumberFormat="1" applyFont="1" applyBorder="1" applyAlignment="1">
      <alignment vertical="top" wrapText="1"/>
    </xf>
    <xf numFmtId="4" fontId="58" fillId="0" borderId="31" xfId="167" applyNumberFormat="1" applyFont="1" applyFill="1" applyBorder="1" applyAlignment="1">
      <alignment horizontal="right" vertical="top" wrapText="1"/>
    </xf>
    <xf numFmtId="0" fontId="58" fillId="24" borderId="27" xfId="247" applyFont="1" applyFill="1" applyBorder="1" applyAlignment="1">
      <alignment horizontal="left" vertical="top" wrapText="1"/>
    </xf>
    <xf numFmtId="49" fontId="58" fillId="0" borderId="20" xfId="247" applyNumberFormat="1" applyFont="1" applyFill="1" applyBorder="1" applyAlignment="1">
      <alignment horizontal="left" vertical="top" wrapText="1"/>
    </xf>
    <xf numFmtId="4" fontId="58" fillId="0" borderId="31" xfId="247" applyNumberFormat="1" applyFont="1" applyFill="1" applyBorder="1" applyAlignment="1">
      <alignment horizontal="right" vertical="top" wrapText="1"/>
    </xf>
    <xf numFmtId="0" fontId="58" fillId="0" borderId="10" xfId="247" applyFont="1" applyBorder="1" applyAlignment="1">
      <alignment vertical="top"/>
    </xf>
    <xf numFmtId="4" fontId="58" fillId="0" borderId="11" xfId="270" applyNumberFormat="1" applyFont="1" applyFill="1" applyBorder="1" applyAlignment="1">
      <alignment horizontal="right" wrapText="1"/>
    </xf>
    <xf numFmtId="4" fontId="58" fillId="0" borderId="21" xfId="247" applyNumberFormat="1" applyFont="1" applyFill="1" applyBorder="1" applyAlignment="1">
      <alignment horizontal="center" vertical="top" wrapText="1"/>
    </xf>
    <xf numFmtId="0" fontId="58" fillId="0" borderId="28" xfId="247" applyFont="1" applyBorder="1"/>
    <xf numFmtId="49" fontId="58" fillId="0" borderId="28" xfId="247" applyNumberFormat="1" applyFont="1" applyFill="1" applyBorder="1" applyAlignment="1">
      <alignment horizontal="center" vertical="center" wrapText="1"/>
    </xf>
    <xf numFmtId="4" fontId="62" fillId="0" borderId="28" xfId="0" applyNumberFormat="1" applyFont="1" applyBorder="1" applyAlignment="1">
      <alignment horizontal="right" wrapText="1"/>
    </xf>
    <xf numFmtId="4" fontId="60" fillId="0" borderId="28" xfId="247" applyNumberFormat="1" applyFont="1" applyFill="1" applyBorder="1" applyAlignment="1">
      <alignment horizontal="right" vertical="center" wrapText="1"/>
    </xf>
    <xf numFmtId="4" fontId="60" fillId="0" borderId="66" xfId="247" applyNumberFormat="1" applyFont="1" applyFill="1" applyBorder="1" applyAlignment="1">
      <alignment horizontal="right" vertical="center" wrapText="1"/>
    </xf>
    <xf numFmtId="0" fontId="58" fillId="0" borderId="59" xfId="247" applyFont="1" applyBorder="1"/>
    <xf numFmtId="49" fontId="60" fillId="0" borderId="59" xfId="247" applyNumberFormat="1" applyFont="1" applyFill="1" applyBorder="1" applyAlignment="1">
      <alignment horizontal="left" vertical="center" wrapText="1"/>
    </xf>
    <xf numFmtId="4" fontId="62" fillId="0" borderId="59" xfId="0" applyNumberFormat="1" applyFont="1" applyBorder="1" applyAlignment="1">
      <alignment horizontal="right" wrapText="1"/>
    </xf>
    <xf numFmtId="4" fontId="62" fillId="0" borderId="46" xfId="0" applyNumberFormat="1" applyFont="1" applyBorder="1" applyAlignment="1">
      <alignment horizontal="right" wrapText="1"/>
    </xf>
    <xf numFmtId="0" fontId="62" fillId="0" borderId="28" xfId="168" applyFont="1" applyFill="1" applyBorder="1" applyAlignment="1">
      <alignment horizontal="left"/>
    </xf>
    <xf numFmtId="0" fontId="58" fillId="24" borderId="28" xfId="164" applyFont="1" applyFill="1" applyBorder="1" applyAlignment="1">
      <alignment horizontal="center" vertical="center"/>
    </xf>
    <xf numFmtId="4" fontId="58" fillId="24" borderId="59" xfId="166" applyNumberFormat="1" applyFont="1" applyFill="1" applyBorder="1" applyAlignment="1">
      <alignment horizontal="right" vertical="center" wrapText="1"/>
    </xf>
    <xf numFmtId="0" fontId="58" fillId="24" borderId="59" xfId="164" applyFont="1" applyFill="1" applyBorder="1" applyAlignment="1">
      <alignment horizontal="center" vertical="center"/>
    </xf>
    <xf numFmtId="0" fontId="58" fillId="24" borderId="59" xfId="164" applyFont="1" applyFill="1" applyBorder="1" applyAlignment="1">
      <alignment horizontal="left" vertical="center" wrapText="1"/>
    </xf>
    <xf numFmtId="0" fontId="58" fillId="24" borderId="28" xfId="164" applyFont="1" applyFill="1" applyBorder="1" applyAlignment="1">
      <alignment horizontal="left" vertical="center" wrapText="1"/>
    </xf>
    <xf numFmtId="4" fontId="58" fillId="24" borderId="28" xfId="166" applyNumberFormat="1" applyFont="1" applyFill="1" applyBorder="1" applyAlignment="1">
      <alignment horizontal="right" vertical="center" wrapText="1"/>
    </xf>
    <xf numFmtId="0" fontId="58" fillId="24" borderId="0" xfId="164" applyFont="1" applyFill="1" applyBorder="1" applyAlignment="1">
      <alignment horizontal="center" vertical="center" wrapText="1"/>
    </xf>
    <xf numFmtId="0" fontId="62" fillId="0" borderId="0" xfId="109" applyFont="1" applyFill="1" applyBorder="1" applyAlignment="1">
      <alignment vertical="top"/>
    </xf>
    <xf numFmtId="0" fontId="62" fillId="0" borderId="0" xfId="0" applyFont="1" applyAlignment="1">
      <alignment horizontal="justify" wrapText="1"/>
    </xf>
    <xf numFmtId="0" fontId="62" fillId="0" borderId="0" xfId="0" applyFont="1" applyAlignment="1">
      <alignment horizontal="justify" vertical="center"/>
    </xf>
    <xf numFmtId="0" fontId="60" fillId="0" borderId="0" xfId="247" applyFont="1" applyAlignment="1"/>
    <xf numFmtId="0" fontId="60" fillId="0" borderId="0" xfId="247" applyFont="1" applyAlignment="1">
      <alignment horizontal="center"/>
    </xf>
    <xf numFmtId="0" fontId="60" fillId="0" borderId="0" xfId="162" applyFont="1" applyAlignment="1"/>
    <xf numFmtId="0" fontId="70" fillId="0" borderId="0" xfId="162" applyFont="1"/>
    <xf numFmtId="0" fontId="62" fillId="0" borderId="0" xfId="165" applyFont="1" applyFill="1" applyBorder="1" applyAlignment="1">
      <alignment horizontal="left" vertical="justify"/>
    </xf>
    <xf numFmtId="0" fontId="62" fillId="0" borderId="0" xfId="165" applyFont="1" applyFill="1" applyBorder="1" applyAlignment="1">
      <alignment vertical="justify"/>
    </xf>
    <xf numFmtId="0" fontId="63" fillId="0" borderId="0" xfId="164" applyFont="1" applyAlignment="1">
      <alignment horizontal="right" vertical="justify"/>
    </xf>
    <xf numFmtId="0" fontId="70" fillId="0" borderId="0" xfId="225" applyFont="1"/>
    <xf numFmtId="0" fontId="60" fillId="0" borderId="0" xfId="257" applyFont="1" applyAlignment="1">
      <alignment horizontal="center"/>
    </xf>
    <xf numFmtId="0" fontId="58" fillId="0" borderId="11" xfId="257" applyFont="1" applyBorder="1" applyAlignment="1">
      <alignment vertical="top"/>
    </xf>
    <xf numFmtId="49" fontId="58" fillId="0" borderId="20" xfId="257" applyNumberFormat="1" applyFont="1" applyFill="1" applyBorder="1" applyAlignment="1">
      <alignment horizontal="left" vertical="top" wrapText="1"/>
    </xf>
    <xf numFmtId="4" fontId="58" fillId="0" borderId="11" xfId="257" applyNumberFormat="1" applyFont="1" applyFill="1" applyBorder="1" applyAlignment="1">
      <alignment horizontal="right" vertical="top" wrapText="1"/>
    </xf>
    <xf numFmtId="11" fontId="58" fillId="0" borderId="11" xfId="257" applyNumberFormat="1" applyFont="1" applyBorder="1" applyAlignment="1">
      <alignment vertical="top" wrapText="1"/>
    </xf>
    <xf numFmtId="0" fontId="58" fillId="0" borderId="11" xfId="257" applyFont="1" applyBorder="1" applyAlignment="1">
      <alignment horizontal="left" vertical="top"/>
    </xf>
    <xf numFmtId="0" fontId="58" fillId="0" borderId="11" xfId="257" applyFont="1" applyBorder="1" applyAlignment="1">
      <alignment horizontal="center" vertical="top"/>
    </xf>
    <xf numFmtId="0" fontId="58" fillId="0" borderId="11" xfId="95" applyFont="1" applyBorder="1" applyAlignment="1">
      <alignment horizontal="center" vertical="center"/>
    </xf>
    <xf numFmtId="0" fontId="60" fillId="0" borderId="0" xfId="107" applyFont="1" applyAlignment="1">
      <alignment horizontal="center"/>
    </xf>
    <xf numFmtId="0" fontId="60" fillId="0" borderId="0" xfId="101" applyFont="1" applyAlignment="1">
      <alignment horizontal="center"/>
    </xf>
    <xf numFmtId="0" fontId="60" fillId="24" borderId="11" xfId="247" applyFont="1" applyFill="1" applyBorder="1" applyAlignment="1">
      <alignment horizontal="center" vertical="center" wrapText="1"/>
    </xf>
    <xf numFmtId="0" fontId="58" fillId="24" borderId="10" xfId="247" applyFont="1" applyFill="1" applyBorder="1" applyAlignment="1">
      <alignment horizontal="center" vertical="top"/>
    </xf>
    <xf numFmtId="4" fontId="58" fillId="0" borderId="11" xfId="247" applyNumberFormat="1" applyFont="1" applyFill="1" applyBorder="1" applyAlignment="1">
      <alignment horizontal="right" vertical="top" wrapText="1"/>
    </xf>
    <xf numFmtId="4" fontId="58" fillId="24" borderId="10" xfId="248" applyNumberFormat="1" applyFont="1" applyFill="1" applyBorder="1" applyAlignment="1">
      <alignment horizontal="center" vertical="top" wrapText="1"/>
    </xf>
    <xf numFmtId="0" fontId="58" fillId="0" borderId="10" xfId="247" applyFont="1" applyBorder="1"/>
    <xf numFmtId="4" fontId="60" fillId="0" borderId="11" xfId="247" applyNumberFormat="1" applyFont="1" applyFill="1" applyBorder="1" applyAlignment="1">
      <alignment horizontal="right" vertical="center" wrapText="1"/>
    </xf>
    <xf numFmtId="0" fontId="58" fillId="0" borderId="0" xfId="247" applyFont="1" applyBorder="1"/>
    <xf numFmtId="49" fontId="58" fillId="0" borderId="0" xfId="247" applyNumberFormat="1" applyFont="1" applyFill="1" applyBorder="1" applyAlignment="1">
      <alignment horizontal="left" vertical="center" wrapText="1"/>
    </xf>
    <xf numFmtId="4" fontId="58" fillId="0" borderId="0" xfId="247" applyNumberFormat="1" applyFont="1" applyFill="1" applyBorder="1" applyAlignment="1">
      <alignment horizontal="right" vertical="center" wrapText="1"/>
    </xf>
    <xf numFmtId="4" fontId="58" fillId="24" borderId="32" xfId="248" applyNumberFormat="1" applyFont="1" applyFill="1" applyBorder="1" applyAlignment="1">
      <alignment horizontal="center" vertical="center" wrapText="1"/>
    </xf>
    <xf numFmtId="4" fontId="58" fillId="24" borderId="11" xfId="248" applyNumberFormat="1" applyFont="1" applyFill="1" applyBorder="1" applyAlignment="1">
      <alignment horizontal="center" vertical="center" wrapText="1"/>
    </xf>
    <xf numFmtId="0" fontId="60" fillId="24" borderId="11" xfId="162" applyFont="1" applyFill="1" applyBorder="1" applyAlignment="1">
      <alignment horizontal="center" vertical="center" wrapText="1"/>
    </xf>
    <xf numFmtId="4" fontId="58" fillId="0" borderId="30" xfId="164" applyNumberFormat="1" applyFont="1" applyFill="1" applyBorder="1" applyAlignment="1">
      <alignment horizontal="right" vertical="top" wrapText="1"/>
    </xf>
    <xf numFmtId="49" fontId="58" fillId="0" borderId="23" xfId="167" applyNumberFormat="1" applyFont="1" applyFill="1" applyBorder="1" applyAlignment="1">
      <alignment horizontal="left" vertical="top" wrapText="1"/>
    </xf>
    <xf numFmtId="0" fontId="60" fillId="24" borderId="60" xfId="167" applyFont="1" applyFill="1" applyBorder="1" applyAlignment="1">
      <alignment horizontal="left" vertical="center"/>
    </xf>
    <xf numFmtId="0" fontId="58" fillId="24" borderId="62" xfId="167" applyFont="1" applyFill="1" applyBorder="1" applyAlignment="1">
      <alignment horizontal="center" vertical="center" wrapText="1"/>
    </xf>
    <xf numFmtId="0" fontId="60" fillId="24" borderId="10" xfId="164" applyFont="1" applyFill="1" applyBorder="1" applyAlignment="1">
      <alignment horizontal="center" vertical="center"/>
    </xf>
    <xf numFmtId="4" fontId="58" fillId="0" borderId="30" xfId="164" applyNumberFormat="1" applyFont="1" applyFill="1" applyBorder="1" applyAlignment="1">
      <alignment horizontal="right" wrapText="1"/>
    </xf>
    <xf numFmtId="4" fontId="58" fillId="0" borderId="28" xfId="164" applyNumberFormat="1" applyFont="1" applyFill="1" applyBorder="1" applyAlignment="1">
      <alignment horizontal="right" wrapText="1"/>
    </xf>
    <xf numFmtId="4" fontId="58" fillId="0" borderId="66" xfId="164" applyNumberFormat="1" applyFont="1" applyFill="1" applyBorder="1" applyAlignment="1">
      <alignment horizontal="right" wrapText="1"/>
    </xf>
    <xf numFmtId="4" fontId="58" fillId="24" borderId="10" xfId="166" applyNumberFormat="1" applyFont="1" applyFill="1" applyBorder="1" applyAlignment="1">
      <alignment horizontal="center" vertical="center" wrapText="1"/>
    </xf>
    <xf numFmtId="0" fontId="58" fillId="24" borderId="12" xfId="164" applyFont="1" applyFill="1" applyBorder="1" applyAlignment="1">
      <alignment horizontal="center" vertical="center" wrapText="1"/>
    </xf>
    <xf numFmtId="0" fontId="58" fillId="24" borderId="60" xfId="164" applyFont="1" applyFill="1" applyBorder="1" applyAlignment="1">
      <alignment horizontal="center" vertical="center" wrapText="1"/>
    </xf>
    <xf numFmtId="0" fontId="58" fillId="24" borderId="62" xfId="164" applyFont="1" applyFill="1" applyBorder="1" applyAlignment="1">
      <alignment horizontal="center" vertical="center" wrapText="1"/>
    </xf>
    <xf numFmtId="0" fontId="60" fillId="0" borderId="10" xfId="164" applyFont="1" applyBorder="1"/>
    <xf numFmtId="0" fontId="60" fillId="24" borderId="10" xfId="164" applyFont="1" applyFill="1" applyBorder="1" applyAlignment="1"/>
    <xf numFmtId="0" fontId="60" fillId="0" borderId="11" xfId="164" applyFont="1" applyBorder="1" applyAlignment="1">
      <alignment horizontal="left" vertical="top"/>
    </xf>
    <xf numFmtId="0" fontId="58" fillId="24" borderId="32" xfId="164" applyFont="1" applyFill="1" applyBorder="1" applyAlignment="1">
      <alignment horizontal="center" vertical="center" wrapText="1"/>
    </xf>
    <xf numFmtId="0" fontId="60" fillId="24" borderId="11" xfId="164" applyFont="1" applyFill="1" applyBorder="1" applyAlignment="1">
      <alignment horizontal="left" vertical="center"/>
    </xf>
    <xf numFmtId="4" fontId="58" fillId="24" borderId="19" xfId="166" applyNumberFormat="1" applyFont="1" applyFill="1" applyBorder="1" applyAlignment="1">
      <alignment horizontal="center" vertical="center" wrapText="1"/>
    </xf>
    <xf numFmtId="49" fontId="58" fillId="0" borderId="67" xfId="164" applyNumberFormat="1" applyFont="1" applyFill="1" applyBorder="1" applyAlignment="1">
      <alignment horizontal="center" vertical="center" wrapText="1"/>
    </xf>
    <xf numFmtId="4" fontId="58" fillId="0" borderId="68" xfId="164" applyNumberFormat="1" applyFont="1" applyFill="1" applyBorder="1" applyAlignment="1">
      <alignment horizontal="right" wrapText="1"/>
    </xf>
    <xf numFmtId="4" fontId="58" fillId="24" borderId="60" xfId="166" applyNumberFormat="1" applyFont="1" applyFill="1" applyBorder="1" applyAlignment="1">
      <alignment horizontal="center" vertical="center" wrapText="1"/>
    </xf>
    <xf numFmtId="0" fontId="60" fillId="24" borderId="11" xfId="225" applyFont="1" applyFill="1" applyBorder="1" applyAlignment="1">
      <alignment horizontal="center" vertical="top"/>
    </xf>
    <xf numFmtId="0" fontId="58" fillId="24" borderId="11" xfId="225" applyFont="1" applyFill="1" applyBorder="1" applyAlignment="1">
      <alignment horizontal="center" vertical="top"/>
    </xf>
    <xf numFmtId="0" fontId="62" fillId="0" borderId="25" xfId="180" applyFont="1" applyFill="1" applyBorder="1" applyAlignment="1">
      <alignment horizontal="left" vertical="top"/>
    </xf>
    <xf numFmtId="49" fontId="60" fillId="0" borderId="11" xfId="179" applyNumberFormat="1" applyFont="1" applyFill="1" applyBorder="1" applyAlignment="1">
      <alignment horizontal="left" vertical="top" wrapText="1"/>
    </xf>
    <xf numFmtId="49" fontId="60" fillId="0" borderId="11" xfId="179" applyNumberFormat="1" applyFont="1" applyFill="1" applyBorder="1" applyAlignment="1">
      <alignment horizontal="left" vertical="center" wrapText="1"/>
    </xf>
    <xf numFmtId="4" fontId="60" fillId="0" borderId="20" xfId="179" applyNumberFormat="1" applyFont="1" applyFill="1" applyBorder="1" applyAlignment="1">
      <alignment horizontal="right" vertical="center" wrapText="1"/>
    </xf>
    <xf numFmtId="0" fontId="62" fillId="0" borderId="0" xfId="109" applyFont="1" applyFill="1" applyBorder="1" applyAlignment="1">
      <alignment horizontal="left" vertical="top"/>
    </xf>
    <xf numFmtId="0" fontId="62" fillId="0" borderId="0" xfId="0" applyFont="1" applyBorder="1" applyAlignment="1">
      <alignment horizontal="justify"/>
    </xf>
    <xf numFmtId="0" fontId="60" fillId="0" borderId="0" xfId="101" applyFont="1" applyBorder="1" applyAlignment="1">
      <alignment horizontal="center"/>
    </xf>
    <xf numFmtId="0" fontId="60" fillId="0" borderId="0" xfId="107" applyFont="1" applyBorder="1" applyAlignment="1">
      <alignment horizontal="center"/>
    </xf>
    <xf numFmtId="0" fontId="23" fillId="0" borderId="0" xfId="107" applyBorder="1"/>
    <xf numFmtId="43" fontId="60" fillId="0" borderId="0" xfId="275" applyFont="1" applyAlignment="1"/>
    <xf numFmtId="43" fontId="60" fillId="0" borderId="0" xfId="275" applyFont="1" applyAlignment="1">
      <alignment horizontal="center"/>
    </xf>
    <xf numFmtId="168" fontId="60" fillId="0" borderId="19" xfId="48" applyNumberFormat="1" applyFont="1" applyBorder="1" applyAlignment="1">
      <alignment horizontal="right"/>
    </xf>
    <xf numFmtId="0" fontId="62" fillId="0" borderId="11" xfId="0" applyFont="1" applyBorder="1" applyAlignment="1">
      <alignment wrapText="1"/>
    </xf>
    <xf numFmtId="0" fontId="1" fillId="0" borderId="0" xfId="276"/>
    <xf numFmtId="0" fontId="60" fillId="24" borderId="11" xfId="280" applyFont="1" applyFill="1" applyBorder="1" applyAlignment="1">
      <alignment horizontal="center" vertical="center"/>
    </xf>
    <xf numFmtId="0" fontId="60" fillId="24" borderId="11" xfId="281" applyNumberFormat="1" applyFont="1" applyFill="1" applyBorder="1" applyAlignment="1">
      <alignment horizontal="center" vertical="center" wrapText="1"/>
    </xf>
    <xf numFmtId="0" fontId="60" fillId="24" borderId="11" xfId="280" applyFont="1" applyFill="1" applyBorder="1" applyAlignment="1">
      <alignment horizontal="left" vertical="center" wrapText="1"/>
    </xf>
    <xf numFmtId="0" fontId="60" fillId="0" borderId="11" xfId="280" applyFont="1" applyBorder="1" applyAlignment="1">
      <alignment horizontal="left" wrapText="1"/>
    </xf>
    <xf numFmtId="0" fontId="58" fillId="0" borderId="11" xfId="280" applyFont="1" applyBorder="1" applyAlignment="1">
      <alignment horizontal="left"/>
    </xf>
    <xf numFmtId="0" fontId="58" fillId="0" borderId="10" xfId="280" applyFont="1" applyBorder="1" applyAlignment="1">
      <alignment horizontal="left"/>
    </xf>
    <xf numFmtId="0" fontId="58" fillId="0" borderId="11" xfId="280" applyFont="1" applyBorder="1" applyAlignment="1">
      <alignment horizontal="left" wrapText="1"/>
    </xf>
    <xf numFmtId="10" fontId="58" fillId="0" borderId="11" xfId="48" applyNumberFormat="1" applyFont="1" applyFill="1" applyBorder="1" applyAlignment="1">
      <alignment horizontal="center" vertical="center" wrapText="1"/>
    </xf>
    <xf numFmtId="4" fontId="60" fillId="24" borderId="10" xfId="107" applyNumberFormat="1" applyFont="1" applyFill="1" applyBorder="1" applyAlignment="1">
      <alignment horizontal="center" vertical="center" wrapText="1"/>
    </xf>
    <xf numFmtId="0" fontId="58" fillId="0" borderId="10" xfId="167" applyFont="1" applyBorder="1"/>
    <xf numFmtId="0" fontId="60" fillId="0" borderId="11" xfId="201" applyFont="1" applyBorder="1" applyAlignment="1">
      <alignment horizontal="left" wrapText="1"/>
    </xf>
    <xf numFmtId="4" fontId="58" fillId="0" borderId="31" xfId="270" applyNumberFormat="1" applyFont="1" applyFill="1" applyBorder="1" applyAlignment="1">
      <alignment horizontal="right" vertical="top" wrapText="1"/>
    </xf>
    <xf numFmtId="4" fontId="58" fillId="0" borderId="21" xfId="270" applyNumberFormat="1" applyFont="1" applyFill="1" applyBorder="1" applyAlignment="1">
      <alignment horizontal="right" vertical="top" wrapText="1"/>
    </xf>
    <xf numFmtId="4" fontId="58" fillId="0" borderId="40" xfId="247" applyNumberFormat="1" applyFont="1" applyFill="1" applyBorder="1" applyAlignment="1">
      <alignment horizontal="center" vertical="top" wrapText="1"/>
    </xf>
    <xf numFmtId="0" fontId="66" fillId="0" borderId="0" xfId="247" applyFont="1" applyAlignment="1">
      <alignment horizontal="center"/>
    </xf>
    <xf numFmtId="0" fontId="62" fillId="0" borderId="0" xfId="0" applyFont="1" applyAlignment="1">
      <alignment horizontal="left" vertical="justify" wrapText="1"/>
    </xf>
    <xf numFmtId="0" fontId="62" fillId="0" borderId="0" xfId="0" applyFont="1" applyAlignment="1">
      <alignment horizontal="left" wrapText="1"/>
    </xf>
    <xf numFmtId="0" fontId="60" fillId="0" borderId="0" xfId="0" applyFont="1" applyAlignment="1">
      <alignment horizontal="left" wrapText="1"/>
    </xf>
    <xf numFmtId="0" fontId="60" fillId="24" borderId="11" xfId="162" applyFont="1" applyFill="1" applyBorder="1" applyAlignment="1">
      <alignment horizontal="center" vertical="center"/>
    </xf>
    <xf numFmtId="4" fontId="58" fillId="24" borderId="11" xfId="169" applyNumberFormat="1" applyFont="1" applyFill="1" applyBorder="1" applyAlignment="1">
      <alignment horizontal="center" vertical="center" wrapText="1"/>
    </xf>
    <xf numFmtId="0" fontId="60" fillId="0" borderId="0" xfId="162" applyFont="1" applyAlignment="1">
      <alignment horizontal="left" vertical="justify" wrapText="1"/>
    </xf>
    <xf numFmtId="0" fontId="62" fillId="0" borderId="0" xfId="172" applyFont="1" applyFill="1" applyBorder="1" applyAlignment="1">
      <alignment horizontal="left" vertical="top" wrapText="1"/>
    </xf>
    <xf numFmtId="0" fontId="62" fillId="0" borderId="0" xfId="165" applyFont="1" applyFill="1" applyBorder="1" applyAlignment="1">
      <alignment horizontal="left" vertical="top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justify" wrapText="1"/>
    </xf>
    <xf numFmtId="0" fontId="58" fillId="24" borderId="59" xfId="164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center"/>
    </xf>
    <xf numFmtId="0" fontId="66" fillId="0" borderId="0" xfId="164" applyFont="1" applyAlignment="1">
      <alignment horizontal="center" vertical="center"/>
    </xf>
    <xf numFmtId="0" fontId="62" fillId="0" borderId="0" xfId="165" applyFont="1" applyFill="1" applyBorder="1" applyAlignment="1">
      <alignment horizontal="left" vertical="top"/>
    </xf>
    <xf numFmtId="0" fontId="36" fillId="0" borderId="0" xfId="0" applyFont="1" applyAlignment="1">
      <alignment horizontal="left" vertical="justify" wrapText="1"/>
    </xf>
    <xf numFmtId="0" fontId="60" fillId="0" borderId="0" xfId="164" applyFont="1" applyAlignment="1">
      <alignment horizontal="left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58" fillId="24" borderId="19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 wrapText="1"/>
    </xf>
    <xf numFmtId="0" fontId="60" fillId="0" borderId="0" xfId="164" applyFont="1" applyAlignment="1">
      <alignment horizontal="center"/>
    </xf>
    <xf numFmtId="2" fontId="62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wrapText="1"/>
    </xf>
    <xf numFmtId="0" fontId="66" fillId="0" borderId="0" xfId="179" applyFont="1" applyAlignment="1">
      <alignment horizontal="center"/>
    </xf>
    <xf numFmtId="0" fontId="66" fillId="0" borderId="0" xfId="257" applyFont="1" applyAlignment="1">
      <alignment horizontal="center"/>
    </xf>
    <xf numFmtId="0" fontId="60" fillId="0" borderId="0" xfId="204" applyFont="1" applyAlignment="1">
      <alignment horizontal="left" vertical="justify" wrapText="1"/>
    </xf>
    <xf numFmtId="0" fontId="62" fillId="0" borderId="0" xfId="189" applyFont="1" applyFill="1" applyBorder="1" applyAlignment="1">
      <alignment horizontal="left" vertical="top"/>
    </xf>
    <xf numFmtId="0" fontId="60" fillId="24" borderId="11" xfId="171" applyFont="1" applyFill="1" applyBorder="1" applyAlignment="1">
      <alignment horizontal="center" vertical="center" wrapText="1"/>
    </xf>
    <xf numFmtId="0" fontId="58" fillId="0" borderId="66" xfId="171" applyFont="1" applyBorder="1"/>
    <xf numFmtId="0" fontId="36" fillId="0" borderId="19" xfId="0" applyFont="1" applyBorder="1" applyAlignment="1">
      <alignment vertical="top" wrapText="1"/>
    </xf>
    <xf numFmtId="0" fontId="58" fillId="0" borderId="27" xfId="171" applyFont="1" applyBorder="1" applyAlignment="1">
      <alignment horizontal="left"/>
    </xf>
    <xf numFmtId="0" fontId="58" fillId="0" borderId="10" xfId="171" applyFont="1" applyBorder="1"/>
    <xf numFmtId="0" fontId="36" fillId="0" borderId="32" xfId="0" applyFont="1" applyBorder="1" applyAlignment="1">
      <alignment wrapText="1"/>
    </xf>
    <xf numFmtId="0" fontId="10" fillId="0" borderId="0" xfId="219"/>
    <xf numFmtId="0" fontId="66" fillId="0" borderId="0" xfId="219" applyFont="1" applyAlignment="1">
      <alignment horizontal="left" vertical="center"/>
    </xf>
    <xf numFmtId="0" fontId="66" fillId="0" borderId="0" xfId="219" applyFont="1" applyAlignment="1">
      <alignment horizontal="right" vertical="center"/>
    </xf>
    <xf numFmtId="43" fontId="68" fillId="24" borderId="82" xfId="275" quotePrefix="1" applyFont="1" applyFill="1" applyBorder="1" applyAlignment="1" applyProtection="1">
      <alignment horizontal="right" vertical="center" wrapText="1"/>
      <protection locked="0"/>
    </xf>
    <xf numFmtId="0" fontId="69" fillId="24" borderId="83" xfId="219" applyFont="1" applyFill="1" applyBorder="1" applyAlignment="1">
      <alignment horizontal="left" vertical="center" wrapText="1"/>
    </xf>
    <xf numFmtId="42" fontId="69" fillId="24" borderId="84" xfId="112" quotePrefix="1" applyNumberFormat="1" applyFont="1" applyFill="1" applyBorder="1" applyAlignment="1" applyProtection="1">
      <alignment horizontal="right" vertical="center" wrapText="1"/>
      <protection locked="0"/>
    </xf>
    <xf numFmtId="0" fontId="69" fillId="24" borderId="85" xfId="219" applyFont="1" applyFill="1" applyBorder="1" applyAlignment="1">
      <alignment horizontal="left" vertical="center" wrapText="1"/>
    </xf>
    <xf numFmtId="43" fontId="69" fillId="0" borderId="86" xfId="275" quotePrefix="1" applyFont="1" applyFill="1" applyBorder="1" applyAlignment="1" applyProtection="1">
      <alignment horizontal="right" vertical="center" wrapText="1"/>
      <protection locked="0"/>
    </xf>
    <xf numFmtId="3" fontId="78" fillId="24" borderId="0" xfId="219" applyNumberFormat="1" applyFont="1" applyFill="1" applyBorder="1" applyAlignment="1" applyProtection="1">
      <alignment horizontal="right" vertical="center" wrapText="1"/>
      <protection locked="0"/>
    </xf>
    <xf numFmtId="0" fontId="69" fillId="0" borderId="85" xfId="219" applyFont="1" applyBorder="1" applyAlignment="1">
      <alignment horizontal="left" vertical="center"/>
    </xf>
    <xf numFmtId="0" fontId="78" fillId="0" borderId="0" xfId="219" applyFont="1"/>
    <xf numFmtId="0" fontId="78" fillId="0" borderId="0" xfId="219" applyFont="1" applyAlignment="1">
      <alignment horizontal="left" vertical="center" wrapText="1"/>
    </xf>
    <xf numFmtId="0" fontId="66" fillId="0" borderId="0" xfId="219" applyFont="1" applyAlignment="1">
      <alignment horizontal="center" vertical="center"/>
    </xf>
    <xf numFmtId="44" fontId="68" fillId="0" borderId="84" xfId="283" applyFont="1" applyFill="1" applyBorder="1" applyAlignment="1" applyProtection="1">
      <alignment horizontal="right" vertical="center" wrapText="1"/>
      <protection locked="0"/>
    </xf>
    <xf numFmtId="0" fontId="69" fillId="0" borderId="96" xfId="219" applyFont="1" applyFill="1" applyBorder="1" applyAlignment="1">
      <alignment horizontal="left" vertical="center" wrapText="1"/>
    </xf>
    <xf numFmtId="4" fontId="38" fillId="0" borderId="84" xfId="219" applyNumberFormat="1" applyFont="1" applyFill="1" applyBorder="1" applyAlignment="1">
      <alignment horizontal="right" vertical="center" wrapText="1"/>
    </xf>
    <xf numFmtId="4" fontId="69" fillId="0" borderId="84" xfId="219" applyNumberFormat="1" applyFont="1" applyFill="1" applyBorder="1" applyAlignment="1">
      <alignment horizontal="right" vertical="center" wrapText="1"/>
    </xf>
    <xf numFmtId="2" fontId="69" fillId="0" borderId="96" xfId="219" applyNumberFormat="1" applyFont="1" applyFill="1" applyBorder="1" applyAlignment="1">
      <alignment horizontal="left" vertical="center" wrapText="1"/>
    </xf>
    <xf numFmtId="2" fontId="69" fillId="0" borderId="96" xfId="219" applyNumberFormat="1" applyFont="1" applyFill="1" applyBorder="1" applyAlignment="1">
      <alignment horizontal="left"/>
    </xf>
    <xf numFmtId="0" fontId="69" fillId="0" borderId="96" xfId="219" applyFont="1" applyFill="1" applyBorder="1" applyAlignment="1">
      <alignment horizontal="left"/>
    </xf>
    <xf numFmtId="171" fontId="38" fillId="0" borderId="96" xfId="220" applyNumberFormat="1" applyFont="1" applyFill="1" applyBorder="1" applyAlignment="1" applyProtection="1">
      <alignment horizontal="left"/>
    </xf>
    <xf numFmtId="0" fontId="10" fillId="0" borderId="76" xfId="219" applyFill="1" applyBorder="1"/>
    <xf numFmtId="44" fontId="60" fillId="0" borderId="84" xfId="283" applyFont="1" applyFill="1" applyBorder="1" applyAlignment="1" applyProtection="1">
      <alignment horizontal="right" vertical="center" wrapText="1"/>
      <protection locked="0"/>
    </xf>
    <xf numFmtId="0" fontId="10" fillId="0" borderId="75" xfId="219" applyBorder="1"/>
    <xf numFmtId="0" fontId="36" fillId="0" borderId="73" xfId="46" applyBorder="1"/>
    <xf numFmtId="0" fontId="12" fillId="0" borderId="74" xfId="201" applyBorder="1"/>
    <xf numFmtId="0" fontId="12" fillId="0" borderId="0" xfId="201" applyBorder="1"/>
    <xf numFmtId="0" fontId="12" fillId="0" borderId="76" xfId="201" applyBorder="1"/>
    <xf numFmtId="0" fontId="69" fillId="0" borderId="60" xfId="219" applyFont="1" applyFill="1" applyBorder="1" applyAlignment="1">
      <alignment horizontal="left" vertical="center"/>
    </xf>
    <xf numFmtId="0" fontId="69" fillId="0" borderId="62" xfId="219" applyFont="1" applyFill="1" applyBorder="1" applyAlignment="1">
      <alignment horizontal="left" vertical="center"/>
    </xf>
    <xf numFmtId="0" fontId="69" fillId="0" borderId="12" xfId="219" applyFont="1" applyFill="1" applyBorder="1" applyAlignment="1">
      <alignment horizontal="left" vertical="center"/>
    </xf>
    <xf numFmtId="168" fontId="60" fillId="24" borderId="82" xfId="112" quotePrefix="1" applyNumberFormat="1" applyFont="1" applyFill="1" applyBorder="1" applyAlignment="1" applyProtection="1">
      <alignment horizontal="right" vertical="center" wrapText="1"/>
      <protection locked="0"/>
    </xf>
    <xf numFmtId="168" fontId="69" fillId="24" borderId="84" xfId="112" quotePrefix="1" applyNumberFormat="1" applyFont="1" applyFill="1" applyBorder="1" applyAlignment="1" applyProtection="1">
      <alignment horizontal="right" vertical="center" wrapText="1"/>
      <protection locked="0"/>
    </xf>
    <xf numFmtId="168" fontId="69" fillId="24" borderId="86" xfId="112" quotePrefix="1" applyNumberFormat="1" applyFont="1" applyFill="1" applyBorder="1" applyAlignment="1" applyProtection="1">
      <alignment horizontal="right" vertical="center" wrapText="1"/>
      <protection locked="0"/>
    </xf>
    <xf numFmtId="0" fontId="10" fillId="0" borderId="59" xfId="219" applyBorder="1" applyAlignment="1">
      <alignment horizontal="center"/>
    </xf>
    <xf numFmtId="0" fontId="10" fillId="0" borderId="93" xfId="219" applyBorder="1" applyAlignment="1">
      <alignment horizontal="center"/>
    </xf>
    <xf numFmtId="170" fontId="62" fillId="27" borderId="92" xfId="220" applyNumberFormat="1" applyFont="1" applyFill="1" applyBorder="1" applyAlignment="1" applyProtection="1">
      <alignment horizontal="left" vertical="center"/>
    </xf>
    <xf numFmtId="170" fontId="62" fillId="27" borderId="59" xfId="220" applyNumberFormat="1" applyFont="1" applyFill="1" applyBorder="1" applyAlignment="1" applyProtection="1">
      <alignment horizontal="left" vertical="center"/>
    </xf>
    <xf numFmtId="170" fontId="62" fillId="27" borderId="46" xfId="220" applyNumberFormat="1" applyFont="1" applyFill="1" applyBorder="1" applyAlignment="1" applyProtection="1">
      <alignment horizontal="left" vertical="center"/>
    </xf>
    <xf numFmtId="170" fontId="62" fillId="27" borderId="77" xfId="220" applyNumberFormat="1" applyFont="1" applyFill="1" applyBorder="1" applyAlignment="1" applyProtection="1">
      <alignment horizontal="left" vertical="center"/>
    </xf>
    <xf numFmtId="170" fontId="62" fillId="27" borderId="78" xfId="220" applyNumberFormat="1" applyFont="1" applyFill="1" applyBorder="1" applyAlignment="1" applyProtection="1">
      <alignment horizontal="left" vertical="center"/>
    </xf>
    <xf numFmtId="170" fontId="62" fillId="27" borderId="80" xfId="220" applyNumberFormat="1" applyFont="1" applyFill="1" applyBorder="1" applyAlignment="1" applyProtection="1">
      <alignment horizontal="left" vertical="center"/>
    </xf>
    <xf numFmtId="44" fontId="62" fillId="0" borderId="97" xfId="112" applyFont="1" applyFill="1" applyBorder="1" applyAlignment="1" applyProtection="1">
      <alignment horizontal="right" vertical="center"/>
    </xf>
    <xf numFmtId="44" fontId="62" fillId="0" borderId="81" xfId="112" applyFont="1" applyFill="1" applyBorder="1" applyAlignment="1" applyProtection="1">
      <alignment horizontal="right" vertical="center"/>
    </xf>
    <xf numFmtId="0" fontId="60" fillId="0" borderId="73" xfId="219" applyFont="1" applyBorder="1" applyAlignment="1">
      <alignment horizontal="left" vertical="center" wrapText="1"/>
    </xf>
    <xf numFmtId="0" fontId="60" fillId="0" borderId="0" xfId="219" applyFont="1" applyAlignment="1">
      <alignment horizontal="left" vertical="center" wrapText="1"/>
    </xf>
    <xf numFmtId="170" fontId="75" fillId="27" borderId="72" xfId="220" applyNumberFormat="1" applyFont="1" applyFill="1" applyBorder="1" applyAlignment="1" applyProtection="1">
      <alignment horizontal="center" vertical="center"/>
    </xf>
    <xf numFmtId="170" fontId="75" fillId="27" borderId="73" xfId="220" applyNumberFormat="1" applyFont="1" applyFill="1" applyBorder="1" applyAlignment="1" applyProtection="1">
      <alignment horizontal="center" vertical="center"/>
    </xf>
    <xf numFmtId="170" fontId="75" fillId="27" borderId="74" xfId="220" applyNumberFormat="1" applyFont="1" applyFill="1" applyBorder="1" applyAlignment="1" applyProtection="1">
      <alignment horizontal="center" vertical="center"/>
    </xf>
    <xf numFmtId="0" fontId="69" fillId="0" borderId="60" xfId="219" applyFont="1" applyFill="1" applyBorder="1" applyAlignment="1">
      <alignment horizontal="left" vertical="center"/>
    </xf>
    <xf numFmtId="0" fontId="69" fillId="0" borderId="62" xfId="219" applyFont="1" applyFill="1" applyBorder="1" applyAlignment="1">
      <alignment horizontal="left" vertical="center"/>
    </xf>
    <xf numFmtId="0" fontId="69" fillId="0" borderId="12" xfId="219" applyFont="1" applyFill="1" applyBorder="1" applyAlignment="1">
      <alignment horizontal="left" vertical="center"/>
    </xf>
    <xf numFmtId="0" fontId="10" fillId="0" borderId="75" xfId="219" applyFill="1" applyBorder="1" applyAlignment="1">
      <alignment horizontal="center"/>
    </xf>
    <xf numFmtId="0" fontId="10" fillId="0" borderId="0" xfId="219" applyFill="1" applyBorder="1" applyAlignment="1">
      <alignment horizontal="center"/>
    </xf>
    <xf numFmtId="0" fontId="60" fillId="0" borderId="96" xfId="219" applyFont="1" applyFill="1" applyBorder="1" applyAlignment="1">
      <alignment horizontal="left" vertical="center"/>
    </xf>
    <xf numFmtId="0" fontId="60" fillId="0" borderId="62" xfId="219" applyFont="1" applyFill="1" applyBorder="1" applyAlignment="1">
      <alignment horizontal="left" vertical="center"/>
    </xf>
    <xf numFmtId="0" fontId="60" fillId="0" borderId="12" xfId="219" applyFont="1" applyFill="1" applyBorder="1" applyAlignment="1">
      <alignment horizontal="left" vertical="center"/>
    </xf>
    <xf numFmtId="0" fontId="69" fillId="0" borderId="60" xfId="219" applyFont="1" applyFill="1" applyBorder="1" applyAlignment="1">
      <alignment horizontal="left" vertical="center" wrapText="1"/>
    </xf>
    <xf numFmtId="0" fontId="69" fillId="0" borderId="62" xfId="219" applyFont="1" applyFill="1" applyBorder="1" applyAlignment="1">
      <alignment horizontal="left" vertical="center" wrapText="1"/>
    </xf>
    <xf numFmtId="0" fontId="69" fillId="0" borderId="12" xfId="219" applyFont="1" applyFill="1" applyBorder="1" applyAlignment="1">
      <alignment horizontal="left" vertical="center" wrapText="1"/>
    </xf>
    <xf numFmtId="170" fontId="38" fillId="0" borderId="60" xfId="220" applyNumberFormat="1" applyFont="1" applyFill="1" applyBorder="1" applyAlignment="1" applyProtection="1">
      <alignment horizontal="left" vertical="center"/>
    </xf>
    <xf numFmtId="170" fontId="38" fillId="0" borderId="62" xfId="220" applyNumberFormat="1" applyFont="1" applyFill="1" applyBorder="1" applyAlignment="1" applyProtection="1">
      <alignment horizontal="left" vertical="center"/>
    </xf>
    <xf numFmtId="170" fontId="38" fillId="0" borderId="12" xfId="220" applyNumberFormat="1" applyFont="1" applyFill="1" applyBorder="1" applyAlignment="1" applyProtection="1">
      <alignment horizontal="left" vertical="center"/>
    </xf>
    <xf numFmtId="0" fontId="78" fillId="0" borderId="104" xfId="219" applyFont="1" applyFill="1" applyBorder="1" applyAlignment="1">
      <alignment horizontal="center" vertical="center" wrapText="1"/>
    </xf>
    <xf numFmtId="0" fontId="78" fillId="0" borderId="105" xfId="219" applyFont="1" applyFill="1" applyBorder="1" applyAlignment="1">
      <alignment horizontal="center" vertical="center" wrapText="1"/>
    </xf>
    <xf numFmtId="0" fontId="78" fillId="0" borderId="106" xfId="219" applyFont="1" applyFill="1" applyBorder="1" applyAlignment="1">
      <alignment horizontal="center" vertical="center" wrapText="1"/>
    </xf>
    <xf numFmtId="0" fontId="68" fillId="0" borderId="96" xfId="219" applyFont="1" applyFill="1" applyBorder="1" applyAlignment="1">
      <alignment horizontal="left" vertical="center" wrapText="1"/>
    </xf>
    <xf numFmtId="0" fontId="68" fillId="0" borderId="62" xfId="219" applyFont="1" applyFill="1" applyBorder="1" applyAlignment="1">
      <alignment horizontal="left" vertical="center" wrapText="1"/>
    </xf>
    <xf numFmtId="0" fontId="68" fillId="0" borderId="12" xfId="219" applyFont="1" applyFill="1" applyBorder="1" applyAlignment="1">
      <alignment horizontal="left" vertical="center" wrapText="1"/>
    </xf>
    <xf numFmtId="0" fontId="69" fillId="0" borderId="89" xfId="219" applyFont="1" applyBorder="1" applyAlignment="1">
      <alignment horizontal="left" vertical="center"/>
    </xf>
    <xf numFmtId="0" fontId="69" fillId="0" borderId="90" xfId="219" applyFont="1" applyBorder="1" applyAlignment="1">
      <alignment horizontal="left" vertical="center"/>
    </xf>
    <xf numFmtId="0" fontId="69" fillId="0" borderId="91" xfId="219" applyFont="1" applyBorder="1" applyAlignment="1">
      <alignment horizontal="left" vertical="center"/>
    </xf>
    <xf numFmtId="0" fontId="10" fillId="0" borderId="100" xfId="219" applyBorder="1" applyAlignment="1">
      <alignment horizontal="center"/>
    </xf>
    <xf numFmtId="0" fontId="10" fillId="0" borderId="101" xfId="219" applyBorder="1" applyAlignment="1">
      <alignment horizontal="center"/>
    </xf>
    <xf numFmtId="0" fontId="10" fillId="0" borderId="107" xfId="219" applyBorder="1" applyAlignment="1">
      <alignment horizontal="center"/>
    </xf>
    <xf numFmtId="170" fontId="62" fillId="27" borderId="72" xfId="220" applyNumberFormat="1" applyFont="1" applyFill="1" applyBorder="1" applyAlignment="1" applyProtection="1">
      <alignment horizontal="left" vertical="center"/>
    </xf>
    <xf numFmtId="170" fontId="62" fillId="27" borderId="73" xfId="220" applyNumberFormat="1" applyFont="1" applyFill="1" applyBorder="1" applyAlignment="1" applyProtection="1">
      <alignment horizontal="left" vertical="center"/>
    </xf>
    <xf numFmtId="170" fontId="62" fillId="27" borderId="87" xfId="220" applyNumberFormat="1" applyFont="1" applyFill="1" applyBorder="1" applyAlignment="1" applyProtection="1">
      <alignment horizontal="left" vertical="center"/>
    </xf>
    <xf numFmtId="44" fontId="62" fillId="27" borderId="88" xfId="112" applyFont="1" applyFill="1" applyBorder="1" applyAlignment="1" applyProtection="1">
      <alignment horizontal="center" vertical="center"/>
    </xf>
    <xf numFmtId="44" fontId="62" fillId="27" borderId="81" xfId="112" applyFont="1" applyFill="1" applyBorder="1" applyAlignment="1" applyProtection="1">
      <alignment horizontal="center" vertical="center"/>
    </xf>
    <xf numFmtId="0" fontId="60" fillId="0" borderId="0" xfId="0" applyFont="1" applyAlignment="1">
      <alignment horizontal="center" wrapText="1"/>
    </xf>
    <xf numFmtId="170" fontId="75" fillId="27" borderId="75" xfId="220" applyNumberFormat="1" applyFont="1" applyFill="1" applyBorder="1" applyAlignment="1" applyProtection="1">
      <alignment horizontal="center" vertical="center"/>
    </xf>
    <xf numFmtId="170" fontId="75" fillId="27" borderId="0" xfId="220" applyNumberFormat="1" applyFont="1" applyFill="1" applyBorder="1" applyAlignment="1" applyProtection="1">
      <alignment horizontal="center" vertical="center"/>
    </xf>
    <xf numFmtId="170" fontId="75" fillId="27" borderId="76" xfId="220" applyNumberFormat="1" applyFont="1" applyFill="1" applyBorder="1" applyAlignment="1" applyProtection="1">
      <alignment horizontal="center" vertical="center"/>
    </xf>
    <xf numFmtId="170" fontId="75" fillId="27" borderId="98" xfId="220" applyNumberFormat="1" applyFont="1" applyFill="1" applyBorder="1" applyAlignment="1" applyProtection="1">
      <alignment horizontal="center" vertical="center"/>
    </xf>
    <xf numFmtId="170" fontId="75" fillId="27" borderId="99" xfId="220" applyNumberFormat="1" applyFont="1" applyFill="1" applyBorder="1" applyAlignment="1" applyProtection="1">
      <alignment horizontal="center" vertical="center"/>
    </xf>
    <xf numFmtId="170" fontId="62" fillId="27" borderId="100" xfId="220" applyNumberFormat="1" applyFont="1" applyFill="1" applyBorder="1" applyAlignment="1" applyProtection="1">
      <alignment horizontal="left" vertical="center"/>
    </xf>
    <xf numFmtId="170" fontId="62" fillId="27" borderId="101" xfId="220" applyNumberFormat="1" applyFont="1" applyFill="1" applyBorder="1" applyAlignment="1" applyProtection="1">
      <alignment horizontal="left" vertical="center"/>
    </xf>
    <xf numFmtId="170" fontId="62" fillId="27" borderId="102" xfId="220" applyNumberFormat="1" applyFont="1" applyFill="1" applyBorder="1" applyAlignment="1" applyProtection="1">
      <alignment horizontal="left" vertical="center"/>
    </xf>
    <xf numFmtId="44" fontId="62" fillId="0" borderId="103" xfId="112" applyFont="1" applyFill="1" applyBorder="1" applyAlignment="1" applyProtection="1">
      <alignment horizontal="center" vertical="center"/>
    </xf>
    <xf numFmtId="0" fontId="69" fillId="24" borderId="60" xfId="219" applyFont="1" applyFill="1" applyBorder="1" applyAlignment="1">
      <alignment horizontal="left" vertical="center" wrapText="1"/>
    </xf>
    <xf numFmtId="0" fontId="69" fillId="24" borderId="62" xfId="219" applyFont="1" applyFill="1" applyBorder="1" applyAlignment="1">
      <alignment horizontal="left" vertical="center" wrapText="1"/>
    </xf>
    <xf numFmtId="0" fontId="69" fillId="24" borderId="12" xfId="219" applyFont="1" applyFill="1" applyBorder="1" applyAlignment="1">
      <alignment horizontal="left" vertical="center" wrapText="1"/>
    </xf>
    <xf numFmtId="0" fontId="69" fillId="24" borderId="89" xfId="219" applyFont="1" applyFill="1" applyBorder="1" applyAlignment="1">
      <alignment horizontal="left" vertical="center" wrapText="1"/>
    </xf>
    <xf numFmtId="0" fontId="69" fillId="24" borderId="90" xfId="219" applyFont="1" applyFill="1" applyBorder="1" applyAlignment="1">
      <alignment horizontal="left" vertical="center" wrapText="1"/>
    </xf>
    <xf numFmtId="0" fontId="69" fillId="24" borderId="91" xfId="219" applyFont="1" applyFill="1" applyBorder="1" applyAlignment="1">
      <alignment horizontal="left" vertical="center" wrapText="1"/>
    </xf>
    <xf numFmtId="0" fontId="79" fillId="24" borderId="75" xfId="219" applyFont="1" applyFill="1" applyBorder="1" applyAlignment="1">
      <alignment horizontal="left" vertical="center" wrapText="1"/>
    </xf>
    <xf numFmtId="0" fontId="79" fillId="24" borderId="0" xfId="219" applyFont="1" applyFill="1" applyBorder="1" applyAlignment="1">
      <alignment horizontal="left" vertical="center" wrapText="1"/>
    </xf>
    <xf numFmtId="0" fontId="60" fillId="24" borderId="72" xfId="219" applyFont="1" applyFill="1" applyBorder="1" applyAlignment="1">
      <alignment horizontal="left" vertical="center" wrapText="1"/>
    </xf>
    <xf numFmtId="0" fontId="60" fillId="24" borderId="73" xfId="219" applyFont="1" applyFill="1" applyBorder="1" applyAlignment="1">
      <alignment horizontal="left" vertical="center" wrapText="1"/>
    </xf>
    <xf numFmtId="0" fontId="60" fillId="24" borderId="87" xfId="219" applyFont="1" applyFill="1" applyBorder="1" applyAlignment="1">
      <alignment horizontal="left" vertical="center" wrapText="1"/>
    </xf>
    <xf numFmtId="170" fontId="75" fillId="27" borderId="94" xfId="220" applyNumberFormat="1" applyFont="1" applyFill="1" applyBorder="1" applyAlignment="1" applyProtection="1">
      <alignment horizontal="center" vertical="center"/>
    </xf>
    <xf numFmtId="170" fontId="75" fillId="27" borderId="28" xfId="220" applyNumberFormat="1" applyFont="1" applyFill="1" applyBorder="1" applyAlignment="1" applyProtection="1">
      <alignment horizontal="center" vertical="center"/>
    </xf>
    <xf numFmtId="170" fontId="75" fillId="27" borderId="95" xfId="220" applyNumberFormat="1" applyFont="1" applyFill="1" applyBorder="1" applyAlignment="1" applyProtection="1">
      <alignment horizontal="center" vertical="center"/>
    </xf>
    <xf numFmtId="170" fontId="62" fillId="27" borderId="75" xfId="220" applyNumberFormat="1" applyFont="1" applyFill="1" applyBorder="1" applyAlignment="1" applyProtection="1">
      <alignment horizontal="left" vertical="center"/>
    </xf>
    <xf numFmtId="170" fontId="62" fillId="27" borderId="0" xfId="220" applyNumberFormat="1" applyFont="1" applyFill="1" applyBorder="1" applyAlignment="1" applyProtection="1">
      <alignment horizontal="left" vertical="center"/>
    </xf>
    <xf numFmtId="170" fontId="62" fillId="27" borderId="48" xfId="220" applyNumberFormat="1" applyFont="1" applyFill="1" applyBorder="1" applyAlignment="1" applyProtection="1">
      <alignment horizontal="left" vertical="center"/>
    </xf>
    <xf numFmtId="44" fontId="62" fillId="27" borderId="79" xfId="283" applyFont="1" applyFill="1" applyBorder="1" applyAlignment="1" applyProtection="1">
      <alignment horizontal="center" vertical="center"/>
    </xf>
    <xf numFmtId="44" fontId="62" fillId="27" borderId="81" xfId="283" applyFont="1" applyFill="1" applyBorder="1" applyAlignment="1" applyProtection="1">
      <alignment horizontal="center" vertical="center"/>
    </xf>
    <xf numFmtId="0" fontId="78" fillId="24" borderId="72" xfId="219" applyFont="1" applyFill="1" applyBorder="1" applyAlignment="1">
      <alignment horizontal="center" vertical="center" wrapText="1"/>
    </xf>
    <xf numFmtId="0" fontId="78" fillId="24" borderId="73" xfId="219" applyFont="1" applyFill="1" applyBorder="1" applyAlignment="1">
      <alignment horizontal="center" vertical="center" wrapText="1"/>
    </xf>
    <xf numFmtId="0" fontId="68" fillId="24" borderId="72" xfId="219" applyFont="1" applyFill="1" applyBorder="1" applyAlignment="1">
      <alignment horizontal="left" vertical="center" wrapText="1"/>
    </xf>
    <xf numFmtId="0" fontId="68" fillId="24" borderId="73" xfId="219" applyFont="1" applyFill="1" applyBorder="1" applyAlignment="1">
      <alignment horizontal="left" vertical="center" wrapText="1"/>
    </xf>
    <xf numFmtId="0" fontId="68" fillId="24" borderId="87" xfId="219" applyFont="1" applyFill="1" applyBorder="1" applyAlignment="1">
      <alignment horizontal="left" vertical="center" wrapText="1"/>
    </xf>
    <xf numFmtId="0" fontId="62" fillId="0" borderId="28" xfId="172" applyFont="1" applyFill="1" applyBorder="1" applyAlignment="1">
      <alignment horizontal="left" vertical="top" wrapText="1"/>
    </xf>
    <xf numFmtId="0" fontId="62" fillId="0" borderId="0" xfId="0" applyFont="1" applyBorder="1" applyAlignment="1">
      <alignment horizontal="left" vertical="center" wrapText="1"/>
    </xf>
    <xf numFmtId="0" fontId="66" fillId="0" borderId="0" xfId="171" applyFont="1" applyAlignment="1">
      <alignment horizontal="center" vertical="center"/>
    </xf>
    <xf numFmtId="0" fontId="66" fillId="0" borderId="0" xfId="171" applyFont="1" applyAlignment="1">
      <alignment horizontal="center"/>
    </xf>
    <xf numFmtId="0" fontId="62" fillId="0" borderId="0" xfId="172" applyFont="1" applyFill="1" applyBorder="1" applyAlignment="1">
      <alignment horizontal="left" vertical="top" wrapText="1"/>
    </xf>
    <xf numFmtId="0" fontId="60" fillId="0" borderId="0" xfId="162" applyFont="1" applyAlignment="1">
      <alignment horizontal="left" vertical="justify" wrapText="1"/>
    </xf>
    <xf numFmtId="0" fontId="66" fillId="0" borderId="0" xfId="162" applyFont="1" applyAlignment="1">
      <alignment horizontal="center" vertical="center"/>
    </xf>
    <xf numFmtId="0" fontId="66" fillId="0" borderId="0" xfId="162" applyFont="1" applyAlignment="1">
      <alignment horizontal="center"/>
    </xf>
    <xf numFmtId="0" fontId="75" fillId="0" borderId="0" xfId="162" applyFont="1" applyAlignment="1">
      <alignment horizontal="center"/>
    </xf>
    <xf numFmtId="4" fontId="58" fillId="0" borderId="69" xfId="167" applyNumberFormat="1" applyFont="1" applyFill="1" applyBorder="1" applyAlignment="1">
      <alignment horizontal="left" wrapText="1"/>
    </xf>
    <xf numFmtId="4" fontId="58" fillId="0" borderId="70" xfId="167" applyNumberFormat="1" applyFont="1" applyFill="1" applyBorder="1" applyAlignment="1">
      <alignment horizontal="left" wrapText="1"/>
    </xf>
    <xf numFmtId="4" fontId="58" fillId="0" borderId="71" xfId="167" applyNumberFormat="1" applyFont="1" applyFill="1" applyBorder="1" applyAlignment="1">
      <alignment horizontal="left" wrapText="1"/>
    </xf>
    <xf numFmtId="0" fontId="62" fillId="0" borderId="0" xfId="0" applyFont="1" applyAlignment="1">
      <alignment horizontal="left" vertical="center" wrapText="1"/>
    </xf>
    <xf numFmtId="0" fontId="66" fillId="0" borderId="0" xfId="167" applyFont="1" applyAlignment="1">
      <alignment horizontal="center"/>
    </xf>
    <xf numFmtId="0" fontId="62" fillId="0" borderId="0" xfId="168" applyFont="1" applyFill="1" applyBorder="1" applyAlignment="1">
      <alignment horizontal="left" vertical="top" wrapText="1"/>
    </xf>
    <xf numFmtId="0" fontId="60" fillId="24" borderId="11" xfId="167" applyFont="1" applyFill="1" applyBorder="1" applyAlignment="1">
      <alignment horizontal="center" vertical="center"/>
    </xf>
    <xf numFmtId="0" fontId="58" fillId="24" borderId="11" xfId="167" applyFont="1" applyFill="1" applyBorder="1" applyAlignment="1">
      <alignment horizontal="center" vertical="center"/>
    </xf>
    <xf numFmtId="4" fontId="58" fillId="24" borderId="11" xfId="169" applyNumberFormat="1" applyFont="1" applyFill="1" applyBorder="1" applyAlignment="1">
      <alignment horizontal="center" vertical="center" wrapText="1"/>
    </xf>
    <xf numFmtId="0" fontId="58" fillId="24" borderId="45" xfId="167" applyFont="1" applyFill="1" applyBorder="1" applyAlignment="1">
      <alignment horizontal="center" vertical="center" wrapText="1"/>
    </xf>
    <xf numFmtId="0" fontId="58" fillId="24" borderId="18" xfId="167" applyFont="1" applyFill="1" applyBorder="1" applyAlignment="1">
      <alignment horizontal="center" vertical="center" wrapText="1"/>
    </xf>
    <xf numFmtId="0" fontId="58" fillId="24" borderId="46" xfId="167" applyFont="1" applyFill="1" applyBorder="1" applyAlignment="1">
      <alignment horizontal="center" vertical="center" wrapText="1"/>
    </xf>
    <xf numFmtId="0" fontId="58" fillId="24" borderId="47" xfId="167" applyFont="1" applyFill="1" applyBorder="1" applyAlignment="1">
      <alignment horizontal="center" vertical="center" wrapText="1"/>
    </xf>
    <xf numFmtId="0" fontId="58" fillId="24" borderId="0" xfId="167" applyFont="1" applyFill="1" applyBorder="1" applyAlignment="1">
      <alignment horizontal="center" vertical="center" wrapText="1"/>
    </xf>
    <xf numFmtId="0" fontId="58" fillId="24" borderId="48" xfId="167" applyFont="1" applyFill="1" applyBorder="1" applyAlignment="1">
      <alignment horizontal="center" vertical="center" wrapText="1"/>
    </xf>
    <xf numFmtId="0" fontId="66" fillId="0" borderId="0" xfId="167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left" vertical="justify" wrapText="1"/>
    </xf>
    <xf numFmtId="0" fontId="58" fillId="24" borderId="45" xfId="164" applyFont="1" applyFill="1" applyBorder="1" applyAlignment="1">
      <alignment horizontal="center" vertical="center" wrapText="1"/>
    </xf>
    <xf numFmtId="0" fontId="58" fillId="24" borderId="59" xfId="164" applyFont="1" applyFill="1" applyBorder="1" applyAlignment="1">
      <alignment horizontal="center" vertical="center" wrapText="1"/>
    </xf>
    <xf numFmtId="0" fontId="58" fillId="24" borderId="46" xfId="164" applyFont="1" applyFill="1" applyBorder="1" applyAlignment="1">
      <alignment horizontal="center" vertical="center" wrapText="1"/>
    </xf>
    <xf numFmtId="0" fontId="66" fillId="0" borderId="0" xfId="164" applyFont="1" applyAlignment="1">
      <alignment horizontal="center"/>
    </xf>
    <xf numFmtId="0" fontId="60" fillId="0" borderId="0" xfId="164" applyFont="1" applyAlignment="1">
      <alignment horizontal="left" vertical="justify" wrapText="1"/>
    </xf>
    <xf numFmtId="0" fontId="62" fillId="0" borderId="18" xfId="0" applyFont="1" applyBorder="1" applyAlignment="1">
      <alignment horizontal="left" vertical="center" wrapText="1"/>
    </xf>
    <xf numFmtId="0" fontId="60" fillId="0" borderId="0" xfId="0" applyFont="1" applyAlignment="1">
      <alignment horizontal="left" wrapText="1"/>
    </xf>
    <xf numFmtId="0" fontId="66" fillId="0" borderId="0" xfId="164" applyFont="1" applyAlignment="1">
      <alignment horizontal="center" vertical="center"/>
    </xf>
    <xf numFmtId="0" fontId="60" fillId="24" borderId="11" xfId="162" applyFont="1" applyFill="1" applyBorder="1" applyAlignment="1">
      <alignment horizontal="center" vertical="center"/>
    </xf>
    <xf numFmtId="0" fontId="58" fillId="24" borderId="11" xfId="162" applyFont="1" applyFill="1" applyBorder="1" applyAlignment="1">
      <alignment horizontal="center" vertical="center"/>
    </xf>
    <xf numFmtId="4" fontId="58" fillId="24" borderId="11" xfId="163" applyNumberFormat="1" applyFont="1" applyFill="1" applyBorder="1" applyAlignment="1">
      <alignment horizontal="center" vertical="center" wrapText="1"/>
    </xf>
    <xf numFmtId="0" fontId="58" fillId="24" borderId="19" xfId="162" applyFont="1" applyFill="1" applyBorder="1" applyAlignment="1">
      <alignment horizontal="center" vertical="center" wrapText="1"/>
    </xf>
    <xf numFmtId="0" fontId="58" fillId="24" borderId="29" xfId="162" applyFont="1" applyFill="1" applyBorder="1" applyAlignment="1">
      <alignment horizontal="center" vertical="center" wrapText="1"/>
    </xf>
    <xf numFmtId="0" fontId="60" fillId="24" borderId="25" xfId="162" applyFont="1" applyFill="1" applyBorder="1" applyAlignment="1">
      <alignment horizontal="center" vertical="center" wrapText="1"/>
    </xf>
    <xf numFmtId="0" fontId="60" fillId="24" borderId="12" xfId="162" applyFont="1" applyFill="1" applyBorder="1" applyAlignment="1">
      <alignment horizontal="center" vertical="center" wrapText="1"/>
    </xf>
    <xf numFmtId="0" fontId="62" fillId="0" borderId="59" xfId="0" applyFont="1" applyBorder="1" applyAlignment="1">
      <alignment horizontal="left" vertical="center" wrapText="1"/>
    </xf>
    <xf numFmtId="0" fontId="60" fillId="24" borderId="11" xfId="247" applyFont="1" applyFill="1" applyBorder="1" applyAlignment="1">
      <alignment horizontal="center" vertical="center"/>
    </xf>
    <xf numFmtId="4" fontId="60" fillId="24" borderId="11" xfId="248" applyNumberFormat="1" applyFont="1" applyFill="1" applyBorder="1" applyAlignment="1">
      <alignment horizontal="center" vertical="center" wrapText="1"/>
    </xf>
    <xf numFmtId="0" fontId="60" fillId="24" borderId="60" xfId="247" applyFont="1" applyFill="1" applyBorder="1" applyAlignment="1">
      <alignment horizontal="center" vertical="center" wrapText="1"/>
    </xf>
    <xf numFmtId="0" fontId="60" fillId="24" borderId="12" xfId="247" applyFont="1" applyFill="1" applyBorder="1" applyAlignment="1">
      <alignment horizontal="center" vertical="center" wrapText="1"/>
    </xf>
    <xf numFmtId="0" fontId="66" fillId="0" borderId="0" xfId="247" applyFont="1" applyAlignment="1">
      <alignment horizontal="center"/>
    </xf>
    <xf numFmtId="0" fontId="60" fillId="0" borderId="0" xfId="247" applyFont="1" applyAlignment="1">
      <alignment horizontal="left" vertical="justify"/>
    </xf>
    <xf numFmtId="0" fontId="74" fillId="0" borderId="0" xfId="0" applyFont="1" applyAlignment="1">
      <alignment horizontal="left" vertical="justify" wrapText="1"/>
    </xf>
    <xf numFmtId="0" fontId="74" fillId="0" borderId="0" xfId="0" applyFont="1" applyAlignment="1">
      <alignment horizontal="left" vertical="distributed" wrapText="1"/>
    </xf>
    <xf numFmtId="0" fontId="66" fillId="0" borderId="0" xfId="247" applyFont="1" applyAlignment="1">
      <alignment horizontal="center" vertical="center"/>
    </xf>
    <xf numFmtId="0" fontId="66" fillId="0" borderId="0" xfId="107" applyFont="1" applyAlignment="1">
      <alignment horizontal="center"/>
    </xf>
    <xf numFmtId="0" fontId="66" fillId="0" borderId="0" xfId="107" applyFont="1" applyAlignment="1">
      <alignment horizontal="center" vertical="center"/>
    </xf>
    <xf numFmtId="0" fontId="62" fillId="0" borderId="0" xfId="109" applyFont="1" applyFill="1" applyBorder="1" applyAlignment="1">
      <alignment vertical="top"/>
    </xf>
    <xf numFmtId="0" fontId="62" fillId="0" borderId="18" xfId="0" applyFont="1" applyBorder="1" applyAlignment="1">
      <alignment horizontal="right" vertical="center" wrapText="1"/>
    </xf>
    <xf numFmtId="0" fontId="62" fillId="0" borderId="0" xfId="0" applyFont="1" applyBorder="1" applyAlignment="1">
      <alignment horizontal="right" vertical="center" wrapText="1"/>
    </xf>
    <xf numFmtId="0" fontId="62" fillId="0" borderId="0" xfId="109" applyFont="1" applyFill="1" applyBorder="1" applyAlignment="1">
      <alignment horizontal="left" vertical="top"/>
    </xf>
    <xf numFmtId="0" fontId="60" fillId="24" borderId="19" xfId="107" applyFont="1" applyFill="1" applyBorder="1" applyAlignment="1">
      <alignment horizontal="center" vertical="center"/>
    </xf>
    <xf numFmtId="0" fontId="60" fillId="24" borderId="10" xfId="107" applyFont="1" applyFill="1" applyBorder="1" applyAlignment="1">
      <alignment horizontal="center" vertical="center"/>
    </xf>
    <xf numFmtId="4" fontId="60" fillId="24" borderId="19" xfId="108" applyNumberFormat="1" applyFont="1" applyFill="1" applyBorder="1" applyAlignment="1">
      <alignment horizontal="center" vertical="center" wrapText="1"/>
    </xf>
    <xf numFmtId="4" fontId="60" fillId="24" borderId="10" xfId="108" applyNumberFormat="1" applyFont="1" applyFill="1" applyBorder="1" applyAlignment="1">
      <alignment horizontal="center" vertical="center" wrapText="1"/>
    </xf>
    <xf numFmtId="11" fontId="60" fillId="24" borderId="60" xfId="108" applyNumberFormat="1" applyFont="1" applyFill="1" applyBorder="1" applyAlignment="1">
      <alignment horizontal="center" vertical="center" wrapText="1"/>
    </xf>
    <xf numFmtId="11" fontId="60" fillId="24" borderId="62" xfId="108" applyNumberFormat="1" applyFont="1" applyFill="1" applyBorder="1" applyAlignment="1">
      <alignment horizontal="center" vertical="center" wrapText="1"/>
    </xf>
    <xf numFmtId="11" fontId="60" fillId="24" borderId="12" xfId="108" applyNumberFormat="1" applyFont="1" applyFill="1" applyBorder="1" applyAlignment="1">
      <alignment horizontal="center" vertical="center" wrapText="1"/>
    </xf>
    <xf numFmtId="0" fontId="60" fillId="0" borderId="0" xfId="164" applyFont="1" applyAlignment="1">
      <alignment horizontal="left"/>
    </xf>
    <xf numFmtId="0" fontId="36" fillId="0" borderId="0" xfId="0" applyFont="1" applyAlignment="1">
      <alignment horizontal="left" vertical="justify" wrapText="1"/>
    </xf>
    <xf numFmtId="0" fontId="36" fillId="0" borderId="0" xfId="0" applyFont="1" applyAlignment="1">
      <alignment horizontal="justify" wrapText="1"/>
    </xf>
    <xf numFmtId="0" fontId="62" fillId="0" borderId="0" xfId="165" applyFont="1" applyFill="1" applyBorder="1" applyAlignment="1">
      <alignment horizontal="left" vertical="top"/>
    </xf>
    <xf numFmtId="0" fontId="66" fillId="0" borderId="0" xfId="174" applyFont="1" applyAlignment="1">
      <alignment horizontal="center" vertical="center"/>
    </xf>
    <xf numFmtId="0" fontId="66" fillId="0" borderId="0" xfId="174" applyFont="1" applyAlignment="1">
      <alignment horizontal="center"/>
    </xf>
    <xf numFmtId="0" fontId="62" fillId="0" borderId="0" xfId="0" applyFont="1" applyAlignment="1">
      <alignment horizontal="left" wrapText="1"/>
    </xf>
    <xf numFmtId="0" fontId="62" fillId="0" borderId="0" xfId="168" applyFont="1" applyFill="1" applyBorder="1" applyAlignment="1">
      <alignment horizontal="left"/>
    </xf>
    <xf numFmtId="0" fontId="60" fillId="24" borderId="60" xfId="171" applyFont="1" applyFill="1" applyBorder="1" applyAlignment="1">
      <alignment horizontal="center" vertical="center"/>
    </xf>
    <xf numFmtId="0" fontId="60" fillId="24" borderId="12" xfId="171" applyFont="1" applyFill="1" applyBorder="1" applyAlignment="1">
      <alignment horizontal="center" vertical="center"/>
    </xf>
    <xf numFmtId="0" fontId="58" fillId="0" borderId="45" xfId="171" applyFont="1" applyBorder="1" applyAlignment="1">
      <alignment horizontal="left" vertical="top"/>
    </xf>
    <xf numFmtId="0" fontId="58" fillId="0" borderId="46" xfId="171" applyFont="1" applyBorder="1" applyAlignment="1">
      <alignment horizontal="left" vertical="top"/>
    </xf>
    <xf numFmtId="0" fontId="58" fillId="0" borderId="47" xfId="171" applyFont="1" applyBorder="1" applyAlignment="1">
      <alignment horizontal="left" vertical="top"/>
    </xf>
    <xf numFmtId="0" fontId="58" fillId="0" borderId="48" xfId="171" applyFont="1" applyBorder="1" applyAlignment="1">
      <alignment horizontal="left" vertical="top"/>
    </xf>
    <xf numFmtId="0" fontId="60" fillId="0" borderId="0" xfId="171" applyFont="1" applyAlignment="1">
      <alignment horizontal="center" vertical="center"/>
    </xf>
    <xf numFmtId="0" fontId="66" fillId="0" borderId="0" xfId="225" applyFont="1" applyAlignment="1">
      <alignment horizontal="center" vertical="center"/>
    </xf>
    <xf numFmtId="0" fontId="60" fillId="0" borderId="0" xfId="164" applyFont="1" applyAlignment="1">
      <alignment horizontal="center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58" fillId="24" borderId="19" xfId="164" applyFont="1" applyFill="1" applyBorder="1" applyAlignment="1">
      <alignment horizontal="center" vertical="center" wrapText="1"/>
    </xf>
    <xf numFmtId="0" fontId="58" fillId="24" borderId="29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 wrapText="1"/>
    </xf>
    <xf numFmtId="0" fontId="60" fillId="0" borderId="0" xfId="164" applyFont="1" applyBorder="1" applyAlignment="1">
      <alignment horizontal="left"/>
    </xf>
    <xf numFmtId="0" fontId="66" fillId="0" borderId="0" xfId="270" applyFont="1" applyAlignment="1">
      <alignment horizontal="center" vertical="center"/>
    </xf>
    <xf numFmtId="0" fontId="66" fillId="0" borderId="0" xfId="270" applyFont="1" applyAlignment="1">
      <alignment horizontal="center"/>
    </xf>
    <xf numFmtId="2" fontId="62" fillId="0" borderId="0" xfId="0" applyNumberFormat="1" applyFont="1" applyAlignment="1">
      <alignment horizontal="left" vertical="center" wrapText="1"/>
    </xf>
    <xf numFmtId="0" fontId="60" fillId="25" borderId="11" xfId="270" applyFont="1" applyFill="1" applyBorder="1" applyAlignment="1">
      <alignment horizontal="center" vertical="center"/>
    </xf>
    <xf numFmtId="0" fontId="58" fillId="25" borderId="11" xfId="270" applyFont="1" applyFill="1" applyBorder="1" applyAlignment="1">
      <alignment horizontal="center" vertical="center"/>
    </xf>
    <xf numFmtId="4" fontId="58" fillId="25" borderId="11" xfId="272" applyNumberFormat="1" applyFont="1" applyFill="1" applyBorder="1" applyAlignment="1">
      <alignment horizontal="center" vertical="center" wrapText="1"/>
    </xf>
    <xf numFmtId="0" fontId="58" fillId="25" borderId="19" xfId="270" applyFont="1" applyFill="1" applyBorder="1" applyAlignment="1">
      <alignment horizontal="center" vertical="center" wrapText="1"/>
    </xf>
    <xf numFmtId="0" fontId="58" fillId="25" borderId="29" xfId="270" applyFont="1" applyFill="1" applyBorder="1" applyAlignment="1">
      <alignment horizontal="center" vertical="center" wrapText="1"/>
    </xf>
    <xf numFmtId="0" fontId="58" fillId="25" borderId="10" xfId="270" applyFont="1" applyFill="1" applyBorder="1" applyAlignment="1">
      <alignment horizontal="center" vertical="center" wrapText="1"/>
    </xf>
    <xf numFmtId="0" fontId="66" fillId="0" borderId="0" xfId="225" applyFont="1" applyAlignment="1">
      <alignment horizontal="center"/>
    </xf>
    <xf numFmtId="0" fontId="36" fillId="0" borderId="0" xfId="0" applyFont="1" applyAlignment="1">
      <alignment horizontal="left" wrapText="1"/>
    </xf>
    <xf numFmtId="0" fontId="60" fillId="25" borderId="19" xfId="225" applyFont="1" applyFill="1" applyBorder="1" applyAlignment="1">
      <alignment horizontal="center" vertical="center"/>
    </xf>
    <xf numFmtId="0" fontId="60" fillId="25" borderId="10" xfId="225" applyFont="1" applyFill="1" applyBorder="1" applyAlignment="1">
      <alignment horizontal="center" vertical="center"/>
    </xf>
    <xf numFmtId="0" fontId="58" fillId="25" borderId="19" xfId="225" applyFont="1" applyFill="1" applyBorder="1" applyAlignment="1">
      <alignment horizontal="center" vertical="center"/>
    </xf>
    <xf numFmtId="0" fontId="58" fillId="25" borderId="10" xfId="225" applyFont="1" applyFill="1" applyBorder="1" applyAlignment="1">
      <alignment horizontal="center" vertical="center"/>
    </xf>
    <xf numFmtId="4" fontId="58" fillId="25" borderId="19" xfId="226" applyNumberFormat="1" applyFont="1" applyFill="1" applyBorder="1" applyAlignment="1">
      <alignment horizontal="center" vertical="center" wrapText="1"/>
    </xf>
    <xf numFmtId="4" fontId="58" fillId="25" borderId="10" xfId="226" applyNumberFormat="1" applyFont="1" applyFill="1" applyBorder="1" applyAlignment="1">
      <alignment horizontal="center" vertical="center" wrapText="1"/>
    </xf>
    <xf numFmtId="0" fontId="58" fillId="25" borderId="19" xfId="225" applyFont="1" applyFill="1" applyBorder="1" applyAlignment="1">
      <alignment horizontal="center" vertical="center" wrapText="1"/>
    </xf>
    <xf numFmtId="0" fontId="58" fillId="25" borderId="29" xfId="225" applyFont="1" applyFill="1" applyBorder="1" applyAlignment="1">
      <alignment horizontal="center" vertical="center" wrapText="1"/>
    </xf>
    <xf numFmtId="0" fontId="58" fillId="25" borderId="25" xfId="225" applyFont="1" applyFill="1" applyBorder="1" applyAlignment="1">
      <alignment horizontal="center" vertical="center" wrapText="1"/>
    </xf>
    <xf numFmtId="0" fontId="58" fillId="25" borderId="12" xfId="225" applyFont="1" applyFill="1" applyBorder="1" applyAlignment="1">
      <alignment horizontal="center" vertical="center" wrapText="1"/>
    </xf>
    <xf numFmtId="0" fontId="66" fillId="0" borderId="0" xfId="210" applyFont="1" applyAlignment="1">
      <alignment horizontal="center" vertical="center"/>
    </xf>
    <xf numFmtId="0" fontId="66" fillId="0" borderId="0" xfId="179" applyFont="1" applyAlignment="1">
      <alignment horizontal="center" vertical="center"/>
    </xf>
    <xf numFmtId="0" fontId="66" fillId="0" borderId="0" xfId="179" applyFont="1" applyAlignment="1">
      <alignment horizontal="center"/>
    </xf>
    <xf numFmtId="0" fontId="62" fillId="0" borderId="0" xfId="61" applyFont="1" applyAlignment="1">
      <alignment horizontal="justify" vertical="center" wrapText="1"/>
    </xf>
    <xf numFmtId="0" fontId="66" fillId="0" borderId="0" xfId="263" applyFont="1" applyAlignment="1">
      <alignment horizontal="center" vertical="center"/>
    </xf>
    <xf numFmtId="0" fontId="66" fillId="0" borderId="0" xfId="261" applyFont="1" applyAlignment="1">
      <alignment horizontal="center" vertical="center"/>
    </xf>
    <xf numFmtId="0" fontId="66" fillId="0" borderId="0" xfId="261" applyFont="1" applyAlignment="1">
      <alignment horizontal="center"/>
    </xf>
    <xf numFmtId="0" fontId="62" fillId="26" borderId="0" xfId="0" applyFont="1" applyFill="1" applyBorder="1" applyAlignment="1" applyProtection="1">
      <alignment horizontal="left" vertical="top" wrapText="1"/>
    </xf>
    <xf numFmtId="0" fontId="66" fillId="0" borderId="0" xfId="266" applyFont="1" applyAlignment="1">
      <alignment horizontal="center" vertical="center"/>
    </xf>
    <xf numFmtId="0" fontId="73" fillId="0" borderId="0" xfId="257" applyFont="1" applyAlignment="1">
      <alignment horizontal="center" vertical="center"/>
    </xf>
    <xf numFmtId="0" fontId="66" fillId="0" borderId="0" xfId="257" applyFont="1" applyAlignment="1">
      <alignment horizontal="center" vertical="center"/>
    </xf>
    <xf numFmtId="0" fontId="66" fillId="0" borderId="0" xfId="262" applyFont="1" applyAlignment="1">
      <alignment horizontal="center"/>
    </xf>
    <xf numFmtId="0" fontId="66" fillId="0" borderId="0" xfId="257" applyFont="1" applyAlignment="1">
      <alignment horizontal="center"/>
    </xf>
    <xf numFmtId="0" fontId="62" fillId="26" borderId="59" xfId="0" applyFont="1" applyFill="1" applyBorder="1" applyAlignment="1" applyProtection="1">
      <alignment horizontal="left" vertical="top" wrapText="1"/>
    </xf>
    <xf numFmtId="0" fontId="66" fillId="0" borderId="0" xfId="204" applyFont="1" applyAlignment="1">
      <alignment horizontal="center" vertical="center"/>
    </xf>
    <xf numFmtId="0" fontId="66" fillId="0" borderId="0" xfId="204" applyFont="1" applyAlignment="1">
      <alignment horizontal="center"/>
    </xf>
    <xf numFmtId="0" fontId="62" fillId="0" borderId="0" xfId="189" applyFont="1" applyFill="1" applyBorder="1" applyAlignment="1">
      <alignment horizontal="left" vertical="top"/>
    </xf>
    <xf numFmtId="0" fontId="60" fillId="0" borderId="0" xfId="204" applyFont="1" applyAlignment="1">
      <alignment horizontal="left" vertical="justify" wrapText="1"/>
    </xf>
    <xf numFmtId="0" fontId="58" fillId="0" borderId="0" xfId="204" applyFont="1" applyAlignment="1">
      <alignment horizontal="justify" vertical="justify" wrapText="1"/>
    </xf>
    <xf numFmtId="0" fontId="58" fillId="25" borderId="25" xfId="204" applyFont="1" applyFill="1" applyBorder="1" applyAlignment="1">
      <alignment horizontal="left"/>
    </xf>
    <xf numFmtId="0" fontId="58" fillId="25" borderId="12" xfId="204" applyFont="1" applyFill="1" applyBorder="1" applyAlignment="1">
      <alignment horizontal="left"/>
    </xf>
    <xf numFmtId="0" fontId="66" fillId="0" borderId="0" xfId="216" applyFont="1" applyAlignment="1">
      <alignment horizontal="center" vertical="center"/>
    </xf>
    <xf numFmtId="0" fontId="66" fillId="0" borderId="0" xfId="216" applyFont="1" applyAlignment="1">
      <alignment horizontal="center" wrapText="1"/>
    </xf>
    <xf numFmtId="0" fontId="66" fillId="0" borderId="0" xfId="216" applyFont="1" applyAlignment="1">
      <alignment horizontal="center"/>
    </xf>
    <xf numFmtId="0" fontId="73" fillId="0" borderId="0" xfId="201" applyFont="1" applyAlignment="1">
      <alignment horizontal="center" vertical="center"/>
    </xf>
    <xf numFmtId="0" fontId="66" fillId="0" borderId="0" xfId="201" applyFont="1" applyAlignment="1">
      <alignment horizontal="center" vertical="center"/>
    </xf>
    <xf numFmtId="0" fontId="66" fillId="0" borderId="0" xfId="201" applyFont="1" applyAlignment="1">
      <alignment horizontal="center"/>
    </xf>
    <xf numFmtId="0" fontId="38" fillId="0" borderId="0" xfId="0" applyFont="1" applyBorder="1" applyAlignment="1">
      <alignment horizontal="justify" wrapText="1"/>
    </xf>
    <xf numFmtId="0" fontId="67" fillId="0" borderId="0" xfId="202" applyFont="1" applyFill="1" applyBorder="1" applyAlignment="1">
      <alignment horizontal="left" vertical="top"/>
    </xf>
  </cellXfs>
  <cellStyles count="284">
    <cellStyle name="=C:\WINNT\SYSTEM32\COMMAND.COM" xfId="110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" xfId="275" builtinId="3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5 2" xfId="220"/>
    <cellStyle name="Millares 5 2 2" xfId="231"/>
    <cellStyle name="Millares 5 2 3" xfId="234"/>
    <cellStyle name="Millares 6" xfId="97"/>
    <cellStyle name="Millares 6 10" xfId="224"/>
    <cellStyle name="Millares 6 11" xfId="229"/>
    <cellStyle name="Millares 6 11 3" xfId="272"/>
    <cellStyle name="Millares 6 2" xfId="102"/>
    <cellStyle name="Millares 6 2 2" xfId="108"/>
    <cellStyle name="Millares 6 2 2 2" xfId="125"/>
    <cellStyle name="Millares 6 2 2 2 2" xfId="163"/>
    <cellStyle name="Millares 6 2 2 2 2 2" xfId="248"/>
    <cellStyle name="Millares 6 2 2 3" xfId="129"/>
    <cellStyle name="Millares 6 2 2 3 2" xfId="173"/>
    <cellStyle name="Millares 6 2 2 4" xfId="149"/>
    <cellStyle name="Millares 6 2 2 4 2" xfId="200"/>
    <cellStyle name="Millares 6 2 2 4 3" xfId="215"/>
    <cellStyle name="Millares 6 2 2 4 3 2" xfId="239"/>
    <cellStyle name="Millares 6 2 2 4 3 3" xfId="259"/>
    <cellStyle name="Millares 6 2 3" xfId="118"/>
    <cellStyle name="Millares 6 2 3 2" xfId="131"/>
    <cellStyle name="Millares 6 2 4" xfId="121"/>
    <cellStyle name="Millares 6 2 4 2" xfId="136"/>
    <cellStyle name="Millares 6 2 4 3" xfId="139"/>
    <cellStyle name="Millares 6 2 4 3 2" xfId="194"/>
    <cellStyle name="Millares 6 2 4 3 3" xfId="209"/>
    <cellStyle name="Millares 6 2 4 3 3 2" xfId="251"/>
    <cellStyle name="Millares 6 3" xfId="111"/>
    <cellStyle name="Millares 6 4" xfId="146"/>
    <cellStyle name="Millares 6 4 2" xfId="197"/>
    <cellStyle name="Millares 6 4 3" xfId="212"/>
    <cellStyle name="Millares 6 4 3 2" xfId="256"/>
    <cellStyle name="Millares 6 5" xfId="154"/>
    <cellStyle name="Millares 6 5 2" xfId="185"/>
    <cellStyle name="Millares 6 5 2 2" xfId="265"/>
    <cellStyle name="Millares 6 6" xfId="160"/>
    <cellStyle name="Millares 6 6 2" xfId="190"/>
    <cellStyle name="Millares 6 6 2 2" xfId="245"/>
    <cellStyle name="Millares 6 6 2 3" xfId="269"/>
    <cellStyle name="Millares 6 6 2 3 2" xfId="279"/>
    <cellStyle name="Millares 6 7" xfId="166"/>
    <cellStyle name="Millares 6 7 2" xfId="203"/>
    <cellStyle name="Millares 6 7 3" xfId="218"/>
    <cellStyle name="Millares 6 7 3 2" xfId="281"/>
    <cellStyle name="Millares 6 8" xfId="169"/>
    <cellStyle name="Millares 6 8 2" xfId="178"/>
    <cellStyle name="Millares 6 8 3" xfId="226"/>
    <cellStyle name="Millares 6 9" xfId="181"/>
    <cellStyle name="Moneda" xfId="283" builtinId="4"/>
    <cellStyle name="Moneda 2" xfId="44"/>
    <cellStyle name="Moneda 2 2" xfId="48"/>
    <cellStyle name="Moneda 3" xfId="112"/>
    <cellStyle name="Moneda 3 2" xfId="221"/>
    <cellStyle name="Moneda 3 3" xfId="232"/>
    <cellStyle name="Moneda 3 4" xfId="235"/>
    <cellStyle name="Neutral" xfId="32" builtinId="28" customBuiltin="1"/>
    <cellStyle name="Normal" xfId="0" builtinId="0"/>
    <cellStyle name="Normal 10" xfId="88"/>
    <cellStyle name="Normal 10 2" xfId="219"/>
    <cellStyle name="Normal 10 2 2" xfId="230"/>
    <cellStyle name="Normal 10 2 3" xfId="233"/>
    <cellStyle name="Normal 11" xfId="95"/>
    <cellStyle name="Normal 11 10" xfId="174"/>
    <cellStyle name="Normal 11 11" xfId="179"/>
    <cellStyle name="Normal 11 11 2" xfId="241"/>
    <cellStyle name="Normal 11 11 3" xfId="262"/>
    <cellStyle name="Normal 11 11 4" xfId="277"/>
    <cellStyle name="Normal 11 12" xfId="222"/>
    <cellStyle name="Normal 11 13" xfId="227"/>
    <cellStyle name="Normal 11 13 3" xfId="270"/>
    <cellStyle name="Normal 11 2" xfId="100"/>
    <cellStyle name="Normal 11 2 2" xfId="107"/>
    <cellStyle name="Normal 11 2 2 2" xfId="124"/>
    <cellStyle name="Normal 11 2 2 2 2" xfId="162"/>
    <cellStyle name="Normal 11 2 2 2 2 2" xfId="247"/>
    <cellStyle name="Normal 11 2 2 3" xfId="127"/>
    <cellStyle name="Normal 11 2 2 3 2" xfId="171"/>
    <cellStyle name="Normal 11 2 2 4" xfId="133"/>
    <cellStyle name="Normal 11 2 2 5" xfId="141"/>
    <cellStyle name="Normal 11 2 2 5 2" xfId="191"/>
    <cellStyle name="Normal 11 2 2 5 3" xfId="205"/>
    <cellStyle name="Normal 11 2 2 5 3 2" xfId="249"/>
    <cellStyle name="Normal 11 2 3" xfId="116"/>
    <cellStyle name="Normal 11 2 3 2" xfId="130"/>
    <cellStyle name="Normal 11 2 3 3" xfId="140"/>
    <cellStyle name="Normal 11 2 4" xfId="119"/>
    <cellStyle name="Normal 11 2 4 2" xfId="134"/>
    <cellStyle name="Normal 11 2 4 3" xfId="137"/>
    <cellStyle name="Normal 11 2 4 4" xfId="144"/>
    <cellStyle name="Normal 11 2 4 5" xfId="151"/>
    <cellStyle name="Normal 11 2 4 6" xfId="156"/>
    <cellStyle name="Normal 11 2 4 6 2" xfId="204"/>
    <cellStyle name="Normal 11 2 4 6 2 2" xfId="250"/>
    <cellStyle name="Normal 11 2 4 6 2 3" xfId="276"/>
    <cellStyle name="Normal 11 2 5" xfId="161"/>
    <cellStyle name="Normal 11 3" xfId="104"/>
    <cellStyle name="Normal 11 3 2" xfId="105"/>
    <cellStyle name="Normal 11 3 3" xfId="158"/>
    <cellStyle name="Normal 11 3 3 2" xfId="188"/>
    <cellStyle name="Normal 11 3 3 2 2" xfId="243"/>
    <cellStyle name="Normal 11 3 3 2 3" xfId="267"/>
    <cellStyle name="Normal 11 4" xfId="101"/>
    <cellStyle name="Normal 11 4 2" xfId="122"/>
    <cellStyle name="Normal 11 4 2 2" xfId="147"/>
    <cellStyle name="Normal 11 4 2 2 2" xfId="198"/>
    <cellStyle name="Normal 11 4 2 2 3" xfId="213"/>
    <cellStyle name="Normal 11 4 2 2 3 2" xfId="236"/>
    <cellStyle name="Normal 11 4 2 2 3 3" xfId="258"/>
    <cellStyle name="Normal 11 4 3" xfId="142"/>
    <cellStyle name="Normal 11 4 3 2" xfId="193"/>
    <cellStyle name="Normal 11 4 3 3" xfId="208"/>
    <cellStyle name="Normal 11 4 4" xfId="152"/>
    <cellStyle name="Normal 11 4 4 2" xfId="183"/>
    <cellStyle name="Normal 11 4 4 2 2" xfId="263"/>
    <cellStyle name="Normal 11 4 5" xfId="157"/>
    <cellStyle name="Normal 11 4 5 2" xfId="187"/>
    <cellStyle name="Normal 11 4 5 2 2" xfId="242"/>
    <cellStyle name="Normal 11 4 5 2 3" xfId="266"/>
    <cellStyle name="Normal 11 4 6" xfId="175"/>
    <cellStyle name="Normal 11 5" xfId="143"/>
    <cellStyle name="Normal 11 5 2" xfId="195"/>
    <cellStyle name="Normal 11 5 3" xfId="210"/>
    <cellStyle name="Normal 11 5 3 2" xfId="254"/>
    <cellStyle name="Normal 11 6" xfId="150"/>
    <cellStyle name="Normal 11 6 2" xfId="182"/>
    <cellStyle name="Normal 11 6 2 2" xfId="246"/>
    <cellStyle name="Normal 11 6 2 3" xfId="261"/>
    <cellStyle name="Normal 11 7" xfId="155"/>
    <cellStyle name="Normal 11 7 2" xfId="186"/>
    <cellStyle name="Normal 11 7 2 2" xfId="240"/>
    <cellStyle name="Normal 11 7 2 3" xfId="257"/>
    <cellStyle name="Normal 11 7 2 3 2" xfId="282"/>
    <cellStyle name="Normal 11 8" xfId="164"/>
    <cellStyle name="Normal 11 8 2" xfId="201"/>
    <cellStyle name="Normal 11 8 2 3" xfId="274"/>
    <cellStyle name="Normal 11 8 3" xfId="216"/>
    <cellStyle name="Normal 11 8 3 2" xfId="280"/>
    <cellStyle name="Normal 11 9" xfId="167"/>
    <cellStyle name="Normal 11 9 2" xfId="177"/>
    <cellStyle name="Normal 11 9 3" xfId="206"/>
    <cellStyle name="Normal 11 9 3 2" xfId="237"/>
    <cellStyle name="Normal 11 9 3 3" xfId="252"/>
    <cellStyle name="Normal 11 9 4" xfId="225"/>
    <cellStyle name="Normal 11 9 4 3" xfId="273"/>
    <cellStyle name="Normal 13" xfId="113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10" xfId="228"/>
    <cellStyle name="Normal 2 5 10 3" xfId="271"/>
    <cellStyle name="Normal 2 5 2" xfId="103"/>
    <cellStyle name="Normal 2 5 2 2" xfId="109"/>
    <cellStyle name="Normal 2 5 2 2 2" xfId="126"/>
    <cellStyle name="Normal 2 5 2 2 2 2" xfId="170"/>
    <cellStyle name="Normal 2 5 2 2 3" xfId="128"/>
    <cellStyle name="Normal 2 5 2 2 3 2" xfId="172"/>
    <cellStyle name="Normal 2 5 2 2 4" xfId="148"/>
    <cellStyle name="Normal 2 5 2 2 4 2" xfId="199"/>
    <cellStyle name="Normal 2 5 2 2 4 3" xfId="214"/>
    <cellStyle name="Normal 2 5 2 2 4 3 2" xfId="238"/>
    <cellStyle name="Normal 2 5 2 2 4 3 3" xfId="260"/>
    <cellStyle name="Normal 2 5 2 3" xfId="117"/>
    <cellStyle name="Normal 2 5 2 3 2" xfId="132"/>
    <cellStyle name="Normal 2 5 2 4" xfId="120"/>
    <cellStyle name="Normal 2 5 2 4 2" xfId="135"/>
    <cellStyle name="Normal 2 5 2 4 3" xfId="138"/>
    <cellStyle name="Normal 2 5 2 4 3 2" xfId="192"/>
    <cellStyle name="Normal 2 5 2 4 3 3" xfId="207"/>
    <cellStyle name="Normal 2 5 2 4 3 3 2" xfId="253"/>
    <cellStyle name="Normal 2 5 2 5" xfId="159"/>
    <cellStyle name="Normal 2 5 2 5 2" xfId="189"/>
    <cellStyle name="Normal 2 5 2 5 2 2" xfId="244"/>
    <cellStyle name="Normal 2 5 2 5 2 3" xfId="268"/>
    <cellStyle name="Normal 2 5 2 5 2 3 2" xfId="278"/>
    <cellStyle name="Normal 2 5 3" xfId="106"/>
    <cellStyle name="Normal 2 5 4" xfId="145"/>
    <cellStyle name="Normal 2 5 4 2" xfId="196"/>
    <cellStyle name="Normal 2 5 4 3" xfId="211"/>
    <cellStyle name="Normal 2 5 4 3 2" xfId="255"/>
    <cellStyle name="Normal 2 5 5" xfId="153"/>
    <cellStyle name="Normal 2 5 5 2" xfId="184"/>
    <cellStyle name="Normal 2 5 5 2 2" xfId="264"/>
    <cellStyle name="Normal 2 5 6" xfId="165"/>
    <cellStyle name="Normal 2 5 6 2" xfId="202"/>
    <cellStyle name="Normal 2 5 6 3" xfId="217"/>
    <cellStyle name="Normal 2 5 7" xfId="168"/>
    <cellStyle name="Normal 2 5 8" xfId="180"/>
    <cellStyle name="Normal 2 5 9" xfId="223"/>
    <cellStyle name="Normal 2 6" xfId="176"/>
    <cellStyle name="Normal 3" xfId="49"/>
    <cellStyle name="Normal 3 2" xfId="114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2 2 3" xfId="115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7 5" xfId="123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00FFCC"/>
      <color rgb="FF00CC99"/>
      <color rgb="FFF4F3EC"/>
      <color rgb="FF33CCCC"/>
      <color rgb="FF009999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9</xdr:row>
      <xdr:rowOff>47624</xdr:rowOff>
    </xdr:from>
    <xdr:ext cx="9867900" cy="733425"/>
    <xdr:sp macro="" textlink="">
      <xdr:nvSpPr>
        <xdr:cNvPr id="2" name="CuadroTexto 1"/>
        <xdr:cNvSpPr txBox="1"/>
      </xdr:nvSpPr>
      <xdr:spPr>
        <a:xfrm>
          <a:off x="1" y="1724024"/>
          <a:ext cx="9867900" cy="733425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1.1.1.4.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Inversiones Temporales (Hasta 3 meses):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Representa el monto excedente de efectivo invertido por el ente público cuya recuperación se efectuará en un plazo inferiror a tres meses.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1.2.1.1.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Inversiones Financieras de Largo Plazo: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Representa el monto de recursos excedentes del ente publico invertidos en títulos, valores y demás instrumentos financieros, cuya recuperación se efecturá en un plazo mayor  a doce meses.</a:t>
          </a:r>
          <a:endParaRPr lang="es-MX" sz="1000">
            <a:effectLst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9039224" cy="387286"/>
    <xdr:sp macro="" textlink="">
      <xdr:nvSpPr>
        <xdr:cNvPr id="5" name="CuadroTexto 4"/>
        <xdr:cNvSpPr txBox="1"/>
      </xdr:nvSpPr>
      <xdr:spPr>
        <a:xfrm>
          <a:off x="0" y="4648200"/>
          <a:ext cx="9039224" cy="387286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1.1.1.5 Fondos con Afectación Específica: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Representan el monto de los fondos con afectación específica que deben financiar determinados gastos o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actividades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2"/>
  <sheetViews>
    <sheetView tabSelected="1" topLeftCell="A650" zoomScaleNormal="100" workbookViewId="0">
      <selection activeCell="B656" sqref="B656:D656"/>
    </sheetView>
  </sheetViews>
  <sheetFormatPr baseColWidth="10" defaultRowHeight="15" x14ac:dyDescent="0.25"/>
  <cols>
    <col min="1" max="1" width="21.85546875" style="2" customWidth="1"/>
    <col min="2" max="2" width="36.140625" style="2" customWidth="1"/>
    <col min="3" max="3" width="24.5703125" style="2" customWidth="1"/>
    <col min="4" max="4" width="15.5703125" style="2" customWidth="1"/>
    <col min="5" max="5" width="17" style="2" customWidth="1"/>
    <col min="6" max="6" width="16" style="2" customWidth="1"/>
    <col min="7" max="7" width="15.42578125" style="2" customWidth="1"/>
    <col min="8" max="16384" width="11.42578125" style="2"/>
  </cols>
  <sheetData>
    <row r="1" spans="1:9" x14ac:dyDescent="0.25">
      <c r="A1" s="6"/>
      <c r="B1" s="6"/>
      <c r="C1" s="6"/>
      <c r="D1" s="6"/>
      <c r="E1" s="9"/>
      <c r="F1" s="9"/>
      <c r="G1" s="10" t="s">
        <v>19</v>
      </c>
    </row>
    <row r="2" spans="1:9" x14ac:dyDescent="0.25">
      <c r="A2" s="757" t="s">
        <v>205</v>
      </c>
      <c r="B2" s="757"/>
      <c r="C2" s="757"/>
      <c r="D2" s="757"/>
      <c r="E2" s="757"/>
      <c r="F2" s="757"/>
      <c r="G2" s="757"/>
    </row>
    <row r="3" spans="1:9" ht="15.75" customHeight="1" x14ac:dyDescent="0.25">
      <c r="A3" s="757" t="s">
        <v>3</v>
      </c>
      <c r="B3" s="757"/>
      <c r="C3" s="757"/>
      <c r="D3" s="757"/>
      <c r="E3" s="757"/>
      <c r="F3" s="757"/>
      <c r="G3" s="757"/>
    </row>
    <row r="4" spans="1:9" x14ac:dyDescent="0.25">
      <c r="A4" s="757" t="s">
        <v>4</v>
      </c>
      <c r="B4" s="757"/>
      <c r="C4" s="757"/>
      <c r="D4" s="757"/>
      <c r="E4" s="757"/>
      <c r="F4" s="757"/>
      <c r="G4" s="757"/>
    </row>
    <row r="5" spans="1:9" x14ac:dyDescent="0.25">
      <c r="A5" s="756" t="s">
        <v>5</v>
      </c>
      <c r="B5" s="756"/>
      <c r="C5" s="756"/>
      <c r="D5" s="756"/>
      <c r="E5" s="756"/>
      <c r="F5" s="756"/>
      <c r="G5" s="756"/>
    </row>
    <row r="6" spans="1:9" ht="18" customHeight="1" x14ac:dyDescent="0.25">
      <c r="A6" s="756" t="s">
        <v>2</v>
      </c>
      <c r="B6" s="756"/>
      <c r="C6" s="756"/>
      <c r="D6" s="756"/>
      <c r="E6" s="756"/>
      <c r="F6" s="756"/>
      <c r="G6" s="756"/>
    </row>
    <row r="7" spans="1:9" ht="18" customHeight="1" x14ac:dyDescent="0.25">
      <c r="A7" s="756" t="s">
        <v>421</v>
      </c>
      <c r="B7" s="756"/>
      <c r="C7" s="756"/>
      <c r="D7" s="756"/>
      <c r="E7" s="756"/>
      <c r="F7" s="756"/>
      <c r="G7" s="756"/>
    </row>
    <row r="8" spans="1:9" ht="5.0999999999999996" customHeight="1" x14ac:dyDescent="0.25">
      <c r="A8" s="238"/>
      <c r="B8" s="238"/>
      <c r="C8" s="239"/>
      <c r="D8" s="239"/>
      <c r="E8" s="241"/>
      <c r="F8" s="241"/>
      <c r="G8" s="241"/>
    </row>
    <row r="9" spans="1:9" ht="15.75" customHeight="1" x14ac:dyDescent="0.25">
      <c r="A9" s="758" t="s">
        <v>293</v>
      </c>
      <c r="B9" s="758"/>
      <c r="C9" s="758"/>
      <c r="D9" s="758"/>
      <c r="E9" s="758"/>
      <c r="F9" s="486"/>
      <c r="G9" s="486"/>
    </row>
    <row r="10" spans="1:9" ht="5.0999999999999996" customHeight="1" x14ac:dyDescent="0.25">
      <c r="A10" s="11"/>
      <c r="B10" s="11"/>
      <c r="C10" s="487"/>
      <c r="D10" s="487"/>
      <c r="E10" s="486"/>
      <c r="F10" s="486"/>
      <c r="G10" s="486"/>
    </row>
    <row r="11" spans="1:9" s="531" customFormat="1" ht="34.5" customHeight="1" x14ac:dyDescent="0.25">
      <c r="A11" s="528"/>
      <c r="B11" s="528"/>
      <c r="C11" s="529"/>
      <c r="D11" s="529"/>
      <c r="E11" s="530"/>
      <c r="F11" s="530"/>
      <c r="G11" s="530"/>
      <c r="I11" s="137"/>
    </row>
    <row r="12" spans="1:9" s="531" customFormat="1" ht="25.5" customHeight="1" x14ac:dyDescent="0.25">
      <c r="A12" s="528"/>
      <c r="B12" s="528"/>
      <c r="C12" s="529"/>
      <c r="D12" s="529"/>
      <c r="E12" s="530"/>
      <c r="F12" s="530"/>
      <c r="G12" s="530"/>
    </row>
    <row r="13" spans="1:9" ht="15" customHeight="1" x14ac:dyDescent="0.25">
      <c r="A13" s="762" t="s">
        <v>6</v>
      </c>
      <c r="B13" s="762" t="s">
        <v>7</v>
      </c>
      <c r="C13" s="764" t="s">
        <v>8</v>
      </c>
      <c r="D13" s="764" t="s">
        <v>1</v>
      </c>
      <c r="E13" s="766" t="s">
        <v>14</v>
      </c>
      <c r="F13" s="767"/>
      <c r="G13" s="768"/>
    </row>
    <row r="14" spans="1:9" ht="24" customHeight="1" x14ac:dyDescent="0.25">
      <c r="A14" s="763"/>
      <c r="B14" s="763"/>
      <c r="C14" s="765"/>
      <c r="D14" s="765"/>
      <c r="E14" s="545" t="s">
        <v>13</v>
      </c>
      <c r="F14" s="545" t="s">
        <v>12</v>
      </c>
      <c r="G14" s="545" t="s">
        <v>11</v>
      </c>
    </row>
    <row r="15" spans="1:9" ht="21.75" customHeight="1" x14ac:dyDescent="0.25">
      <c r="A15" s="243" t="s">
        <v>9</v>
      </c>
      <c r="B15" s="18" t="s">
        <v>15</v>
      </c>
      <c r="C15" s="19"/>
      <c r="D15" s="19"/>
      <c r="E15" s="19"/>
      <c r="F15" s="20"/>
      <c r="G15" s="12"/>
    </row>
    <row r="16" spans="1:9" ht="42.75" customHeight="1" x14ac:dyDescent="0.25">
      <c r="A16" s="485" t="s">
        <v>10</v>
      </c>
      <c r="B16" s="22" t="s">
        <v>278</v>
      </c>
      <c r="C16" s="23" t="s">
        <v>16</v>
      </c>
      <c r="D16" s="24">
        <v>0</v>
      </c>
      <c r="E16" s="24">
        <v>0</v>
      </c>
      <c r="F16" s="20"/>
      <c r="G16" s="12"/>
    </row>
    <row r="17" spans="1:7" ht="44.25" hidden="1" customHeight="1" x14ac:dyDescent="0.25">
      <c r="A17" s="21" t="s">
        <v>18</v>
      </c>
      <c r="B17" s="22" t="s">
        <v>277</v>
      </c>
      <c r="C17" s="23" t="s">
        <v>16</v>
      </c>
      <c r="D17" s="24">
        <v>0</v>
      </c>
      <c r="E17" s="24">
        <v>0</v>
      </c>
      <c r="F17" s="20"/>
      <c r="G17" s="12"/>
    </row>
    <row r="18" spans="1:7" ht="44.25" hidden="1" customHeight="1" x14ac:dyDescent="0.25">
      <c r="A18" s="21" t="s">
        <v>276</v>
      </c>
      <c r="B18" s="22" t="s">
        <v>279</v>
      </c>
      <c r="C18" s="23" t="s">
        <v>16</v>
      </c>
      <c r="D18" s="24">
        <v>0</v>
      </c>
      <c r="E18" s="24">
        <v>0</v>
      </c>
      <c r="F18" s="20"/>
      <c r="G18" s="12"/>
    </row>
    <row r="19" spans="1:7" ht="24.95" customHeight="1" x14ac:dyDescent="0.25">
      <c r="A19" s="12"/>
      <c r="B19" s="393" t="s">
        <v>0</v>
      </c>
      <c r="C19" s="394"/>
      <c r="D19" s="394">
        <f>+D16+D17+D18</f>
        <v>0</v>
      </c>
      <c r="E19" s="394">
        <f>+E16+E17+E18</f>
        <v>0</v>
      </c>
      <c r="F19" s="20"/>
      <c r="G19" s="12"/>
    </row>
    <row r="20" spans="1:7" ht="9.9499999999999993" customHeight="1" x14ac:dyDescent="0.25">
      <c r="A20" s="399"/>
      <c r="B20" s="399"/>
      <c r="C20" s="399"/>
      <c r="D20" s="399"/>
      <c r="E20" s="399"/>
      <c r="F20" s="399"/>
      <c r="G20" s="399"/>
    </row>
    <row r="21" spans="1:7" ht="15" customHeight="1" x14ac:dyDescent="0.25">
      <c r="A21" s="761" t="s">
        <v>294</v>
      </c>
      <c r="B21" s="761"/>
      <c r="C21" s="761"/>
      <c r="D21" s="761"/>
      <c r="E21" s="399"/>
      <c r="F21" s="399"/>
      <c r="G21" s="399"/>
    </row>
    <row r="22" spans="1:7" ht="15" customHeight="1" x14ac:dyDescent="0.25">
      <c r="A22" s="527"/>
      <c r="B22" s="527"/>
      <c r="C22" s="527"/>
      <c r="D22" s="527"/>
      <c r="E22" s="399"/>
      <c r="F22" s="399"/>
      <c r="G22" s="399"/>
    </row>
    <row r="23" spans="1:7" ht="15" customHeight="1" x14ac:dyDescent="0.25">
      <c r="A23" s="527"/>
      <c r="B23" s="527"/>
      <c r="C23" s="527"/>
      <c r="D23" s="527"/>
      <c r="E23" s="399"/>
      <c r="F23" s="399"/>
      <c r="G23" s="399"/>
    </row>
    <row r="24" spans="1:7" ht="5.0999999999999996" customHeight="1" x14ac:dyDescent="0.25">
      <c r="A24" s="761"/>
      <c r="B24" s="761"/>
      <c r="C24" s="761"/>
      <c r="D24" s="761"/>
      <c r="E24" s="467"/>
      <c r="F24" s="8"/>
      <c r="G24" s="6"/>
    </row>
    <row r="25" spans="1:7" ht="24" customHeight="1" x14ac:dyDescent="0.25">
      <c r="A25" s="234" t="s">
        <v>6</v>
      </c>
      <c r="B25" s="235" t="s">
        <v>7</v>
      </c>
      <c r="C25" s="240" t="s">
        <v>8</v>
      </c>
      <c r="D25" s="240" t="s">
        <v>1</v>
      </c>
      <c r="E25" s="4"/>
      <c r="F25" s="8"/>
      <c r="G25" s="6"/>
    </row>
    <row r="26" spans="1:7" x14ac:dyDescent="0.25">
      <c r="A26" s="12" t="s">
        <v>20</v>
      </c>
      <c r="B26" s="13" t="s">
        <v>333</v>
      </c>
      <c r="C26" s="14"/>
      <c r="D26" s="15">
        <v>0</v>
      </c>
      <c r="E26" s="4"/>
      <c r="F26" s="8"/>
      <c r="G26" s="6"/>
    </row>
    <row r="27" spans="1:7" x14ac:dyDescent="0.25">
      <c r="A27" s="12"/>
      <c r="B27" s="16"/>
      <c r="C27" s="17"/>
      <c r="D27" s="15"/>
      <c r="E27" s="4"/>
      <c r="F27" s="7"/>
      <c r="G27" s="6"/>
    </row>
    <row r="28" spans="1:7" x14ac:dyDescent="0.25">
      <c r="A28" s="12"/>
      <c r="B28" s="395" t="s">
        <v>0</v>
      </c>
      <c r="C28" s="396"/>
      <c r="D28" s="397">
        <f>SUM(D26:D27)</f>
        <v>0</v>
      </c>
      <c r="E28" s="242"/>
      <c r="F28" s="7"/>
      <c r="G28" s="3"/>
    </row>
    <row r="29" spans="1:7" ht="15" customHeight="1" x14ac:dyDescent="0.25">
      <c r="A29" s="759" t="s">
        <v>229</v>
      </c>
      <c r="B29" s="759"/>
      <c r="C29" s="759"/>
      <c r="D29" s="759"/>
      <c r="E29" s="760"/>
      <c r="F29" s="760"/>
      <c r="G29" s="760"/>
    </row>
    <row r="30" spans="1:7" x14ac:dyDescent="0.25">
      <c r="A30" s="423"/>
      <c r="B30" s="423"/>
      <c r="C30" s="423"/>
      <c r="D30" s="423"/>
    </row>
    <row r="31" spans="1:7" x14ac:dyDescent="0.25">
      <c r="A31" s="25"/>
      <c r="B31" s="25"/>
      <c r="C31" s="25"/>
      <c r="D31" s="25"/>
    </row>
    <row r="32" spans="1:7" x14ac:dyDescent="0.25">
      <c r="A32" s="285"/>
      <c r="B32" s="285"/>
      <c r="C32" s="285"/>
      <c r="D32" s="285"/>
      <c r="E32" s="286"/>
      <c r="F32" s="286"/>
      <c r="G32" s="33" t="s">
        <v>265</v>
      </c>
    </row>
    <row r="33" spans="1:7" x14ac:dyDescent="0.25">
      <c r="A33" s="755" t="s">
        <v>205</v>
      </c>
      <c r="B33" s="755"/>
      <c r="C33" s="755"/>
      <c r="D33" s="755"/>
      <c r="E33" s="755"/>
      <c r="F33" s="755"/>
      <c r="G33" s="755"/>
    </row>
    <row r="34" spans="1:7" x14ac:dyDescent="0.25">
      <c r="A34" s="755" t="s">
        <v>3</v>
      </c>
      <c r="B34" s="755"/>
      <c r="C34" s="755"/>
      <c r="D34" s="755"/>
      <c r="E34" s="755"/>
      <c r="F34" s="755"/>
      <c r="G34" s="755"/>
    </row>
    <row r="35" spans="1:7" x14ac:dyDescent="0.25">
      <c r="A35" s="755" t="s">
        <v>4</v>
      </c>
      <c r="B35" s="755"/>
      <c r="C35" s="755"/>
      <c r="D35" s="755"/>
      <c r="E35" s="755"/>
      <c r="F35" s="755"/>
      <c r="G35" s="755"/>
    </row>
    <row r="36" spans="1:7" x14ac:dyDescent="0.25">
      <c r="A36" s="755" t="s">
        <v>5</v>
      </c>
      <c r="B36" s="755"/>
      <c r="C36" s="755"/>
      <c r="D36" s="755"/>
      <c r="E36" s="755"/>
      <c r="F36" s="755"/>
      <c r="G36" s="755"/>
    </row>
    <row r="37" spans="1:7" x14ac:dyDescent="0.25">
      <c r="A37" s="755" t="s">
        <v>230</v>
      </c>
      <c r="B37" s="755"/>
      <c r="C37" s="755"/>
      <c r="D37" s="755"/>
      <c r="E37" s="755"/>
      <c r="F37" s="755"/>
      <c r="G37" s="755"/>
    </row>
    <row r="38" spans="1:7" x14ac:dyDescent="0.25">
      <c r="A38" s="751" t="s">
        <v>421</v>
      </c>
      <c r="B38" s="751"/>
      <c r="C38" s="751"/>
      <c r="D38" s="751"/>
      <c r="E38" s="751"/>
      <c r="F38" s="751"/>
      <c r="G38" s="751"/>
    </row>
    <row r="39" spans="1:7" x14ac:dyDescent="0.25">
      <c r="A39" s="551"/>
      <c r="B39" s="551"/>
      <c r="C39" s="551"/>
      <c r="D39" s="551"/>
      <c r="E39" s="551"/>
      <c r="F39" s="551"/>
      <c r="G39" s="551"/>
    </row>
    <row r="40" spans="1:7" x14ac:dyDescent="0.25">
      <c r="A40" s="470" t="s">
        <v>344</v>
      </c>
      <c r="B40" s="471"/>
      <c r="C40" s="471"/>
      <c r="D40" s="471"/>
      <c r="E40" s="471"/>
      <c r="F40" s="471"/>
      <c r="G40" s="471"/>
    </row>
    <row r="41" spans="1:7" ht="5.0999999999999996" customHeight="1" x14ac:dyDescent="0.25">
      <c r="A41" s="470"/>
      <c r="B41" s="471"/>
      <c r="C41" s="471"/>
      <c r="D41" s="471"/>
      <c r="E41" s="471"/>
      <c r="F41" s="471"/>
      <c r="G41" s="471"/>
    </row>
    <row r="42" spans="1:7" ht="30.75" customHeight="1" x14ac:dyDescent="0.25">
      <c r="A42" s="752" t="s">
        <v>417</v>
      </c>
      <c r="B42" s="752"/>
      <c r="C42" s="752"/>
      <c r="D42" s="752"/>
      <c r="E42" s="752"/>
      <c r="F42" s="752"/>
      <c r="G42" s="752"/>
    </row>
    <row r="43" spans="1:7" ht="5.0999999999999996" customHeight="1" x14ac:dyDescent="0.25">
      <c r="A43" s="470"/>
      <c r="B43" s="471"/>
      <c r="C43" s="471"/>
      <c r="D43" s="471"/>
      <c r="E43" s="471"/>
      <c r="F43" s="471"/>
      <c r="G43" s="471"/>
    </row>
    <row r="44" spans="1:7" x14ac:dyDescent="0.25">
      <c r="A44" s="753" t="s">
        <v>419</v>
      </c>
      <c r="B44" s="753"/>
      <c r="C44" s="753"/>
      <c r="D44" s="753"/>
      <c r="E44" s="753"/>
      <c r="F44" s="753"/>
      <c r="G44" s="753"/>
    </row>
    <row r="45" spans="1:7" ht="5.0999999999999996" customHeight="1" x14ac:dyDescent="0.25">
      <c r="A45" s="532"/>
      <c r="B45" s="533"/>
      <c r="C45" s="533"/>
      <c r="D45" s="533"/>
      <c r="E45" s="533"/>
      <c r="F45" s="533"/>
      <c r="G45" s="533"/>
    </row>
    <row r="46" spans="1:7" ht="37.5" customHeight="1" x14ac:dyDescent="0.25">
      <c r="A46" s="754" t="s">
        <v>418</v>
      </c>
      <c r="B46" s="754"/>
      <c r="C46" s="754"/>
      <c r="D46" s="754"/>
      <c r="E46" s="754"/>
      <c r="F46" s="754"/>
      <c r="G46" s="754"/>
    </row>
    <row r="47" spans="1:7" ht="5.0999999999999996" customHeight="1" x14ac:dyDescent="0.25">
      <c r="A47" s="470"/>
      <c r="B47" s="471"/>
      <c r="C47" s="471"/>
      <c r="D47" s="471"/>
      <c r="E47" s="471"/>
      <c r="F47" s="471"/>
      <c r="G47" s="471"/>
    </row>
    <row r="48" spans="1:7" x14ac:dyDescent="0.25">
      <c r="A48" s="747" t="s">
        <v>6</v>
      </c>
      <c r="B48" s="747"/>
      <c r="C48" s="748" t="s">
        <v>1</v>
      </c>
      <c r="D48" s="749" t="s">
        <v>266</v>
      </c>
      <c r="E48" s="750"/>
      <c r="F48" s="749" t="s">
        <v>267</v>
      </c>
      <c r="G48" s="750"/>
    </row>
    <row r="49" spans="1:7" ht="25.5" x14ac:dyDescent="0.25">
      <c r="A49" s="747"/>
      <c r="B49" s="747"/>
      <c r="C49" s="748"/>
      <c r="D49" s="488">
        <v>2022</v>
      </c>
      <c r="E49" s="488">
        <v>2021</v>
      </c>
      <c r="F49" s="488" t="s">
        <v>8</v>
      </c>
      <c r="G49" s="488" t="s">
        <v>21</v>
      </c>
    </row>
    <row r="50" spans="1:7" ht="38.25" x14ac:dyDescent="0.25">
      <c r="A50" s="489" t="s">
        <v>22</v>
      </c>
      <c r="B50" s="444" t="s">
        <v>23</v>
      </c>
      <c r="C50" s="490">
        <v>1648253587.1500001</v>
      </c>
      <c r="D50" s="490">
        <v>1648253587.1500001</v>
      </c>
      <c r="E50" s="490">
        <v>1517135706.3</v>
      </c>
      <c r="F50" s="491" t="s">
        <v>268</v>
      </c>
      <c r="G50" s="550" t="s">
        <v>307</v>
      </c>
    </row>
    <row r="51" spans="1:7" x14ac:dyDescent="0.25">
      <c r="A51" s="492"/>
      <c r="B51" s="288" t="s">
        <v>42</v>
      </c>
      <c r="C51" s="493">
        <f>C50</f>
        <v>1648253587.1500001</v>
      </c>
      <c r="D51" s="493">
        <f t="shared" ref="D51:E51" si="0">D50</f>
        <v>1648253587.1500001</v>
      </c>
      <c r="E51" s="493">
        <f t="shared" si="0"/>
        <v>1517135706.3</v>
      </c>
      <c r="F51" s="493"/>
      <c r="G51" s="297"/>
    </row>
    <row r="52" spans="1:7" x14ac:dyDescent="0.25">
      <c r="A52" s="494"/>
      <c r="B52" s="495"/>
      <c r="C52" s="496"/>
      <c r="D52" s="496"/>
      <c r="E52" s="496"/>
      <c r="F52" s="496"/>
      <c r="G52" s="494"/>
    </row>
    <row r="53" spans="1:7" x14ac:dyDescent="0.25">
      <c r="A53" s="494"/>
      <c r="B53" s="495"/>
      <c r="C53" s="496"/>
      <c r="D53" s="496"/>
      <c r="E53" s="496"/>
      <c r="F53" s="496"/>
      <c r="G53" s="494"/>
    </row>
    <row r="54" spans="1:7" x14ac:dyDescent="0.25">
      <c r="A54" s="747" t="s">
        <v>6</v>
      </c>
      <c r="B54" s="747" t="s">
        <v>7</v>
      </c>
      <c r="C54" s="748" t="s">
        <v>1</v>
      </c>
      <c r="D54" s="749" t="s">
        <v>266</v>
      </c>
      <c r="E54" s="750"/>
      <c r="F54" s="749" t="s">
        <v>267</v>
      </c>
      <c r="G54" s="750"/>
    </row>
    <row r="55" spans="1:7" ht="25.5" x14ac:dyDescent="0.25">
      <c r="A55" s="747"/>
      <c r="B55" s="747"/>
      <c r="C55" s="748"/>
      <c r="D55" s="488">
        <v>2022</v>
      </c>
      <c r="E55" s="488">
        <v>2021</v>
      </c>
      <c r="F55" s="488" t="s">
        <v>8</v>
      </c>
      <c r="G55" s="488" t="s">
        <v>21</v>
      </c>
    </row>
    <row r="56" spans="1:7" ht="39" x14ac:dyDescent="0.25">
      <c r="A56" s="447" t="s">
        <v>27</v>
      </c>
      <c r="B56" s="445" t="s">
        <v>28</v>
      </c>
      <c r="C56" s="446">
        <v>4723995.82</v>
      </c>
      <c r="D56" s="446">
        <v>4723995.82</v>
      </c>
      <c r="E56" s="446">
        <v>4536829.53</v>
      </c>
      <c r="F56" s="449" t="s">
        <v>268</v>
      </c>
      <c r="G56" s="295" t="s">
        <v>307</v>
      </c>
    </row>
    <row r="57" spans="1:7" x14ac:dyDescent="0.25">
      <c r="A57" s="289"/>
      <c r="B57" s="290"/>
      <c r="C57" s="291"/>
      <c r="D57" s="291"/>
      <c r="E57" s="291"/>
      <c r="F57" s="291"/>
      <c r="G57" s="292"/>
    </row>
    <row r="58" spans="1:7" x14ac:dyDescent="0.25">
      <c r="A58" s="289"/>
      <c r="B58" s="288" t="s">
        <v>29</v>
      </c>
      <c r="C58" s="244">
        <f>SUM(C56:C57)</f>
        <v>4723995.82</v>
      </c>
      <c r="D58" s="244">
        <f>SUM(D56:D56)</f>
        <v>4723995.82</v>
      </c>
      <c r="E58" s="244">
        <f>SUM(E56:E56)</f>
        <v>4536829.53</v>
      </c>
      <c r="F58" s="244"/>
      <c r="G58" s="244"/>
    </row>
    <row r="59" spans="1:7" x14ac:dyDescent="0.25">
      <c r="A59" s="455"/>
      <c r="B59" s="456"/>
      <c r="C59" s="457"/>
      <c r="D59" s="457"/>
      <c r="E59" s="457"/>
      <c r="F59" s="457"/>
      <c r="G59" s="458"/>
    </row>
    <row r="60" spans="1:7" x14ac:dyDescent="0.25">
      <c r="A60" s="450"/>
      <c r="B60" s="451"/>
      <c r="C60" s="452"/>
      <c r="D60" s="453"/>
      <c r="E60" s="453"/>
      <c r="F60" s="453"/>
      <c r="G60" s="454"/>
    </row>
    <row r="61" spans="1:7" x14ac:dyDescent="0.25">
      <c r="A61" s="747" t="s">
        <v>6</v>
      </c>
      <c r="B61" s="747" t="s">
        <v>7</v>
      </c>
      <c r="C61" s="748" t="s">
        <v>1</v>
      </c>
      <c r="D61" s="749" t="s">
        <v>266</v>
      </c>
      <c r="E61" s="750"/>
      <c r="F61" s="749" t="s">
        <v>267</v>
      </c>
      <c r="G61" s="750"/>
    </row>
    <row r="62" spans="1:7" ht="25.5" x14ac:dyDescent="0.25">
      <c r="A62" s="747"/>
      <c r="B62" s="747"/>
      <c r="C62" s="748"/>
      <c r="D62" s="488">
        <v>2022</v>
      </c>
      <c r="E62" s="488">
        <v>2021</v>
      </c>
      <c r="F62" s="488" t="s">
        <v>8</v>
      </c>
      <c r="G62" s="488" t="s">
        <v>21</v>
      </c>
    </row>
    <row r="63" spans="1:7" ht="39" x14ac:dyDescent="0.25">
      <c r="A63" s="293" t="s">
        <v>31</v>
      </c>
      <c r="B63" s="406" t="s">
        <v>32</v>
      </c>
      <c r="C63" s="294">
        <v>166150978.66999999</v>
      </c>
      <c r="D63" s="294">
        <v>166150978.66999999</v>
      </c>
      <c r="E63" s="294">
        <v>159027825.75</v>
      </c>
      <c r="F63" s="497" t="s">
        <v>268</v>
      </c>
      <c r="G63" s="295" t="s">
        <v>307</v>
      </c>
    </row>
    <row r="64" spans="1:7" x14ac:dyDescent="0.25">
      <c r="A64" s="296"/>
      <c r="B64" s="288" t="s">
        <v>30</v>
      </c>
      <c r="C64" s="297">
        <f>SUM(C63)</f>
        <v>166150978.66999999</v>
      </c>
      <c r="D64" s="297">
        <f t="shared" ref="D64:E64" si="1">SUM(D63)</f>
        <v>166150978.66999999</v>
      </c>
      <c r="E64" s="297">
        <f t="shared" si="1"/>
        <v>159027825.75</v>
      </c>
      <c r="F64" s="498"/>
      <c r="G64" s="298"/>
    </row>
    <row r="65" spans="1:9" x14ac:dyDescent="0.25">
      <c r="A65" s="289"/>
      <c r="B65" s="288" t="s">
        <v>33</v>
      </c>
      <c r="C65" s="244">
        <f>C51+C58+C64</f>
        <v>1819128561.6400001</v>
      </c>
      <c r="D65" s="244">
        <f>D51+D58+D64</f>
        <v>1819128561.6400001</v>
      </c>
      <c r="E65" s="244">
        <f>E51+E58+E64</f>
        <v>1680700361.5799999</v>
      </c>
      <c r="F65" s="244"/>
      <c r="G65" s="244"/>
    </row>
    <row r="66" spans="1:9" x14ac:dyDescent="0.25">
      <c r="A66" s="746" t="s">
        <v>229</v>
      </c>
      <c r="B66" s="746"/>
      <c r="C66" s="746"/>
      <c r="D66" s="746"/>
      <c r="E66" s="746"/>
      <c r="F66" s="746"/>
      <c r="G66" s="746"/>
    </row>
    <row r="67" spans="1:9" x14ac:dyDescent="0.25">
      <c r="A67" s="287"/>
      <c r="B67" s="1"/>
      <c r="C67" s="386"/>
      <c r="D67" s="287"/>
      <c r="E67" s="287"/>
      <c r="F67" s="287"/>
      <c r="G67" s="287"/>
    </row>
    <row r="68" spans="1:9" x14ac:dyDescent="0.25">
      <c r="A68" s="287"/>
      <c r="B68" s="1"/>
      <c r="C68" s="386"/>
      <c r="D68" s="287"/>
      <c r="E68" s="287"/>
      <c r="F68" s="287"/>
      <c r="G68" s="423"/>
    </row>
    <row r="69" spans="1:9" x14ac:dyDescent="0.25">
      <c r="A69" s="26"/>
      <c r="B69" s="26"/>
      <c r="C69" s="26"/>
      <c r="D69" s="26"/>
      <c r="E69" s="27"/>
      <c r="F69" s="26"/>
      <c r="G69" s="33"/>
      <c r="H69" s="28"/>
      <c r="I69" s="33" t="s">
        <v>34</v>
      </c>
    </row>
    <row r="70" spans="1:9" x14ac:dyDescent="0.25">
      <c r="A70" s="710" t="s">
        <v>205</v>
      </c>
      <c r="B70" s="710"/>
      <c r="C70" s="710"/>
      <c r="D70" s="710"/>
      <c r="E70" s="710"/>
      <c r="F70" s="710"/>
      <c r="G70" s="710"/>
      <c r="H70" s="710"/>
      <c r="I70" s="710"/>
    </row>
    <row r="71" spans="1:9" x14ac:dyDescent="0.25">
      <c r="A71" s="710" t="s">
        <v>3</v>
      </c>
      <c r="B71" s="710"/>
      <c r="C71" s="710"/>
      <c r="D71" s="710"/>
      <c r="E71" s="710"/>
      <c r="F71" s="710"/>
      <c r="G71" s="710"/>
      <c r="H71" s="710"/>
      <c r="I71" s="710"/>
    </row>
    <row r="72" spans="1:9" x14ac:dyDescent="0.25">
      <c r="A72" s="710" t="s">
        <v>4</v>
      </c>
      <c r="B72" s="710"/>
      <c r="C72" s="710"/>
      <c r="D72" s="710"/>
      <c r="E72" s="710"/>
      <c r="F72" s="710"/>
      <c r="G72" s="710"/>
      <c r="H72" s="710"/>
      <c r="I72" s="710"/>
    </row>
    <row r="73" spans="1:9" x14ac:dyDescent="0.25">
      <c r="A73" s="710" t="s">
        <v>5</v>
      </c>
      <c r="B73" s="710"/>
      <c r="C73" s="710"/>
      <c r="D73" s="710"/>
      <c r="E73" s="710"/>
      <c r="F73" s="710"/>
      <c r="G73" s="710"/>
      <c r="H73" s="710"/>
      <c r="I73" s="710"/>
    </row>
    <row r="74" spans="1:9" x14ac:dyDescent="0.25">
      <c r="A74" s="710" t="s">
        <v>230</v>
      </c>
      <c r="B74" s="710"/>
      <c r="C74" s="710"/>
      <c r="D74" s="710"/>
      <c r="E74" s="710"/>
      <c r="F74" s="710"/>
      <c r="G74" s="710"/>
      <c r="H74" s="710"/>
      <c r="I74" s="710"/>
    </row>
    <row r="75" spans="1:9" x14ac:dyDescent="0.25">
      <c r="A75" s="711" t="s">
        <v>421</v>
      </c>
      <c r="B75" s="711"/>
      <c r="C75" s="711"/>
      <c r="D75" s="711"/>
      <c r="E75" s="711"/>
      <c r="F75" s="711"/>
      <c r="G75" s="711"/>
      <c r="H75" s="711"/>
      <c r="I75" s="711"/>
    </row>
    <row r="76" spans="1:9" x14ac:dyDescent="0.25">
      <c r="A76" s="28"/>
      <c r="B76" s="28"/>
      <c r="C76" s="28"/>
      <c r="D76" s="28"/>
      <c r="E76" s="28"/>
      <c r="F76" s="28"/>
      <c r="G76" s="28"/>
      <c r="H76" s="28"/>
      <c r="I76" s="28"/>
    </row>
    <row r="77" spans="1:9" x14ac:dyDescent="0.25">
      <c r="A77" s="716" t="s">
        <v>345</v>
      </c>
      <c r="B77" s="716"/>
      <c r="C77" s="716"/>
      <c r="D77" s="716"/>
      <c r="E77" s="716"/>
      <c r="F77" s="716"/>
      <c r="G77" s="716"/>
      <c r="H77" s="716"/>
      <c r="I77" s="716"/>
    </row>
    <row r="78" spans="1:9" ht="27" customHeight="1" x14ac:dyDescent="0.25">
      <c r="A78" s="730" t="s">
        <v>346</v>
      </c>
      <c r="B78" s="730"/>
      <c r="C78" s="730"/>
      <c r="D78" s="730"/>
      <c r="E78" s="730"/>
      <c r="F78" s="730"/>
      <c r="G78" s="730"/>
      <c r="H78" s="730"/>
      <c r="I78" s="730"/>
    </row>
    <row r="79" spans="1:9" ht="5.0999999999999996" customHeight="1" x14ac:dyDescent="0.25">
      <c r="A79" s="553"/>
      <c r="B79" s="553"/>
      <c r="C79" s="553"/>
      <c r="D79" s="553"/>
      <c r="E79" s="553"/>
      <c r="F79" s="553"/>
      <c r="G79" s="553"/>
      <c r="H79" s="553"/>
      <c r="I79" s="553"/>
    </row>
    <row r="80" spans="1:9" ht="23.25" customHeight="1" x14ac:dyDescent="0.25">
      <c r="A80" s="730" t="s">
        <v>347</v>
      </c>
      <c r="B80" s="730"/>
      <c r="C80" s="730"/>
      <c r="D80" s="730"/>
      <c r="E80" s="730"/>
      <c r="F80" s="730"/>
      <c r="G80" s="730"/>
      <c r="H80" s="730"/>
      <c r="I80" s="730"/>
    </row>
    <row r="81" spans="1:9" ht="5.0999999999999996" customHeight="1" x14ac:dyDescent="0.25">
      <c r="A81" s="472"/>
      <c r="B81" s="468"/>
      <c r="C81" s="473"/>
      <c r="D81" s="468"/>
      <c r="E81" s="468"/>
      <c r="F81" s="468"/>
      <c r="G81" s="33"/>
      <c r="H81" s="473"/>
      <c r="I81" s="473"/>
    </row>
    <row r="82" spans="1:9" x14ac:dyDescent="0.25">
      <c r="A82" s="730" t="s">
        <v>420</v>
      </c>
      <c r="B82" s="730"/>
      <c r="C82" s="730"/>
      <c r="D82" s="730"/>
      <c r="E82" s="730"/>
      <c r="F82" s="730"/>
      <c r="G82" s="730"/>
      <c r="H82" s="730"/>
      <c r="I82" s="730"/>
    </row>
    <row r="83" spans="1:9" ht="5.0999999999999996" customHeight="1" x14ac:dyDescent="0.25">
      <c r="A83" s="472"/>
      <c r="B83" s="468"/>
      <c r="C83" s="473"/>
      <c r="D83" s="468"/>
      <c r="E83" s="468"/>
      <c r="F83" s="468"/>
      <c r="G83" s="33"/>
      <c r="H83" s="473"/>
      <c r="I83" s="473"/>
    </row>
    <row r="84" spans="1:9" x14ac:dyDescent="0.25">
      <c r="A84" s="739" t="s">
        <v>6</v>
      </c>
      <c r="B84" s="740" t="s">
        <v>7</v>
      </c>
      <c r="C84" s="741" t="s">
        <v>1</v>
      </c>
      <c r="D84" s="742" t="s">
        <v>25</v>
      </c>
      <c r="E84" s="742">
        <v>180</v>
      </c>
      <c r="F84" s="742">
        <v>365</v>
      </c>
      <c r="G84" s="742" t="s">
        <v>26</v>
      </c>
      <c r="H84" s="744" t="s">
        <v>35</v>
      </c>
      <c r="I84" s="745"/>
    </row>
    <row r="85" spans="1:9" ht="25.5" x14ac:dyDescent="0.25">
      <c r="A85" s="739"/>
      <c r="B85" s="740"/>
      <c r="C85" s="741"/>
      <c r="D85" s="743"/>
      <c r="E85" s="743"/>
      <c r="F85" s="743"/>
      <c r="G85" s="743"/>
      <c r="H85" s="499" t="s">
        <v>8</v>
      </c>
      <c r="I85" s="499" t="s">
        <v>21</v>
      </c>
    </row>
    <row r="86" spans="1:9" ht="38.25" x14ac:dyDescent="0.25">
      <c r="A86" s="430" t="s">
        <v>36</v>
      </c>
      <c r="B86" s="34" t="s">
        <v>37</v>
      </c>
      <c r="C86" s="425">
        <v>9148042.2899999991</v>
      </c>
      <c r="D86" s="425">
        <v>27400</v>
      </c>
      <c r="E86" s="425">
        <v>0</v>
      </c>
      <c r="F86" s="425">
        <v>854452.48</v>
      </c>
      <c r="G86" s="425">
        <v>8266189.8099999996</v>
      </c>
      <c r="H86" s="426" t="s">
        <v>268</v>
      </c>
      <c r="I86" s="427" t="s">
        <v>24</v>
      </c>
    </row>
    <row r="87" spans="1:9" x14ac:dyDescent="0.25">
      <c r="A87" s="299"/>
      <c r="B87" s="288" t="s">
        <v>42</v>
      </c>
      <c r="C87" s="300">
        <f>SUM(C86)</f>
        <v>9148042.2899999991</v>
      </c>
      <c r="D87" s="300">
        <f>SUM(D86)</f>
        <v>27400</v>
      </c>
      <c r="E87" s="300">
        <f t="shared" ref="E87:F87" si="2">SUM(E86)</f>
        <v>0</v>
      </c>
      <c r="F87" s="300">
        <f t="shared" si="2"/>
        <v>854452.48</v>
      </c>
      <c r="G87" s="300">
        <f>SUM(G86)</f>
        <v>8266189.8099999996</v>
      </c>
      <c r="H87" s="304"/>
      <c r="I87" s="305"/>
    </row>
    <row r="88" spans="1:9" x14ac:dyDescent="0.25">
      <c r="A88" s="37"/>
      <c r="B88" s="301"/>
      <c r="C88" s="302"/>
      <c r="D88" s="302"/>
      <c r="E88" s="302"/>
      <c r="F88" s="303"/>
      <c r="G88" s="35"/>
      <c r="H88" s="304"/>
      <c r="I88" s="305"/>
    </row>
    <row r="89" spans="1:9" ht="38.25" x14ac:dyDescent="0.25">
      <c r="A89" s="431" t="s">
        <v>38</v>
      </c>
      <c r="B89" s="438" t="s">
        <v>39</v>
      </c>
      <c r="C89" s="424">
        <v>7382375.2999999998</v>
      </c>
      <c r="D89" s="424">
        <v>0</v>
      </c>
      <c r="E89" s="424">
        <v>0</v>
      </c>
      <c r="F89" s="429">
        <v>0</v>
      </c>
      <c r="G89" s="424">
        <v>7382375.2999999998</v>
      </c>
      <c r="H89" s="428" t="s">
        <v>40</v>
      </c>
      <c r="I89" s="437" t="s">
        <v>24</v>
      </c>
    </row>
    <row r="90" spans="1:9" x14ac:dyDescent="0.25">
      <c r="A90" s="299"/>
      <c r="B90" s="288" t="s">
        <v>29</v>
      </c>
      <c r="C90" s="300">
        <f>SUM(C89)</f>
        <v>7382375.2999999998</v>
      </c>
      <c r="D90" s="300">
        <f>SUM(D89)</f>
        <v>0</v>
      </c>
      <c r="E90" s="361">
        <v>0</v>
      </c>
      <c r="F90" s="361">
        <v>0</v>
      </c>
      <c r="G90" s="361">
        <f>SUM(G89)</f>
        <v>7382375.2999999998</v>
      </c>
      <c r="H90" s="362"/>
      <c r="I90" s="39"/>
    </row>
    <row r="91" spans="1:9" x14ac:dyDescent="0.25">
      <c r="A91" s="299"/>
      <c r="B91" s="290"/>
      <c r="C91" s="307"/>
      <c r="D91" s="307"/>
      <c r="E91" s="308"/>
      <c r="F91" s="308"/>
      <c r="G91" s="309"/>
      <c r="H91" s="310"/>
      <c r="I91" s="306"/>
    </row>
    <row r="92" spans="1:9" ht="38.25" x14ac:dyDescent="0.25">
      <c r="A92" s="435" t="s">
        <v>41</v>
      </c>
      <c r="B92" s="436" t="s">
        <v>239</v>
      </c>
      <c r="C92" s="432">
        <v>10544834.289999999</v>
      </c>
      <c r="D92" s="433">
        <v>1590000</v>
      </c>
      <c r="E92" s="433">
        <v>540000</v>
      </c>
      <c r="F92" s="434">
        <v>1315102.8799999999</v>
      </c>
      <c r="G92" s="434">
        <v>7099731.4100000001</v>
      </c>
      <c r="H92" s="197" t="s">
        <v>274</v>
      </c>
      <c r="I92" s="36"/>
    </row>
    <row r="93" spans="1:9" x14ac:dyDescent="0.25">
      <c r="A93" s="40"/>
      <c r="B93" s="38" t="s">
        <v>30</v>
      </c>
      <c r="C93" s="41">
        <f>SUM(C91:C92)</f>
        <v>10544834.289999999</v>
      </c>
      <c r="D93" s="41">
        <f>SUM(D92:D92)</f>
        <v>1590000</v>
      </c>
      <c r="E93" s="41">
        <f t="shared" ref="E93:G93" si="3">SUM(E92:E92)</f>
        <v>540000</v>
      </c>
      <c r="F93" s="41">
        <f t="shared" si="3"/>
        <v>1315102.8799999999</v>
      </c>
      <c r="G93" s="41">
        <f t="shared" si="3"/>
        <v>7099731.4100000001</v>
      </c>
      <c r="H93" s="41"/>
      <c r="I93" s="363"/>
    </row>
    <row r="94" spans="1:9" x14ac:dyDescent="0.25">
      <c r="A94" s="43"/>
      <c r="B94" s="42" t="s">
        <v>33</v>
      </c>
      <c r="C94" s="41">
        <f>C87+C90+C93</f>
        <v>27075251.879999999</v>
      </c>
      <c r="D94" s="41">
        <f>D87+D90+D93</f>
        <v>1617400</v>
      </c>
      <c r="E94" s="41">
        <f t="shared" ref="E94:F94" si="4">E87+E90+E93</f>
        <v>540000</v>
      </c>
      <c r="F94" s="41">
        <f t="shared" si="4"/>
        <v>2169555.36</v>
      </c>
      <c r="G94" s="41">
        <f>G87+G90+G93</f>
        <v>22748296.52</v>
      </c>
      <c r="H94" s="41"/>
      <c r="I94" s="44"/>
    </row>
    <row r="95" spans="1:9" x14ac:dyDescent="0.25">
      <c r="A95" s="736" t="s">
        <v>229</v>
      </c>
      <c r="B95" s="736"/>
      <c r="C95" s="736"/>
      <c r="D95" s="736"/>
      <c r="E95" s="736"/>
      <c r="F95" s="736"/>
      <c r="G95" s="736"/>
      <c r="H95" s="736"/>
      <c r="I95" s="473"/>
    </row>
    <row r="96" spans="1:9" x14ac:dyDescent="0.25">
      <c r="A96" s="1"/>
      <c r="B96" s="1"/>
      <c r="C96" s="1"/>
      <c r="D96" s="1"/>
      <c r="E96" s="30"/>
      <c r="F96" s="32"/>
      <c r="G96" s="29"/>
      <c r="H96" s="28"/>
      <c r="I96" s="28"/>
    </row>
    <row r="97" spans="1:9" x14ac:dyDescent="0.25">
      <c r="A97" s="737"/>
      <c r="B97" s="737"/>
      <c r="C97" s="737"/>
      <c r="D97" s="737"/>
      <c r="E97" s="407"/>
      <c r="F97" s="28"/>
      <c r="G97" s="28"/>
      <c r="H97" s="28"/>
      <c r="I97" s="31"/>
    </row>
    <row r="98" spans="1:9" x14ac:dyDescent="0.25">
      <c r="A98" s="45"/>
      <c r="B98" s="45"/>
      <c r="C98" s="45"/>
      <c r="D98" s="45"/>
      <c r="E98" s="45"/>
      <c r="F98" s="46" t="s">
        <v>43</v>
      </c>
      <c r="G98" s="28"/>
      <c r="H98" s="28"/>
      <c r="I98" s="28"/>
    </row>
    <row r="99" spans="1:9" x14ac:dyDescent="0.25">
      <c r="A99" s="738" t="s">
        <v>205</v>
      </c>
      <c r="B99" s="738"/>
      <c r="C99" s="738"/>
      <c r="D99" s="738"/>
      <c r="E99" s="738"/>
      <c r="F99" s="738"/>
      <c r="G99" s="28"/>
      <c r="H99" s="28"/>
      <c r="I99" s="28"/>
    </row>
    <row r="100" spans="1:9" x14ac:dyDescent="0.25">
      <c r="A100" s="738" t="s">
        <v>3</v>
      </c>
      <c r="B100" s="738"/>
      <c r="C100" s="738"/>
      <c r="D100" s="738"/>
      <c r="E100" s="738"/>
      <c r="F100" s="738"/>
      <c r="G100" s="28"/>
      <c r="H100" s="28"/>
      <c r="I100" s="28"/>
    </row>
    <row r="101" spans="1:9" x14ac:dyDescent="0.25">
      <c r="A101" s="738" t="s">
        <v>4</v>
      </c>
      <c r="B101" s="738"/>
      <c r="C101" s="738"/>
      <c r="D101" s="738"/>
      <c r="E101" s="738"/>
      <c r="F101" s="738"/>
      <c r="G101" s="28"/>
      <c r="H101" s="28"/>
      <c r="I101" s="28"/>
    </row>
    <row r="102" spans="1:9" x14ac:dyDescent="0.25">
      <c r="A102" s="734" t="s">
        <v>5</v>
      </c>
      <c r="B102" s="734"/>
      <c r="C102" s="734"/>
      <c r="D102" s="734"/>
      <c r="E102" s="734"/>
      <c r="F102" s="734"/>
      <c r="G102" s="28"/>
      <c r="H102" s="28"/>
      <c r="I102" s="28"/>
    </row>
    <row r="103" spans="1:9" x14ac:dyDescent="0.25">
      <c r="A103" s="734" t="s">
        <v>257</v>
      </c>
      <c r="B103" s="734"/>
      <c r="C103" s="734"/>
      <c r="D103" s="734"/>
      <c r="E103" s="734"/>
      <c r="F103" s="734"/>
      <c r="G103" s="28"/>
      <c r="H103" s="28"/>
      <c r="I103" s="28"/>
    </row>
    <row r="104" spans="1:9" x14ac:dyDescent="0.25">
      <c r="A104" s="734" t="s">
        <v>422</v>
      </c>
      <c r="B104" s="734"/>
      <c r="C104" s="734"/>
      <c r="D104" s="734"/>
      <c r="E104" s="734"/>
      <c r="F104" s="734"/>
      <c r="G104" s="28"/>
      <c r="H104" s="28"/>
      <c r="I104" s="28"/>
    </row>
    <row r="105" spans="1:9" x14ac:dyDescent="0.25">
      <c r="A105" s="735" t="s">
        <v>292</v>
      </c>
      <c r="B105" s="735"/>
      <c r="C105" s="735"/>
      <c r="D105" s="735"/>
      <c r="E105" s="735"/>
      <c r="F105" s="735"/>
      <c r="G105" s="28"/>
      <c r="H105" s="28"/>
      <c r="I105" s="28"/>
    </row>
    <row r="106" spans="1:9" ht="25.5" customHeight="1" x14ac:dyDescent="0.25">
      <c r="A106" s="730" t="s">
        <v>348</v>
      </c>
      <c r="B106" s="730"/>
      <c r="C106" s="730"/>
      <c r="D106" s="730"/>
      <c r="E106" s="730"/>
      <c r="F106" s="730"/>
    </row>
    <row r="107" spans="1:9" ht="5.0999999999999996" customHeight="1" x14ac:dyDescent="0.25">
      <c r="A107" s="552"/>
      <c r="B107" s="552"/>
      <c r="C107" s="552"/>
      <c r="D107" s="552"/>
      <c r="E107" s="552"/>
      <c r="F107" s="552"/>
    </row>
    <row r="108" spans="1:9" ht="27" customHeight="1" x14ac:dyDescent="0.25">
      <c r="A108" s="730" t="s">
        <v>349</v>
      </c>
      <c r="B108" s="730"/>
      <c r="C108" s="730"/>
      <c r="D108" s="730"/>
      <c r="E108" s="730"/>
      <c r="F108" s="730"/>
    </row>
    <row r="109" spans="1:9" ht="5.0999999999999996" customHeight="1" x14ac:dyDescent="0.25">
      <c r="A109" s="552"/>
      <c r="B109" s="552"/>
      <c r="C109" s="552"/>
      <c r="D109" s="552"/>
      <c r="E109" s="552"/>
      <c r="F109" s="552"/>
    </row>
    <row r="110" spans="1:9" ht="30" customHeight="1" x14ac:dyDescent="0.25">
      <c r="A110" s="730" t="s">
        <v>380</v>
      </c>
      <c r="B110" s="730"/>
      <c r="C110" s="730"/>
      <c r="D110" s="730"/>
      <c r="E110" s="730"/>
      <c r="F110" s="730"/>
    </row>
    <row r="111" spans="1:9" ht="5.0999999999999996" customHeight="1" x14ac:dyDescent="0.25">
      <c r="A111" s="552"/>
      <c r="B111" s="552"/>
      <c r="C111" s="552"/>
      <c r="D111" s="552"/>
      <c r="E111" s="552"/>
      <c r="F111" s="552"/>
    </row>
    <row r="112" spans="1:9" ht="27.75" customHeight="1" x14ac:dyDescent="0.25">
      <c r="A112" s="730" t="s">
        <v>350</v>
      </c>
      <c r="B112" s="730"/>
      <c r="C112" s="730"/>
      <c r="D112" s="730"/>
      <c r="E112" s="730"/>
      <c r="F112" s="730"/>
    </row>
    <row r="113" spans="1:6" ht="5.0999999999999996" customHeight="1" x14ac:dyDescent="0.25">
      <c r="A113" s="474"/>
      <c r="B113" s="474"/>
      <c r="C113" s="475"/>
      <c r="D113" s="475"/>
      <c r="E113" s="475"/>
      <c r="F113" s="476"/>
    </row>
    <row r="114" spans="1:6" ht="24.75" customHeight="1" x14ac:dyDescent="0.25">
      <c r="A114" s="730" t="s">
        <v>351</v>
      </c>
      <c r="B114" s="730"/>
      <c r="C114" s="730"/>
      <c r="D114" s="730"/>
      <c r="E114" s="730"/>
      <c r="F114" s="730"/>
    </row>
    <row r="115" spans="1:6" ht="5.0999999999999996" customHeight="1" x14ac:dyDescent="0.25">
      <c r="A115" s="559"/>
      <c r="B115" s="559"/>
      <c r="C115" s="47"/>
      <c r="D115" s="47"/>
      <c r="E115" s="47"/>
      <c r="F115" s="48"/>
    </row>
    <row r="116" spans="1:6" x14ac:dyDescent="0.25">
      <c r="A116" s="560" t="s">
        <v>6</v>
      </c>
      <c r="B116" s="561" t="s">
        <v>7</v>
      </c>
      <c r="C116" s="562" t="s">
        <v>1</v>
      </c>
      <c r="D116" s="731" t="s">
        <v>44</v>
      </c>
      <c r="E116" s="732"/>
      <c r="F116" s="733"/>
    </row>
    <row r="117" spans="1:6" x14ac:dyDescent="0.25">
      <c r="A117" s="512" t="s">
        <v>45</v>
      </c>
      <c r="B117" s="513" t="s">
        <v>400</v>
      </c>
      <c r="C117" s="508"/>
      <c r="D117" s="510"/>
      <c r="E117" s="511"/>
      <c r="F117" s="509"/>
    </row>
    <row r="118" spans="1:6" x14ac:dyDescent="0.25">
      <c r="A118" s="49" t="s">
        <v>45</v>
      </c>
      <c r="B118" s="50" t="s">
        <v>240</v>
      </c>
      <c r="C118" s="51">
        <v>0</v>
      </c>
      <c r="D118" s="505"/>
      <c r="E118" s="506"/>
      <c r="F118" s="507"/>
    </row>
    <row r="119" spans="1:6" x14ac:dyDescent="0.25">
      <c r="A119" s="55" t="s">
        <v>46</v>
      </c>
      <c r="B119" s="50" t="s">
        <v>241</v>
      </c>
      <c r="C119" s="51">
        <v>0</v>
      </c>
      <c r="D119" s="52"/>
      <c r="E119" s="53"/>
      <c r="F119" s="54"/>
    </row>
    <row r="120" spans="1:6" ht="25.5" x14ac:dyDescent="0.25">
      <c r="A120" s="55" t="s">
        <v>47</v>
      </c>
      <c r="B120" s="50" t="s">
        <v>243</v>
      </c>
      <c r="C120" s="51">
        <v>0</v>
      </c>
      <c r="D120" s="52"/>
      <c r="E120" s="53"/>
      <c r="F120" s="54"/>
    </row>
    <row r="121" spans="1:6" ht="38.25" x14ac:dyDescent="0.25">
      <c r="A121" s="56" t="s">
        <v>48</v>
      </c>
      <c r="B121" s="50" t="s">
        <v>242</v>
      </c>
      <c r="C121" s="500">
        <v>0</v>
      </c>
      <c r="D121" s="52"/>
      <c r="E121" s="388"/>
      <c r="F121" s="54"/>
    </row>
    <row r="122" spans="1:6" x14ac:dyDescent="0.25">
      <c r="A122" s="389" t="s">
        <v>280</v>
      </c>
      <c r="B122" s="50" t="s">
        <v>281</v>
      </c>
      <c r="C122" s="51">
        <v>0</v>
      </c>
      <c r="D122" s="52"/>
      <c r="E122" s="53"/>
      <c r="F122" s="54"/>
    </row>
    <row r="123" spans="1:6" x14ac:dyDescent="0.25">
      <c r="A123" s="49"/>
      <c r="B123" s="57" t="s">
        <v>0</v>
      </c>
      <c r="C123" s="58">
        <v>0</v>
      </c>
      <c r="D123" s="52"/>
      <c r="E123" s="53"/>
      <c r="F123" s="54"/>
    </row>
    <row r="124" spans="1:6" x14ac:dyDescent="0.25">
      <c r="A124" s="729" t="s">
        <v>229</v>
      </c>
      <c r="B124" s="729"/>
      <c r="C124" s="729"/>
      <c r="D124" s="729"/>
      <c r="E124" s="729"/>
      <c r="F124" s="729"/>
    </row>
    <row r="125" spans="1:6" x14ac:dyDescent="0.25">
      <c r="A125" s="1"/>
      <c r="B125" s="1"/>
      <c r="C125" s="1"/>
      <c r="D125" s="1"/>
      <c r="E125" s="167"/>
      <c r="F125" s="45"/>
    </row>
    <row r="126" spans="1:6" x14ac:dyDescent="0.25">
      <c r="A126" s="1"/>
      <c r="B126" s="1"/>
      <c r="C126" s="1"/>
      <c r="D126" s="1"/>
      <c r="E126" s="167"/>
      <c r="F126" s="45"/>
    </row>
    <row r="127" spans="1:6" x14ac:dyDescent="0.25">
      <c r="A127" s="59"/>
      <c r="B127" s="59"/>
      <c r="C127" s="59"/>
      <c r="D127" s="59"/>
      <c r="E127" s="59"/>
      <c r="F127" s="60" t="s">
        <v>49</v>
      </c>
    </row>
    <row r="128" spans="1:6" x14ac:dyDescent="0.25">
      <c r="A128" s="710" t="s">
        <v>205</v>
      </c>
      <c r="B128" s="710"/>
      <c r="C128" s="710"/>
      <c r="D128" s="710"/>
      <c r="E128" s="710"/>
      <c r="F128" s="710"/>
    </row>
    <row r="129" spans="1:6" x14ac:dyDescent="0.25">
      <c r="A129" s="728" t="s">
        <v>3</v>
      </c>
      <c r="B129" s="728"/>
      <c r="C129" s="728"/>
      <c r="D129" s="728"/>
      <c r="E129" s="728"/>
      <c r="F129" s="728"/>
    </row>
    <row r="130" spans="1:6" x14ac:dyDescent="0.25">
      <c r="A130" s="728" t="s">
        <v>4</v>
      </c>
      <c r="B130" s="728"/>
      <c r="C130" s="728"/>
      <c r="D130" s="728"/>
      <c r="E130" s="728"/>
      <c r="F130" s="728"/>
    </row>
    <row r="131" spans="1:6" x14ac:dyDescent="0.25">
      <c r="A131" s="717" t="s">
        <v>5</v>
      </c>
      <c r="B131" s="717"/>
      <c r="C131" s="717"/>
      <c r="D131" s="717"/>
      <c r="E131" s="717"/>
      <c r="F131" s="717"/>
    </row>
    <row r="132" spans="1:6" x14ac:dyDescent="0.25">
      <c r="A132" s="717" t="s">
        <v>256</v>
      </c>
      <c r="B132" s="717"/>
      <c r="C132" s="717"/>
      <c r="D132" s="717"/>
      <c r="E132" s="717"/>
      <c r="F132" s="717"/>
    </row>
    <row r="133" spans="1:6" x14ac:dyDescent="0.25">
      <c r="A133" s="717" t="s">
        <v>422</v>
      </c>
      <c r="B133" s="717"/>
      <c r="C133" s="717"/>
      <c r="D133" s="717"/>
      <c r="E133" s="717"/>
      <c r="F133" s="717"/>
    </row>
    <row r="134" spans="1:6" x14ac:dyDescent="0.25">
      <c r="A134" s="718" t="s">
        <v>291</v>
      </c>
      <c r="B134" s="718"/>
      <c r="C134" s="718"/>
      <c r="D134" s="718"/>
      <c r="E134" s="718"/>
      <c r="F134" s="718"/>
    </row>
    <row r="135" spans="1:6" ht="26.25" customHeight="1" x14ac:dyDescent="0.25">
      <c r="A135" s="716" t="s">
        <v>352</v>
      </c>
      <c r="B135" s="716"/>
      <c r="C135" s="716"/>
      <c r="D135" s="716"/>
      <c r="E135" s="716"/>
      <c r="F135" s="716"/>
    </row>
    <row r="136" spans="1:6" x14ac:dyDescent="0.25">
      <c r="A136" s="61"/>
      <c r="B136" s="61"/>
      <c r="C136" s="61"/>
      <c r="D136" s="61"/>
      <c r="E136" s="61"/>
      <c r="F136" s="60"/>
    </row>
    <row r="137" spans="1:6" x14ac:dyDescent="0.25">
      <c r="A137" s="719" t="s">
        <v>6</v>
      </c>
      <c r="B137" s="720" t="s">
        <v>7</v>
      </c>
      <c r="C137" s="721" t="s">
        <v>1</v>
      </c>
      <c r="D137" s="722" t="s">
        <v>238</v>
      </c>
      <c r="E137" s="723"/>
      <c r="F137" s="724"/>
    </row>
    <row r="138" spans="1:6" x14ac:dyDescent="0.25">
      <c r="A138" s="719"/>
      <c r="B138" s="720"/>
      <c r="C138" s="721"/>
      <c r="D138" s="725"/>
      <c r="E138" s="726"/>
      <c r="F138" s="727"/>
    </row>
    <row r="139" spans="1:6" x14ac:dyDescent="0.25">
      <c r="A139" s="204" t="s">
        <v>50</v>
      </c>
      <c r="B139" s="62" t="s">
        <v>51</v>
      </c>
      <c r="C139" s="556"/>
      <c r="D139" s="63"/>
      <c r="E139" s="64"/>
      <c r="F139" s="65"/>
    </row>
    <row r="140" spans="1:6" x14ac:dyDescent="0.25">
      <c r="A140" s="204" t="s">
        <v>399</v>
      </c>
      <c r="B140" s="502" t="s">
        <v>51</v>
      </c>
      <c r="C140" s="556"/>
      <c r="D140" s="503"/>
      <c r="E140" s="503"/>
      <c r="F140" s="65"/>
    </row>
    <row r="141" spans="1:6" x14ac:dyDescent="0.25">
      <c r="A141" s="546" t="s">
        <v>52</v>
      </c>
      <c r="B141" s="66" t="s">
        <v>235</v>
      </c>
      <c r="C141" s="67">
        <v>1925127.08</v>
      </c>
      <c r="D141" s="713" t="s">
        <v>416</v>
      </c>
      <c r="E141" s="714"/>
      <c r="F141" s="715"/>
    </row>
    <row r="142" spans="1:6" x14ac:dyDescent="0.25">
      <c r="A142" s="68" t="s">
        <v>53</v>
      </c>
      <c r="B142" s="69" t="s">
        <v>236</v>
      </c>
      <c r="C142" s="70">
        <v>16734896.470000001</v>
      </c>
      <c r="D142" s="713" t="s">
        <v>416</v>
      </c>
      <c r="E142" s="714"/>
      <c r="F142" s="715"/>
    </row>
    <row r="143" spans="1:6" x14ac:dyDescent="0.25">
      <c r="A143" s="68" t="s">
        <v>54</v>
      </c>
      <c r="B143" s="69" t="s">
        <v>324</v>
      </c>
      <c r="C143" s="70">
        <v>317297.94</v>
      </c>
      <c r="D143" s="713" t="s">
        <v>416</v>
      </c>
      <c r="E143" s="714"/>
      <c r="F143" s="715"/>
    </row>
    <row r="144" spans="1:6" x14ac:dyDescent="0.25">
      <c r="A144" s="68" t="s">
        <v>55</v>
      </c>
      <c r="B144" s="69" t="s">
        <v>325</v>
      </c>
      <c r="C144" s="70">
        <v>102596.76</v>
      </c>
      <c r="D144" s="713" t="s">
        <v>416</v>
      </c>
      <c r="E144" s="714"/>
      <c r="F144" s="715"/>
    </row>
    <row r="145" spans="1:7" ht="26.25" x14ac:dyDescent="0.25">
      <c r="A145" s="203" t="s">
        <v>56</v>
      </c>
      <c r="B145" s="501" t="s">
        <v>237</v>
      </c>
      <c r="C145" s="443">
        <v>474940.57</v>
      </c>
      <c r="D145" s="713" t="s">
        <v>416</v>
      </c>
      <c r="E145" s="714"/>
      <c r="F145" s="715"/>
    </row>
    <row r="146" spans="1:7" x14ac:dyDescent="0.25">
      <c r="A146" s="68" t="s">
        <v>57</v>
      </c>
      <c r="B146" s="69" t="s">
        <v>58</v>
      </c>
      <c r="C146" s="70">
        <v>7224475.0899999999</v>
      </c>
      <c r="D146" s="713" t="s">
        <v>416</v>
      </c>
      <c r="E146" s="714"/>
      <c r="F146" s="715"/>
    </row>
    <row r="147" spans="1:7" x14ac:dyDescent="0.25">
      <c r="A147" s="68" t="s">
        <v>59</v>
      </c>
      <c r="B147" s="69" t="s">
        <v>60</v>
      </c>
      <c r="C147" s="70">
        <v>5908023.1500000004</v>
      </c>
      <c r="D147" s="713" t="s">
        <v>416</v>
      </c>
      <c r="E147" s="714"/>
      <c r="F147" s="715"/>
    </row>
    <row r="148" spans="1:7" x14ac:dyDescent="0.25">
      <c r="A148" s="68"/>
      <c r="B148" s="71" t="s">
        <v>0</v>
      </c>
      <c r="C148" s="72">
        <f>SUM(C141:C147)</f>
        <v>32687357.060000002</v>
      </c>
      <c r="D148" s="713" t="s">
        <v>416</v>
      </c>
      <c r="E148" s="714"/>
      <c r="F148" s="715"/>
    </row>
    <row r="149" spans="1:7" ht="23.25" customHeight="1" x14ac:dyDescent="0.25">
      <c r="A149" s="716" t="s">
        <v>229</v>
      </c>
      <c r="B149" s="716"/>
      <c r="C149" s="716"/>
      <c r="D149" s="716"/>
      <c r="E149" s="716"/>
      <c r="F149" s="716"/>
    </row>
    <row r="150" spans="1:7" x14ac:dyDescent="0.25">
      <c r="A150" s="554"/>
      <c r="B150" s="554"/>
      <c r="C150" s="554"/>
      <c r="D150" s="554"/>
      <c r="E150" s="554"/>
      <c r="F150" s="45"/>
    </row>
    <row r="151" spans="1:7" x14ac:dyDescent="0.25">
      <c r="A151" s="1"/>
      <c r="B151" s="1"/>
      <c r="C151" s="1"/>
      <c r="D151" s="1"/>
      <c r="E151" s="167"/>
      <c r="F151" s="45"/>
    </row>
    <row r="152" spans="1:7" x14ac:dyDescent="0.25">
      <c r="A152" s="26"/>
      <c r="B152" s="26"/>
      <c r="C152" s="26"/>
      <c r="D152" s="26"/>
      <c r="E152" s="27"/>
      <c r="F152" s="27"/>
      <c r="G152" s="60" t="s">
        <v>66</v>
      </c>
    </row>
    <row r="153" spans="1:7" x14ac:dyDescent="0.25">
      <c r="A153" s="710" t="s">
        <v>205</v>
      </c>
      <c r="B153" s="710"/>
      <c r="C153" s="710"/>
      <c r="D153" s="710"/>
      <c r="E153" s="710"/>
      <c r="F153" s="710"/>
      <c r="G153" s="710"/>
    </row>
    <row r="154" spans="1:7" x14ac:dyDescent="0.25">
      <c r="A154" s="710" t="s">
        <v>3</v>
      </c>
      <c r="B154" s="710"/>
      <c r="C154" s="710"/>
      <c r="D154" s="710"/>
      <c r="E154" s="710"/>
      <c r="F154" s="710"/>
      <c r="G154" s="710"/>
    </row>
    <row r="155" spans="1:7" x14ac:dyDescent="0.25">
      <c r="A155" s="710" t="s">
        <v>4</v>
      </c>
      <c r="B155" s="710"/>
      <c r="C155" s="710"/>
      <c r="D155" s="710"/>
      <c r="E155" s="710"/>
      <c r="F155" s="710"/>
      <c r="G155" s="710"/>
    </row>
    <row r="156" spans="1:7" x14ac:dyDescent="0.25">
      <c r="A156" s="711" t="s">
        <v>5</v>
      </c>
      <c r="B156" s="711"/>
      <c r="C156" s="711"/>
      <c r="D156" s="711"/>
      <c r="E156" s="711"/>
      <c r="F156" s="711"/>
      <c r="G156" s="711"/>
    </row>
    <row r="157" spans="1:7" x14ac:dyDescent="0.25">
      <c r="A157" s="712" t="s">
        <v>17</v>
      </c>
      <c r="B157" s="712"/>
      <c r="C157" s="712"/>
      <c r="D157" s="712"/>
      <c r="E157" s="712"/>
      <c r="F157" s="712"/>
      <c r="G157" s="712"/>
    </row>
    <row r="158" spans="1:7" x14ac:dyDescent="0.25">
      <c r="A158" s="711" t="s">
        <v>421</v>
      </c>
      <c r="B158" s="711"/>
      <c r="C158" s="711"/>
      <c r="D158" s="711"/>
      <c r="E158" s="711"/>
      <c r="F158" s="711"/>
      <c r="G158" s="711"/>
    </row>
    <row r="159" spans="1:7" x14ac:dyDescent="0.25">
      <c r="A159" s="709" t="s">
        <v>290</v>
      </c>
      <c r="B159" s="709"/>
      <c r="C159" s="709"/>
      <c r="D159" s="709"/>
      <c r="E159" s="709"/>
      <c r="F159" s="709"/>
      <c r="G159" s="709"/>
    </row>
    <row r="160" spans="1:7" x14ac:dyDescent="0.25">
      <c r="A160" s="709" t="s">
        <v>288</v>
      </c>
      <c r="B160" s="709"/>
      <c r="C160" s="709"/>
      <c r="D160" s="709"/>
      <c r="E160" s="709"/>
      <c r="F160" s="709"/>
      <c r="G160" s="709"/>
    </row>
    <row r="161" spans="1:7" x14ac:dyDescent="0.25">
      <c r="A161" s="557"/>
      <c r="B161" s="557"/>
      <c r="C161" s="557"/>
      <c r="D161" s="557"/>
      <c r="E161" s="557"/>
      <c r="F161" s="557"/>
      <c r="G161" s="557"/>
    </row>
    <row r="162" spans="1:7" ht="25.5" x14ac:dyDescent="0.25">
      <c r="A162" s="555" t="s">
        <v>6</v>
      </c>
      <c r="B162" s="209" t="s">
        <v>7</v>
      </c>
      <c r="C162" s="210" t="s">
        <v>1</v>
      </c>
      <c r="D162" s="210" t="s">
        <v>8</v>
      </c>
      <c r="E162" s="210" t="s">
        <v>64</v>
      </c>
      <c r="F162" s="210" t="s">
        <v>63</v>
      </c>
      <c r="G162" s="210" t="s">
        <v>62</v>
      </c>
    </row>
    <row r="163" spans="1:7" ht="25.5" x14ac:dyDescent="0.25">
      <c r="A163" s="311" t="s">
        <v>269</v>
      </c>
      <c r="B163" s="312" t="s">
        <v>65</v>
      </c>
      <c r="C163" s="75">
        <v>0</v>
      </c>
      <c r="D163" s="74"/>
      <c r="E163" s="74"/>
      <c r="F163" s="74"/>
      <c r="G163" s="73"/>
    </row>
    <row r="164" spans="1:7" x14ac:dyDescent="0.25">
      <c r="A164" s="73"/>
      <c r="B164" s="76"/>
      <c r="C164" s="75"/>
      <c r="D164" s="74"/>
      <c r="E164" s="74"/>
      <c r="F164" s="74"/>
      <c r="G164" s="73"/>
    </row>
    <row r="165" spans="1:7" x14ac:dyDescent="0.25">
      <c r="A165" s="73"/>
      <c r="B165" s="76"/>
      <c r="C165" s="75"/>
      <c r="D165" s="74"/>
      <c r="E165" s="74"/>
      <c r="F165" s="74"/>
      <c r="G165" s="73"/>
    </row>
    <row r="166" spans="1:7" x14ac:dyDescent="0.25">
      <c r="A166" s="73"/>
      <c r="B166" s="200" t="s">
        <v>61</v>
      </c>
      <c r="C166" s="201">
        <f>SUM(C163:C165)</f>
        <v>0</v>
      </c>
      <c r="D166" s="74"/>
      <c r="E166" s="74"/>
      <c r="F166" s="74"/>
      <c r="G166" s="73"/>
    </row>
    <row r="167" spans="1:7" x14ac:dyDescent="0.25">
      <c r="A167" s="705" t="s">
        <v>229</v>
      </c>
      <c r="B167" s="705"/>
      <c r="C167" s="705"/>
      <c r="D167" s="705"/>
      <c r="E167" s="705"/>
      <c r="F167" s="705"/>
      <c r="G167" s="705"/>
    </row>
    <row r="168" spans="1:7" x14ac:dyDescent="0.25">
      <c r="A168" s="554"/>
      <c r="B168" s="554"/>
      <c r="C168" s="554"/>
      <c r="D168" s="554"/>
      <c r="E168" s="189"/>
      <c r="F168" s="28"/>
      <c r="G168" s="28"/>
    </row>
    <row r="169" spans="1:7" x14ac:dyDescent="0.25">
      <c r="A169"/>
      <c r="B169" s="237"/>
      <c r="C169" s="237"/>
      <c r="D169" s="237"/>
      <c r="E169" s="189"/>
      <c r="F169" s="28"/>
      <c r="G169" s="28"/>
    </row>
    <row r="170" spans="1:7" x14ac:dyDescent="0.25">
      <c r="A170" s="78"/>
      <c r="B170" s="78"/>
      <c r="C170" s="78"/>
      <c r="D170" s="78"/>
      <c r="E170" s="77" t="s">
        <v>67</v>
      </c>
      <c r="F170" s="28"/>
      <c r="G170" s="28"/>
    </row>
    <row r="171" spans="1:7" x14ac:dyDescent="0.25">
      <c r="A171" s="706" t="s">
        <v>205</v>
      </c>
      <c r="B171" s="706"/>
      <c r="C171" s="706"/>
      <c r="D171" s="706"/>
      <c r="E171" s="706"/>
      <c r="F171" s="28"/>
      <c r="G171" s="28"/>
    </row>
    <row r="172" spans="1:7" x14ac:dyDescent="0.25">
      <c r="A172" s="706" t="s">
        <v>3</v>
      </c>
      <c r="B172" s="706"/>
      <c r="C172" s="706"/>
      <c r="D172" s="706"/>
      <c r="E172" s="706"/>
      <c r="F172" s="28"/>
      <c r="G172" s="28"/>
    </row>
    <row r="173" spans="1:7" x14ac:dyDescent="0.25">
      <c r="A173" s="706" t="s">
        <v>4</v>
      </c>
      <c r="B173" s="706"/>
      <c r="C173" s="706"/>
      <c r="D173" s="706"/>
      <c r="E173" s="706"/>
      <c r="F173" s="28"/>
      <c r="G173" s="28"/>
    </row>
    <row r="174" spans="1:7" x14ac:dyDescent="0.25">
      <c r="A174" s="707" t="s">
        <v>5</v>
      </c>
      <c r="B174" s="707"/>
      <c r="C174" s="707"/>
      <c r="D174" s="707"/>
      <c r="E174" s="707"/>
      <c r="F174" s="28"/>
      <c r="G174" s="28"/>
    </row>
    <row r="175" spans="1:7" x14ac:dyDescent="0.25">
      <c r="A175" s="707" t="s">
        <v>68</v>
      </c>
      <c r="B175" s="707"/>
      <c r="C175" s="707"/>
      <c r="D175" s="707"/>
      <c r="E175" s="707"/>
      <c r="F175" s="28"/>
      <c r="G175" s="28"/>
    </row>
    <row r="176" spans="1:7" x14ac:dyDescent="0.25">
      <c r="A176" s="707" t="s">
        <v>423</v>
      </c>
      <c r="B176" s="707"/>
      <c r="C176" s="707"/>
      <c r="D176" s="707"/>
      <c r="E176" s="707"/>
      <c r="F176" s="28"/>
      <c r="G176" s="28"/>
    </row>
    <row r="177" spans="1:6" x14ac:dyDescent="0.25">
      <c r="A177" s="708" t="s">
        <v>295</v>
      </c>
      <c r="B177" s="708"/>
      <c r="C177" s="708"/>
      <c r="D177" s="708"/>
      <c r="E177" s="708"/>
    </row>
    <row r="178" spans="1:6" x14ac:dyDescent="0.25">
      <c r="A178" s="558"/>
      <c r="B178" s="558"/>
      <c r="C178" s="558"/>
      <c r="D178" s="558"/>
      <c r="E178" s="558"/>
    </row>
    <row r="179" spans="1:6" ht="28.5" customHeight="1" x14ac:dyDescent="0.25">
      <c r="A179" s="704" t="s">
        <v>289</v>
      </c>
      <c r="B179" s="704"/>
      <c r="C179" s="704"/>
      <c r="D179" s="704"/>
      <c r="E179" s="704"/>
    </row>
    <row r="180" spans="1:6" x14ac:dyDescent="0.25">
      <c r="A180" s="206" t="s">
        <v>6</v>
      </c>
      <c r="B180" s="207" t="s">
        <v>7</v>
      </c>
      <c r="C180" s="208" t="s">
        <v>1</v>
      </c>
      <c r="D180" s="208" t="s">
        <v>8</v>
      </c>
      <c r="E180" s="208" t="s">
        <v>69</v>
      </c>
    </row>
    <row r="181" spans="1:6" x14ac:dyDescent="0.25">
      <c r="A181" s="79" t="s">
        <v>270</v>
      </c>
      <c r="B181" s="80" t="s">
        <v>414</v>
      </c>
      <c r="C181" s="81">
        <v>0</v>
      </c>
      <c r="D181" s="82"/>
      <c r="E181" s="82"/>
    </row>
    <row r="182" spans="1:6" x14ac:dyDescent="0.25">
      <c r="A182" s="79"/>
      <c r="B182" s="80"/>
      <c r="C182" s="81"/>
      <c r="D182" s="82"/>
      <c r="E182" s="82"/>
    </row>
    <row r="183" spans="1:6" x14ac:dyDescent="0.25">
      <c r="A183" s="79"/>
      <c r="B183" s="83"/>
      <c r="C183" s="81"/>
      <c r="D183" s="82"/>
      <c r="E183" s="82"/>
    </row>
    <row r="184" spans="1:6" x14ac:dyDescent="0.25">
      <c r="A184" s="79"/>
      <c r="B184" s="83"/>
      <c r="C184" s="81"/>
      <c r="D184" s="82"/>
      <c r="E184" s="82"/>
    </row>
    <row r="185" spans="1:6" x14ac:dyDescent="0.25">
      <c r="A185" s="79"/>
      <c r="B185" s="198" t="s">
        <v>0</v>
      </c>
      <c r="C185" s="199">
        <f>SUM(C181:C184)</f>
        <v>0</v>
      </c>
      <c r="D185" s="82"/>
      <c r="E185" s="82"/>
    </row>
    <row r="186" spans="1:6" ht="25.5" customHeight="1" x14ac:dyDescent="0.25">
      <c r="A186" s="705" t="s">
        <v>229</v>
      </c>
      <c r="B186" s="705"/>
      <c r="C186" s="705"/>
      <c r="D186" s="705"/>
      <c r="E186" s="705"/>
    </row>
    <row r="187" spans="1:6" x14ac:dyDescent="0.25">
      <c r="A187" s="1"/>
      <c r="B187" s="1"/>
      <c r="C187" s="1"/>
      <c r="D187" s="1"/>
      <c r="E187" s="84"/>
    </row>
    <row r="188" spans="1:6" x14ac:dyDescent="0.25">
      <c r="A188" s="1"/>
      <c r="B188" s="1"/>
      <c r="C188" s="1"/>
      <c r="D188" s="1"/>
      <c r="E188" s="5"/>
    </row>
    <row r="189" spans="1:6" x14ac:dyDescent="0.25">
      <c r="A189" s="85"/>
      <c r="B189" s="85"/>
      <c r="C189" s="85"/>
      <c r="D189" s="85"/>
      <c r="E189" s="85"/>
      <c r="F189" s="48" t="s">
        <v>70</v>
      </c>
    </row>
    <row r="190" spans="1:6" x14ac:dyDescent="0.25">
      <c r="A190" s="706" t="s">
        <v>205</v>
      </c>
      <c r="B190" s="706"/>
      <c r="C190" s="706"/>
      <c r="D190" s="706"/>
      <c r="E190" s="706"/>
      <c r="F190" s="706"/>
    </row>
    <row r="191" spans="1:6" x14ac:dyDescent="0.25">
      <c r="A191" s="568"/>
      <c r="B191" s="568"/>
      <c r="C191" s="568"/>
      <c r="D191" s="568"/>
      <c r="E191" s="568"/>
      <c r="F191" s="568"/>
    </row>
    <row r="192" spans="1:6" x14ac:dyDescent="0.25">
      <c r="A192" s="738" t="s">
        <v>3</v>
      </c>
      <c r="B192" s="738"/>
      <c r="C192" s="738"/>
      <c r="D192" s="738"/>
      <c r="E192" s="738"/>
      <c r="F192" s="738"/>
    </row>
    <row r="193" spans="1:6" x14ac:dyDescent="0.25">
      <c r="A193" s="738" t="s">
        <v>4</v>
      </c>
      <c r="B193" s="738"/>
      <c r="C193" s="738"/>
      <c r="D193" s="738"/>
      <c r="E193" s="738"/>
      <c r="F193" s="738"/>
    </row>
    <row r="194" spans="1:6" x14ac:dyDescent="0.25">
      <c r="A194" s="734" t="s">
        <v>5</v>
      </c>
      <c r="B194" s="734"/>
      <c r="C194" s="734"/>
      <c r="D194" s="734"/>
      <c r="E194" s="734"/>
      <c r="F194" s="734"/>
    </row>
    <row r="195" spans="1:6" x14ac:dyDescent="0.25">
      <c r="A195" s="734" t="s">
        <v>71</v>
      </c>
      <c r="B195" s="734"/>
      <c r="C195" s="734"/>
      <c r="D195" s="734"/>
      <c r="E195" s="734"/>
      <c r="F195" s="734"/>
    </row>
    <row r="196" spans="1:6" x14ac:dyDescent="0.25">
      <c r="A196" s="734" t="s">
        <v>422</v>
      </c>
      <c r="B196" s="734"/>
      <c r="C196" s="734"/>
      <c r="D196" s="734"/>
      <c r="E196" s="734"/>
      <c r="F196" s="734"/>
    </row>
    <row r="197" spans="1:6" x14ac:dyDescent="0.25">
      <c r="A197" s="577"/>
      <c r="B197" s="577"/>
      <c r="C197" s="577"/>
      <c r="D197" s="577"/>
      <c r="E197" s="577"/>
      <c r="F197" s="577"/>
    </row>
    <row r="198" spans="1:6" x14ac:dyDescent="0.25">
      <c r="A198" s="769" t="s">
        <v>71</v>
      </c>
      <c r="B198" s="769"/>
      <c r="C198" s="769"/>
      <c r="D198" s="769"/>
      <c r="E198" s="769"/>
      <c r="F198" s="769"/>
    </row>
    <row r="199" spans="1:6" x14ac:dyDescent="0.25">
      <c r="A199" s="577"/>
      <c r="B199" s="577"/>
      <c r="C199" s="577"/>
      <c r="D199" s="577"/>
      <c r="E199" s="577"/>
      <c r="F199" s="577"/>
    </row>
    <row r="200" spans="1:6" ht="44.25" customHeight="1" x14ac:dyDescent="0.25">
      <c r="A200" s="770" t="s">
        <v>284</v>
      </c>
      <c r="B200" s="770"/>
      <c r="C200" s="770"/>
      <c r="D200" s="770"/>
      <c r="E200" s="770"/>
      <c r="F200" s="770"/>
    </row>
    <row r="201" spans="1:6" ht="5.0999999999999996" customHeight="1" x14ac:dyDescent="0.25">
      <c r="A201" s="570"/>
      <c r="B201" s="570"/>
      <c r="C201" s="570"/>
      <c r="D201" s="570"/>
      <c r="E201" s="570"/>
      <c r="F201" s="570"/>
    </row>
    <row r="202" spans="1:6" x14ac:dyDescent="0.25">
      <c r="A202" s="166" t="s">
        <v>285</v>
      </c>
      <c r="B202" s="570"/>
      <c r="C202" s="570"/>
      <c r="D202" s="570"/>
      <c r="E202" s="570"/>
      <c r="F202" s="570"/>
    </row>
    <row r="203" spans="1:6" ht="26.25" customHeight="1" x14ac:dyDescent="0.25">
      <c r="A203" s="771" t="s">
        <v>72</v>
      </c>
      <c r="B203" s="771"/>
      <c r="C203" s="771"/>
      <c r="D203" s="771"/>
      <c r="E203" s="771"/>
      <c r="F203" s="771"/>
    </row>
    <row r="204" spans="1:6" x14ac:dyDescent="0.25">
      <c r="A204" s="772"/>
      <c r="B204" s="772"/>
      <c r="C204" s="85"/>
      <c r="D204" s="85"/>
      <c r="E204" s="85"/>
      <c r="F204" s="48"/>
    </row>
    <row r="205" spans="1:6" ht="25.5" x14ac:dyDescent="0.25">
      <c r="A205" s="572" t="s">
        <v>6</v>
      </c>
      <c r="B205" s="572" t="s">
        <v>7</v>
      </c>
      <c r="C205" s="205" t="s">
        <v>1</v>
      </c>
      <c r="D205" s="205" t="s">
        <v>217</v>
      </c>
      <c r="E205" s="205" t="s">
        <v>245</v>
      </c>
      <c r="F205" s="86" t="s">
        <v>73</v>
      </c>
    </row>
    <row r="206" spans="1:6" ht="26.25" x14ac:dyDescent="0.25">
      <c r="A206" s="414" t="s">
        <v>195</v>
      </c>
      <c r="B206" s="413" t="s">
        <v>305</v>
      </c>
      <c r="C206" s="412"/>
      <c r="D206" s="412"/>
      <c r="E206" s="412"/>
      <c r="F206" s="412"/>
    </row>
    <row r="207" spans="1:6" ht="26.25" x14ac:dyDescent="0.25">
      <c r="A207" s="514" t="s">
        <v>195</v>
      </c>
      <c r="B207" s="413" t="s">
        <v>305</v>
      </c>
      <c r="C207" s="412"/>
      <c r="D207" s="412"/>
      <c r="E207" s="412"/>
      <c r="F207" s="412"/>
    </row>
    <row r="208" spans="1:6" x14ac:dyDescent="0.25">
      <c r="A208" s="87" t="s">
        <v>74</v>
      </c>
      <c r="B208" s="88" t="s">
        <v>75</v>
      </c>
      <c r="C208" s="89">
        <v>706567789.60000002</v>
      </c>
      <c r="D208" s="90">
        <v>0</v>
      </c>
      <c r="E208" s="91">
        <v>0</v>
      </c>
      <c r="F208" s="92"/>
    </row>
    <row r="209" spans="1:6" x14ac:dyDescent="0.25">
      <c r="A209" s="87" t="s">
        <v>76</v>
      </c>
      <c r="B209" s="88" t="s">
        <v>77</v>
      </c>
      <c r="C209" s="89">
        <v>0</v>
      </c>
      <c r="D209" s="90">
        <v>0</v>
      </c>
      <c r="E209" s="91">
        <v>0</v>
      </c>
      <c r="F209" s="92"/>
    </row>
    <row r="210" spans="1:6" x14ac:dyDescent="0.25">
      <c r="A210" s="87" t="s">
        <v>78</v>
      </c>
      <c r="B210" s="88" t="s">
        <v>79</v>
      </c>
      <c r="C210" s="91">
        <v>245183792.47</v>
      </c>
      <c r="D210" s="90">
        <v>45229.9</v>
      </c>
      <c r="E210" s="91">
        <v>204519963.21000001</v>
      </c>
      <c r="F210" s="236">
        <v>3.3300000000000003E-2</v>
      </c>
    </row>
    <row r="211" spans="1:6" x14ac:dyDescent="0.25">
      <c r="A211" s="87" t="s">
        <v>80</v>
      </c>
      <c r="B211" s="88" t="s">
        <v>81</v>
      </c>
      <c r="C211" s="89">
        <v>2206742119.9499998</v>
      </c>
      <c r="D211" s="94">
        <v>20004292.309999999</v>
      </c>
      <c r="E211" s="91">
        <v>1753224916.6700001</v>
      </c>
      <c r="F211" s="93">
        <v>0.04</v>
      </c>
    </row>
    <row r="212" spans="1:6" ht="25.5" x14ac:dyDescent="0.25">
      <c r="A212" s="439" t="s">
        <v>82</v>
      </c>
      <c r="B212" s="88" t="s">
        <v>309</v>
      </c>
      <c r="C212" s="440">
        <v>26399930.789999999</v>
      </c>
      <c r="D212" s="441">
        <v>0</v>
      </c>
      <c r="E212" s="442">
        <v>0</v>
      </c>
      <c r="F212" s="95"/>
    </row>
    <row r="213" spans="1:6" x14ac:dyDescent="0.25">
      <c r="A213" s="87"/>
      <c r="B213" s="57" t="s">
        <v>0</v>
      </c>
      <c r="C213" s="96">
        <f>SUM(C208:C212)</f>
        <v>3184893632.8099999</v>
      </c>
      <c r="D213" s="96">
        <f t="shared" ref="D213:E213" si="5">SUM(D208:D212)</f>
        <v>20049522.209999997</v>
      </c>
      <c r="E213" s="96">
        <f t="shared" si="5"/>
        <v>1957744879.8800001</v>
      </c>
      <c r="F213" s="92"/>
    </row>
    <row r="214" spans="1:6" x14ac:dyDescent="0.25">
      <c r="A214" s="97"/>
      <c r="B214" s="98"/>
      <c r="C214" s="99"/>
      <c r="D214" s="100"/>
      <c r="E214" s="100"/>
      <c r="F214" s="101"/>
    </row>
    <row r="215" spans="1:6" x14ac:dyDescent="0.25">
      <c r="A215" s="569" t="s">
        <v>401</v>
      </c>
      <c r="B215" s="569"/>
      <c r="C215" s="85"/>
      <c r="D215" s="85"/>
      <c r="E215" s="102"/>
      <c r="F215" s="48" t="s">
        <v>70</v>
      </c>
    </row>
    <row r="216" spans="1:6" ht="25.5" x14ac:dyDescent="0.25">
      <c r="A216" s="572" t="s">
        <v>6</v>
      </c>
      <c r="B216" s="572" t="s">
        <v>7</v>
      </c>
      <c r="C216" s="205" t="s">
        <v>1</v>
      </c>
      <c r="D216" s="205" t="s">
        <v>217</v>
      </c>
      <c r="E216" s="205" t="s">
        <v>245</v>
      </c>
      <c r="F216" s="205" t="s">
        <v>73</v>
      </c>
    </row>
    <row r="217" spans="1:6" x14ac:dyDescent="0.25">
      <c r="A217" s="414" t="s">
        <v>199</v>
      </c>
      <c r="B217" s="412" t="s">
        <v>83</v>
      </c>
      <c r="C217" s="412"/>
      <c r="D217" s="412"/>
      <c r="E217" s="412"/>
      <c r="F217" s="408"/>
    </row>
    <row r="218" spans="1:6" x14ac:dyDescent="0.25">
      <c r="A218" s="514" t="s">
        <v>199</v>
      </c>
      <c r="B218" s="413" t="s">
        <v>83</v>
      </c>
      <c r="C218" s="412"/>
      <c r="D218" s="412"/>
      <c r="E218" s="412"/>
      <c r="F218" s="408"/>
    </row>
    <row r="219" spans="1:6" x14ac:dyDescent="0.25">
      <c r="A219" s="103" t="s">
        <v>84</v>
      </c>
      <c r="B219" s="103" t="s">
        <v>244</v>
      </c>
      <c r="C219" s="89">
        <v>36459463.780000001</v>
      </c>
      <c r="D219" s="94">
        <v>581394.72</v>
      </c>
      <c r="E219" s="91">
        <v>34917286.759999998</v>
      </c>
      <c r="F219" s="93">
        <v>0.1</v>
      </c>
    </row>
    <row r="220" spans="1:6" x14ac:dyDescent="0.25">
      <c r="A220" s="103" t="s">
        <v>85</v>
      </c>
      <c r="B220" s="103" t="s">
        <v>86</v>
      </c>
      <c r="C220" s="89">
        <v>23350</v>
      </c>
      <c r="D220" s="90">
        <v>1119.8399999999999</v>
      </c>
      <c r="E220" s="91">
        <v>9619.84</v>
      </c>
      <c r="F220" s="93">
        <v>0.1</v>
      </c>
    </row>
    <row r="221" spans="1:6" x14ac:dyDescent="0.25">
      <c r="A221" s="103" t="s">
        <v>88</v>
      </c>
      <c r="B221" s="88" t="s">
        <v>311</v>
      </c>
      <c r="C221" s="104">
        <v>25000</v>
      </c>
      <c r="D221" s="94">
        <v>1864.75</v>
      </c>
      <c r="E221" s="91">
        <v>6857.92</v>
      </c>
      <c r="F221" s="105">
        <v>0.1</v>
      </c>
    </row>
    <row r="222" spans="1:6" x14ac:dyDescent="0.25">
      <c r="A222" s="103" t="s">
        <v>87</v>
      </c>
      <c r="B222" s="88" t="s">
        <v>310</v>
      </c>
      <c r="C222" s="104">
        <v>27317678.48</v>
      </c>
      <c r="D222" s="94">
        <v>663015.80000000005</v>
      </c>
      <c r="E222" s="91">
        <v>26691133.09</v>
      </c>
      <c r="F222" s="105">
        <v>0.2</v>
      </c>
    </row>
    <row r="223" spans="1:6" x14ac:dyDescent="0.25">
      <c r="A223" s="103" t="s">
        <v>89</v>
      </c>
      <c r="B223" s="88" t="s">
        <v>90</v>
      </c>
      <c r="C223" s="104">
        <v>64372545.75</v>
      </c>
      <c r="D223" s="94">
        <v>11851952.51</v>
      </c>
      <c r="E223" s="91">
        <v>45298843.009999998</v>
      </c>
      <c r="F223" s="105">
        <v>0.1</v>
      </c>
    </row>
    <row r="224" spans="1:6" x14ac:dyDescent="0.25">
      <c r="A224" s="106"/>
      <c r="B224" s="107" t="s">
        <v>0</v>
      </c>
      <c r="C224" s="58">
        <f>SUM(C219:C223)</f>
        <v>128198038.01000001</v>
      </c>
      <c r="D224" s="58">
        <f>SUM(D219:D223)</f>
        <v>13099347.619999999</v>
      </c>
      <c r="E224" s="58">
        <f>SUM(E219:E223)</f>
        <v>106923740.62</v>
      </c>
      <c r="F224" s="108"/>
    </row>
    <row r="225" spans="1:6" ht="23.25" customHeight="1" x14ac:dyDescent="0.25">
      <c r="A225" s="716" t="s">
        <v>229</v>
      </c>
      <c r="B225" s="716"/>
      <c r="C225" s="716"/>
      <c r="D225" s="716"/>
      <c r="E225" s="716"/>
      <c r="F225" s="716"/>
    </row>
    <row r="228" spans="1:6" x14ac:dyDescent="0.25">
      <c r="A228" s="109"/>
      <c r="B228" s="109"/>
      <c r="C228" s="109"/>
      <c r="D228" s="109"/>
      <c r="E228" s="109"/>
      <c r="F228" s="110" t="s">
        <v>91</v>
      </c>
    </row>
    <row r="229" spans="1:6" x14ac:dyDescent="0.25">
      <c r="A229" s="706" t="s">
        <v>205</v>
      </c>
      <c r="B229" s="706"/>
      <c r="C229" s="706"/>
      <c r="D229" s="706"/>
      <c r="E229" s="706"/>
      <c r="F229" s="706"/>
    </row>
    <row r="230" spans="1:6" x14ac:dyDescent="0.25">
      <c r="A230" s="773" t="s">
        <v>3</v>
      </c>
      <c r="B230" s="773"/>
      <c r="C230" s="773"/>
      <c r="D230" s="773"/>
      <c r="E230" s="773"/>
      <c r="F230" s="773"/>
    </row>
    <row r="231" spans="1:6" x14ac:dyDescent="0.25">
      <c r="A231" s="773" t="s">
        <v>4</v>
      </c>
      <c r="B231" s="773"/>
      <c r="C231" s="773"/>
      <c r="D231" s="773"/>
      <c r="E231" s="773"/>
      <c r="F231" s="773"/>
    </row>
    <row r="232" spans="1:6" x14ac:dyDescent="0.25">
      <c r="A232" s="774" t="s">
        <v>5</v>
      </c>
      <c r="B232" s="774"/>
      <c r="C232" s="774"/>
      <c r="D232" s="774"/>
      <c r="E232" s="774"/>
      <c r="F232" s="774"/>
    </row>
    <row r="233" spans="1:6" x14ac:dyDescent="0.25">
      <c r="A233" s="774" t="s">
        <v>92</v>
      </c>
      <c r="B233" s="774"/>
      <c r="C233" s="774"/>
      <c r="D233" s="774"/>
      <c r="E233" s="774"/>
      <c r="F233" s="774"/>
    </row>
    <row r="234" spans="1:6" x14ac:dyDescent="0.25">
      <c r="A234" s="774" t="s">
        <v>422</v>
      </c>
      <c r="B234" s="774"/>
      <c r="C234" s="774"/>
      <c r="D234" s="774"/>
      <c r="E234" s="774"/>
      <c r="F234" s="774"/>
    </row>
    <row r="235" spans="1:6" x14ac:dyDescent="0.25">
      <c r="A235" s="390" t="s">
        <v>204</v>
      </c>
      <c r="B235" s="400"/>
      <c r="C235" s="400"/>
      <c r="D235" s="400"/>
      <c r="E235" s="400"/>
      <c r="F235" s="400"/>
    </row>
    <row r="236" spans="1:6" x14ac:dyDescent="0.25">
      <c r="A236" s="775" t="s">
        <v>353</v>
      </c>
      <c r="B236" s="775"/>
      <c r="C236" s="775"/>
      <c r="D236" s="775"/>
      <c r="E236" s="775"/>
      <c r="F236" s="775"/>
    </row>
    <row r="237" spans="1:6" ht="5.0999999999999996" customHeight="1" x14ac:dyDescent="0.25">
      <c r="A237" s="400"/>
      <c r="B237" s="400"/>
      <c r="C237" s="400"/>
      <c r="D237" s="400"/>
      <c r="E237" s="400"/>
      <c r="F237" s="400"/>
    </row>
    <row r="238" spans="1:6" x14ac:dyDescent="0.25">
      <c r="A238" s="729" t="s">
        <v>354</v>
      </c>
      <c r="B238" s="729"/>
      <c r="C238" s="729"/>
      <c r="D238" s="729"/>
      <c r="E238" s="729"/>
      <c r="F238" s="729"/>
    </row>
    <row r="239" spans="1:6" ht="5.0999999999999996" customHeight="1" x14ac:dyDescent="0.25">
      <c r="A239" s="400"/>
      <c r="B239" s="400"/>
      <c r="C239" s="400"/>
      <c r="D239" s="400"/>
      <c r="E239" s="400"/>
      <c r="F239" s="400"/>
    </row>
    <row r="240" spans="1:6" x14ac:dyDescent="0.25">
      <c r="A240" s="729" t="s">
        <v>355</v>
      </c>
      <c r="B240" s="729"/>
      <c r="C240" s="729"/>
      <c r="D240" s="729"/>
      <c r="E240" s="729"/>
      <c r="F240" s="729"/>
    </row>
    <row r="241" spans="1:6" ht="5.0999999999999996" customHeight="1" x14ac:dyDescent="0.25">
      <c r="A241" s="11"/>
      <c r="B241" s="11"/>
      <c r="C241" s="111"/>
      <c r="D241" s="111"/>
      <c r="E241" s="111"/>
      <c r="F241" s="111"/>
    </row>
    <row r="242" spans="1:6" x14ac:dyDescent="0.25">
      <c r="A242" s="729" t="s">
        <v>356</v>
      </c>
      <c r="B242" s="729"/>
      <c r="C242" s="729"/>
      <c r="D242" s="729"/>
      <c r="E242" s="729"/>
      <c r="F242" s="729"/>
    </row>
    <row r="243" spans="1:6" ht="5.0999999999999996" customHeight="1" x14ac:dyDescent="0.25">
      <c r="A243" s="567"/>
      <c r="B243" s="567"/>
      <c r="C243" s="567"/>
      <c r="D243" s="567"/>
      <c r="E243" s="567"/>
      <c r="F243" s="567"/>
    </row>
    <row r="244" spans="1:6" x14ac:dyDescent="0.25">
      <c r="A244" s="730" t="s">
        <v>357</v>
      </c>
      <c r="B244" s="730"/>
      <c r="C244" s="730"/>
      <c r="D244" s="730"/>
      <c r="E244" s="730"/>
      <c r="F244" s="730"/>
    </row>
    <row r="245" spans="1:6" ht="5.0999999999999996" customHeight="1" x14ac:dyDescent="0.25">
      <c r="A245" s="563"/>
      <c r="B245" s="563"/>
      <c r="C245" s="563"/>
      <c r="D245" s="563"/>
      <c r="E245" s="563"/>
      <c r="F245" s="563"/>
    </row>
    <row r="246" spans="1:6" ht="25.5" x14ac:dyDescent="0.25">
      <c r="A246" s="211" t="s">
        <v>6</v>
      </c>
      <c r="B246" s="211" t="s">
        <v>7</v>
      </c>
      <c r="C246" s="212" t="s">
        <v>1</v>
      </c>
      <c r="D246" s="212" t="s">
        <v>218</v>
      </c>
      <c r="E246" s="212" t="s">
        <v>246</v>
      </c>
      <c r="F246" s="212" t="s">
        <v>73</v>
      </c>
    </row>
    <row r="247" spans="1:6" x14ac:dyDescent="0.25">
      <c r="A247" s="112" t="s">
        <v>94</v>
      </c>
      <c r="B247" s="113" t="s">
        <v>95</v>
      </c>
      <c r="C247" s="114"/>
      <c r="D247" s="115"/>
      <c r="E247" s="115"/>
      <c r="F247" s="116"/>
    </row>
    <row r="248" spans="1:6" x14ac:dyDescent="0.25">
      <c r="A248" s="112" t="s">
        <v>94</v>
      </c>
      <c r="B248" s="113" t="s">
        <v>204</v>
      </c>
      <c r="C248" s="114"/>
      <c r="D248" s="115"/>
      <c r="E248" s="115"/>
      <c r="F248" s="116"/>
    </row>
    <row r="249" spans="1:6" x14ac:dyDescent="0.25">
      <c r="A249" s="117" t="s">
        <v>96</v>
      </c>
      <c r="B249" s="118" t="s">
        <v>97</v>
      </c>
      <c r="C249" s="114">
        <v>2250716.41</v>
      </c>
      <c r="D249" s="115">
        <v>0</v>
      </c>
      <c r="E249" s="115">
        <v>0</v>
      </c>
      <c r="F249" s="116"/>
    </row>
    <row r="250" spans="1:6" x14ac:dyDescent="0.25">
      <c r="A250" s="119" t="s">
        <v>98</v>
      </c>
      <c r="B250" s="118" t="s">
        <v>99</v>
      </c>
      <c r="C250" s="114">
        <v>0</v>
      </c>
      <c r="D250" s="115">
        <v>0</v>
      </c>
      <c r="E250" s="115">
        <v>0</v>
      </c>
      <c r="F250" s="120"/>
    </row>
    <row r="251" spans="1:6" x14ac:dyDescent="0.25">
      <c r="A251" s="119" t="s">
        <v>100</v>
      </c>
      <c r="B251" s="118" t="s">
        <v>101</v>
      </c>
      <c r="C251" s="114">
        <v>0</v>
      </c>
      <c r="D251" s="115">
        <v>0</v>
      </c>
      <c r="E251" s="115">
        <v>0</v>
      </c>
      <c r="F251" s="120"/>
    </row>
    <row r="252" spans="1:6" x14ac:dyDescent="0.25">
      <c r="A252" s="119" t="s">
        <v>102</v>
      </c>
      <c r="B252" s="118" t="s">
        <v>103</v>
      </c>
      <c r="C252" s="114">
        <v>55818.04</v>
      </c>
      <c r="D252" s="115">
        <v>0</v>
      </c>
      <c r="E252" s="115">
        <v>0</v>
      </c>
      <c r="F252" s="120"/>
    </row>
    <row r="253" spans="1:6" x14ac:dyDescent="0.25">
      <c r="A253" s="119" t="s">
        <v>104</v>
      </c>
      <c r="B253" s="118" t="s">
        <v>105</v>
      </c>
      <c r="C253" s="114">
        <v>0</v>
      </c>
      <c r="D253" s="115">
        <v>0</v>
      </c>
      <c r="E253" s="115">
        <v>0</v>
      </c>
      <c r="F253" s="120"/>
    </row>
    <row r="254" spans="1:6" x14ac:dyDescent="0.25">
      <c r="A254" s="119"/>
      <c r="B254" s="113" t="s">
        <v>0</v>
      </c>
      <c r="C254" s="121">
        <f>SUM(C249:C253)</f>
        <v>2306534.4500000002</v>
      </c>
      <c r="D254" s="121">
        <f t="shared" ref="D254:E254" si="6">SUM(D249:D253)</f>
        <v>0</v>
      </c>
      <c r="E254" s="121">
        <f t="shared" si="6"/>
        <v>0</v>
      </c>
      <c r="F254" s="116"/>
    </row>
    <row r="255" spans="1:6" x14ac:dyDescent="0.25">
      <c r="A255" s="122"/>
      <c r="B255" s="123"/>
      <c r="C255" s="124"/>
      <c r="D255" s="124"/>
      <c r="E255" s="124"/>
      <c r="F255" s="125"/>
    </row>
    <row r="256" spans="1:6" x14ac:dyDescent="0.25">
      <c r="A256" s="776" t="s">
        <v>93</v>
      </c>
      <c r="B256" s="776"/>
      <c r="C256" s="776"/>
      <c r="D256" s="776"/>
      <c r="E256" s="776"/>
      <c r="F256" s="776"/>
    </row>
    <row r="257" spans="1:6" ht="22.5" customHeight="1" x14ac:dyDescent="0.25">
      <c r="A257" s="716" t="s">
        <v>359</v>
      </c>
      <c r="B257" s="716"/>
      <c r="C257" s="716"/>
      <c r="D257" s="716"/>
      <c r="E257" s="716"/>
      <c r="F257" s="716"/>
    </row>
    <row r="258" spans="1:6" ht="5.0999999999999996" customHeight="1" x14ac:dyDescent="0.25">
      <c r="A258" s="459"/>
      <c r="B258" s="459"/>
      <c r="C258" s="459"/>
      <c r="D258" s="459"/>
      <c r="E258" s="459"/>
      <c r="F258" s="459"/>
    </row>
    <row r="259" spans="1:6" ht="25.5" x14ac:dyDescent="0.25">
      <c r="A259" s="211" t="s">
        <v>6</v>
      </c>
      <c r="B259" s="211" t="s">
        <v>7</v>
      </c>
      <c r="C259" s="212" t="s">
        <v>1</v>
      </c>
      <c r="D259" s="212" t="s">
        <v>218</v>
      </c>
      <c r="E259" s="212" t="s">
        <v>246</v>
      </c>
      <c r="F259" s="212" t="s">
        <v>73</v>
      </c>
    </row>
    <row r="260" spans="1:6" x14ac:dyDescent="0.25">
      <c r="A260" s="112" t="s">
        <v>106</v>
      </c>
      <c r="B260" s="113" t="s">
        <v>107</v>
      </c>
      <c r="C260" s="114"/>
      <c r="D260" s="115"/>
      <c r="E260" s="115"/>
      <c r="F260" s="116"/>
    </row>
    <row r="261" spans="1:6" x14ac:dyDescent="0.25">
      <c r="A261" s="126" t="s">
        <v>108</v>
      </c>
      <c r="B261" s="127" t="s">
        <v>109</v>
      </c>
      <c r="C261" s="114">
        <v>0</v>
      </c>
      <c r="D261" s="115">
        <v>0</v>
      </c>
      <c r="E261" s="115">
        <v>0</v>
      </c>
      <c r="F261" s="128"/>
    </row>
    <row r="262" spans="1:6" ht="26.25" x14ac:dyDescent="0.25">
      <c r="A262" s="126" t="s">
        <v>110</v>
      </c>
      <c r="B262" s="129" t="s">
        <v>247</v>
      </c>
      <c r="C262" s="114">
        <v>0</v>
      </c>
      <c r="D262" s="115">
        <v>0</v>
      </c>
      <c r="E262" s="115">
        <v>0</v>
      </c>
      <c r="F262" s="128"/>
    </row>
    <row r="263" spans="1:6" ht="26.25" x14ac:dyDescent="0.25">
      <c r="A263" s="126" t="s">
        <v>111</v>
      </c>
      <c r="B263" s="127" t="s">
        <v>112</v>
      </c>
      <c r="C263" s="114">
        <v>0</v>
      </c>
      <c r="D263" s="115">
        <v>0</v>
      </c>
      <c r="E263" s="115">
        <v>0</v>
      </c>
      <c r="F263" s="128"/>
    </row>
    <row r="264" spans="1:6" x14ac:dyDescent="0.25">
      <c r="A264" s="126" t="s">
        <v>113</v>
      </c>
      <c r="B264" s="127" t="s">
        <v>114</v>
      </c>
      <c r="C264" s="130">
        <v>0</v>
      </c>
      <c r="D264" s="115">
        <v>0</v>
      </c>
      <c r="E264" s="115">
        <v>0</v>
      </c>
      <c r="F264" s="128"/>
    </row>
    <row r="265" spans="1:6" ht="26.25" x14ac:dyDescent="0.25">
      <c r="A265" s="126" t="s">
        <v>115</v>
      </c>
      <c r="B265" s="129" t="s">
        <v>116</v>
      </c>
      <c r="C265" s="130">
        <v>0</v>
      </c>
      <c r="D265" s="115">
        <v>0</v>
      </c>
      <c r="E265" s="115">
        <v>0</v>
      </c>
      <c r="F265" s="128"/>
    </row>
    <row r="266" spans="1:6" x14ac:dyDescent="0.25">
      <c r="A266" s="131" t="s">
        <v>275</v>
      </c>
      <c r="B266" s="127" t="s">
        <v>117</v>
      </c>
      <c r="C266" s="130">
        <v>12257684.73</v>
      </c>
      <c r="D266" s="115">
        <v>0</v>
      </c>
      <c r="E266" s="115">
        <v>159856.69</v>
      </c>
      <c r="F266" s="132">
        <v>0.1</v>
      </c>
    </row>
    <row r="267" spans="1:6" x14ac:dyDescent="0.25">
      <c r="A267" s="133"/>
      <c r="B267" s="134" t="s">
        <v>0</v>
      </c>
      <c r="C267" s="135">
        <f>SUM(C266:C266)</f>
        <v>12257684.73</v>
      </c>
      <c r="D267" s="135">
        <f>SUM(D249:D266)</f>
        <v>0</v>
      </c>
      <c r="E267" s="136">
        <f>SUM(E249:E266)</f>
        <v>159856.69</v>
      </c>
      <c r="F267" s="133"/>
    </row>
    <row r="268" spans="1:6" x14ac:dyDescent="0.25">
      <c r="A268" s="729" t="s">
        <v>229</v>
      </c>
      <c r="B268" s="729"/>
      <c r="C268" s="729"/>
      <c r="D268" s="729"/>
      <c r="E268" s="729"/>
      <c r="F268" s="729"/>
    </row>
    <row r="271" spans="1:6" x14ac:dyDescent="0.25">
      <c r="A271" s="78"/>
      <c r="B271" s="365"/>
      <c r="C271" s="365" t="s">
        <v>118</v>
      </c>
    </row>
    <row r="272" spans="1:6" x14ac:dyDescent="0.25">
      <c r="A272" s="706" t="s">
        <v>205</v>
      </c>
      <c r="B272" s="706"/>
      <c r="C272" s="706"/>
    </row>
    <row r="273" spans="1:3" x14ac:dyDescent="0.25">
      <c r="A273" s="706" t="s">
        <v>3</v>
      </c>
      <c r="B273" s="706"/>
      <c r="C273" s="706"/>
    </row>
    <row r="274" spans="1:3" x14ac:dyDescent="0.25">
      <c r="A274" s="706" t="s">
        <v>4</v>
      </c>
      <c r="B274" s="706"/>
      <c r="C274" s="706"/>
    </row>
    <row r="275" spans="1:3" x14ac:dyDescent="0.25">
      <c r="A275" s="706" t="s">
        <v>5</v>
      </c>
      <c r="B275" s="706"/>
      <c r="C275" s="706"/>
    </row>
    <row r="276" spans="1:3" x14ac:dyDescent="0.25">
      <c r="A276" s="706" t="s">
        <v>119</v>
      </c>
      <c r="B276" s="706"/>
      <c r="C276" s="706"/>
    </row>
    <row r="277" spans="1:3" x14ac:dyDescent="0.25">
      <c r="A277" s="706" t="s">
        <v>423</v>
      </c>
      <c r="B277" s="706"/>
      <c r="C277" s="706"/>
    </row>
    <row r="278" spans="1:3" x14ac:dyDescent="0.25">
      <c r="A278" s="783" t="s">
        <v>119</v>
      </c>
      <c r="B278" s="783"/>
      <c r="C278" s="783"/>
    </row>
    <row r="279" spans="1:3" ht="38.25" customHeight="1" x14ac:dyDescent="0.25">
      <c r="A279" s="716" t="s">
        <v>381</v>
      </c>
      <c r="B279" s="716"/>
      <c r="C279" s="716"/>
    </row>
    <row r="280" spans="1:3" x14ac:dyDescent="0.25">
      <c r="A280" s="392"/>
      <c r="B280" s="392"/>
    </row>
    <row r="281" spans="1:3" ht="37.5" customHeight="1" x14ac:dyDescent="0.25">
      <c r="A281" s="777" t="s">
        <v>6</v>
      </c>
      <c r="B281" s="778"/>
      <c r="C281" s="584" t="s">
        <v>120</v>
      </c>
    </row>
    <row r="282" spans="1:3" ht="76.5" x14ac:dyDescent="0.25">
      <c r="A282" s="779" t="s">
        <v>283</v>
      </c>
      <c r="B282" s="780"/>
      <c r="C282" s="586" t="s">
        <v>282</v>
      </c>
    </row>
    <row r="283" spans="1:3" x14ac:dyDescent="0.25">
      <c r="A283" s="781"/>
      <c r="B283" s="782"/>
      <c r="C283" s="589"/>
    </row>
    <row r="284" spans="1:3" x14ac:dyDescent="0.25">
      <c r="A284" s="781"/>
      <c r="B284" s="782"/>
      <c r="C284" s="589"/>
    </row>
    <row r="285" spans="1:3" x14ac:dyDescent="0.25">
      <c r="A285" s="587" t="s">
        <v>122</v>
      </c>
      <c r="B285" s="585"/>
      <c r="C285" s="588"/>
    </row>
    <row r="286" spans="1:3" ht="26.25" customHeight="1" x14ac:dyDescent="0.25">
      <c r="A286" s="746" t="s">
        <v>231</v>
      </c>
      <c r="B286" s="746"/>
      <c r="C286" s="746"/>
    </row>
    <row r="289" spans="1:5" x14ac:dyDescent="0.25">
      <c r="A289" s="85"/>
      <c r="B289" s="85"/>
      <c r="C289" s="85"/>
      <c r="D289" s="85"/>
      <c r="E289" s="48" t="s">
        <v>123</v>
      </c>
    </row>
    <row r="290" spans="1:5" x14ac:dyDescent="0.25">
      <c r="A290" s="784" t="s">
        <v>255</v>
      </c>
      <c r="B290" s="784"/>
      <c r="C290" s="784"/>
      <c r="D290" s="784"/>
      <c r="E290" s="784"/>
    </row>
    <row r="291" spans="1:5" x14ac:dyDescent="0.25">
      <c r="A291" s="738" t="s">
        <v>3</v>
      </c>
      <c r="B291" s="738"/>
      <c r="C291" s="738"/>
      <c r="D291" s="738"/>
      <c r="E291" s="738"/>
    </row>
    <row r="292" spans="1:5" x14ac:dyDescent="0.25">
      <c r="A292" s="738" t="s">
        <v>4</v>
      </c>
      <c r="B292" s="738"/>
      <c r="C292" s="738"/>
      <c r="D292" s="738"/>
      <c r="E292" s="738"/>
    </row>
    <row r="293" spans="1:5" x14ac:dyDescent="0.25">
      <c r="A293" s="734" t="s">
        <v>5</v>
      </c>
      <c r="B293" s="734"/>
      <c r="C293" s="734"/>
      <c r="D293" s="734"/>
      <c r="E293" s="734"/>
    </row>
    <row r="294" spans="1:5" x14ac:dyDescent="0.25">
      <c r="A294" s="734" t="s">
        <v>124</v>
      </c>
      <c r="B294" s="734"/>
      <c r="C294" s="734"/>
      <c r="D294" s="734"/>
      <c r="E294" s="734"/>
    </row>
    <row r="295" spans="1:5" x14ac:dyDescent="0.25">
      <c r="A295" s="734" t="s">
        <v>424</v>
      </c>
      <c r="B295" s="734"/>
      <c r="C295" s="734"/>
      <c r="D295" s="734"/>
      <c r="E295" s="734"/>
    </row>
    <row r="296" spans="1:5" ht="5.0999999999999996" customHeight="1" x14ac:dyDescent="0.25">
      <c r="A296" s="785"/>
      <c r="B296" s="785"/>
      <c r="C296" s="785"/>
      <c r="D296" s="785"/>
      <c r="E296" s="785"/>
    </row>
    <row r="297" spans="1:5" x14ac:dyDescent="0.25">
      <c r="A297" s="769" t="s">
        <v>358</v>
      </c>
      <c r="B297" s="769"/>
      <c r="C297" s="769"/>
      <c r="D297" s="769"/>
      <c r="E297" s="769"/>
    </row>
    <row r="298" spans="1:5" ht="5.0999999999999996" customHeight="1" x14ac:dyDescent="0.25">
      <c r="A298" s="571"/>
      <c r="B298" s="571"/>
      <c r="C298" s="571"/>
      <c r="D298" s="571"/>
      <c r="E298" s="571"/>
    </row>
    <row r="299" spans="1:5" ht="23.25" customHeight="1" x14ac:dyDescent="0.25">
      <c r="A299" s="716" t="s">
        <v>360</v>
      </c>
      <c r="B299" s="716"/>
      <c r="C299" s="716"/>
      <c r="D299" s="716"/>
      <c r="E299" s="716"/>
    </row>
    <row r="300" spans="1:5" ht="5.0999999999999996" customHeight="1" x14ac:dyDescent="0.25">
      <c r="A300" s="571"/>
      <c r="B300" s="571"/>
      <c r="C300" s="571"/>
      <c r="D300" s="571"/>
      <c r="E300" s="571"/>
    </row>
    <row r="301" spans="1:5" ht="25.5" customHeight="1" x14ac:dyDescent="0.25">
      <c r="A301" s="716" t="s">
        <v>382</v>
      </c>
      <c r="B301" s="716"/>
      <c r="C301" s="716"/>
      <c r="D301" s="716"/>
      <c r="E301" s="716"/>
    </row>
    <row r="302" spans="1:5" ht="5.0999999999999996" customHeight="1" x14ac:dyDescent="0.25">
      <c r="A302" s="571"/>
      <c r="B302" s="571"/>
      <c r="C302" s="571"/>
      <c r="D302" s="571"/>
      <c r="E302" s="571"/>
    </row>
    <row r="303" spans="1:5" ht="27" customHeight="1" x14ac:dyDescent="0.25">
      <c r="A303" s="716" t="s">
        <v>361</v>
      </c>
      <c r="B303" s="716"/>
      <c r="C303" s="716"/>
      <c r="D303" s="716"/>
      <c r="E303" s="716"/>
    </row>
    <row r="304" spans="1:5" ht="5.0999999999999996" customHeight="1" x14ac:dyDescent="0.25">
      <c r="A304" s="564"/>
      <c r="B304" s="564"/>
      <c r="C304" s="564"/>
      <c r="D304" s="564"/>
      <c r="E304" s="564"/>
    </row>
    <row r="305" spans="1:5" ht="24.75" customHeight="1" x14ac:dyDescent="0.25">
      <c r="A305" s="716" t="s">
        <v>383</v>
      </c>
      <c r="B305" s="716"/>
      <c r="C305" s="716"/>
      <c r="D305" s="716"/>
      <c r="E305" s="716"/>
    </row>
    <row r="306" spans="1:5" ht="5.0999999999999996" customHeight="1" x14ac:dyDescent="0.25">
      <c r="A306" s="564"/>
      <c r="B306" s="564"/>
      <c r="C306" s="564"/>
      <c r="D306" s="564"/>
      <c r="E306" s="564"/>
    </row>
    <row r="307" spans="1:5" x14ac:dyDescent="0.25">
      <c r="A307" s="786" t="s">
        <v>6</v>
      </c>
      <c r="B307" s="787" t="s">
        <v>7</v>
      </c>
      <c r="C307" s="788" t="s">
        <v>1</v>
      </c>
      <c r="D307" s="789" t="s">
        <v>125</v>
      </c>
      <c r="E307" s="789" t="s">
        <v>126</v>
      </c>
    </row>
    <row r="308" spans="1:5" x14ac:dyDescent="0.25">
      <c r="A308" s="786"/>
      <c r="B308" s="787"/>
      <c r="C308" s="788"/>
      <c r="D308" s="790"/>
      <c r="E308" s="791"/>
    </row>
    <row r="309" spans="1:5" x14ac:dyDescent="0.25">
      <c r="A309" s="504" t="s">
        <v>402</v>
      </c>
      <c r="B309" s="516" t="s">
        <v>403</v>
      </c>
      <c r="C309" s="574"/>
      <c r="D309" s="515"/>
      <c r="E309" s="576"/>
    </row>
    <row r="310" spans="1:5" x14ac:dyDescent="0.25">
      <c r="A310" s="417" t="s">
        <v>315</v>
      </c>
      <c r="B310" s="138" t="s">
        <v>316</v>
      </c>
      <c r="C310" s="418">
        <v>0</v>
      </c>
      <c r="D310" s="416"/>
      <c r="E310" s="416"/>
    </row>
    <row r="311" spans="1:5" ht="25.5" x14ac:dyDescent="0.25">
      <c r="A311" s="417" t="s">
        <v>317</v>
      </c>
      <c r="B311" s="419" t="s">
        <v>318</v>
      </c>
      <c r="C311" s="421">
        <v>0</v>
      </c>
      <c r="D311" s="416"/>
      <c r="E311" s="416"/>
    </row>
    <row r="312" spans="1:5" ht="38.25" x14ac:dyDescent="0.25">
      <c r="A312" s="417" t="s">
        <v>319</v>
      </c>
      <c r="B312" s="419" t="s">
        <v>320</v>
      </c>
      <c r="C312" s="422">
        <v>0</v>
      </c>
      <c r="D312" s="575"/>
      <c r="E312" s="575"/>
    </row>
    <row r="313" spans="1:5" x14ac:dyDescent="0.25">
      <c r="A313" s="417" t="s">
        <v>321</v>
      </c>
      <c r="B313" s="419" t="s">
        <v>322</v>
      </c>
      <c r="C313" s="420">
        <v>0</v>
      </c>
      <c r="D313" s="575"/>
      <c r="E313" s="575"/>
    </row>
    <row r="314" spans="1:5" x14ac:dyDescent="0.25">
      <c r="A314" s="106"/>
      <c r="B314" s="142" t="s">
        <v>0</v>
      </c>
      <c r="C314" s="143">
        <f>SUM(C310:C313)</f>
        <v>0</v>
      </c>
      <c r="D314" s="144"/>
      <c r="E314" s="141"/>
    </row>
    <row r="315" spans="1:5" x14ac:dyDescent="0.25">
      <c r="A315" s="462"/>
      <c r="B315" s="463"/>
      <c r="C315" s="461"/>
      <c r="D315" s="566"/>
      <c r="E315" s="566"/>
    </row>
    <row r="316" spans="1:5" x14ac:dyDescent="0.25">
      <c r="A316" s="792" t="s">
        <v>301</v>
      </c>
      <c r="B316" s="792"/>
      <c r="C316" s="792"/>
      <c r="D316" s="792"/>
      <c r="E316" s="792"/>
    </row>
    <row r="317" spans="1:5" x14ac:dyDescent="0.25">
      <c r="A317" s="729" t="s">
        <v>362</v>
      </c>
      <c r="B317" s="729"/>
      <c r="C317" s="729"/>
      <c r="D317" s="729"/>
      <c r="E317" s="729"/>
    </row>
    <row r="318" spans="1:5" ht="5.0999999999999996" customHeight="1" x14ac:dyDescent="0.25">
      <c r="A318" s="567"/>
      <c r="B318" s="567"/>
      <c r="C318" s="567"/>
      <c r="D318" s="567"/>
      <c r="E318" s="567"/>
    </row>
    <row r="319" spans="1:5" ht="27" customHeight="1" x14ac:dyDescent="0.25">
      <c r="A319" s="716" t="s">
        <v>397</v>
      </c>
      <c r="B319" s="716"/>
      <c r="C319" s="716"/>
      <c r="D319" s="716"/>
      <c r="E319" s="716"/>
    </row>
    <row r="320" spans="1:5" ht="5.0999999999999996" customHeight="1" x14ac:dyDescent="0.25">
      <c r="A320" s="460"/>
      <c r="B320" s="464"/>
      <c r="C320" s="465"/>
      <c r="D320" s="466"/>
      <c r="E320" s="466"/>
    </row>
    <row r="321" spans="1:7" x14ac:dyDescent="0.25">
      <c r="A321" s="572" t="s">
        <v>6</v>
      </c>
      <c r="B321" s="573" t="s">
        <v>7</v>
      </c>
      <c r="C321" s="517" t="s">
        <v>1</v>
      </c>
      <c r="D321" s="575" t="s">
        <v>125</v>
      </c>
      <c r="E321" s="575" t="s">
        <v>126</v>
      </c>
    </row>
    <row r="322" spans="1:7" x14ac:dyDescent="0.25">
      <c r="A322" s="573" t="s">
        <v>127</v>
      </c>
      <c r="B322" s="516" t="s">
        <v>404</v>
      </c>
      <c r="C322" s="520"/>
      <c r="D322" s="416"/>
      <c r="E322" s="509"/>
    </row>
    <row r="323" spans="1:7" x14ac:dyDescent="0.25">
      <c r="A323" s="573" t="s">
        <v>127</v>
      </c>
      <c r="B323" s="138" t="s">
        <v>128</v>
      </c>
      <c r="C323" s="139">
        <v>0</v>
      </c>
      <c r="D323" s="518"/>
      <c r="E323" s="519"/>
    </row>
    <row r="324" spans="1:7" x14ac:dyDescent="0.25">
      <c r="A324" s="573" t="s">
        <v>129</v>
      </c>
      <c r="B324" s="138" t="s">
        <v>130</v>
      </c>
      <c r="C324" s="139">
        <v>0</v>
      </c>
      <c r="D324" s="140"/>
      <c r="E324" s="141"/>
    </row>
    <row r="325" spans="1:7" x14ac:dyDescent="0.25">
      <c r="A325" s="106"/>
      <c r="B325" s="142" t="s">
        <v>0</v>
      </c>
      <c r="C325" s="143">
        <v>0</v>
      </c>
      <c r="D325" s="144"/>
      <c r="E325" s="141"/>
    </row>
    <row r="326" spans="1:7" ht="21.75" customHeight="1" x14ac:dyDescent="0.25">
      <c r="A326" s="716" t="s">
        <v>229</v>
      </c>
      <c r="B326" s="716"/>
      <c r="C326" s="716"/>
      <c r="D326" s="716"/>
      <c r="E326" s="716"/>
    </row>
    <row r="329" spans="1:7" x14ac:dyDescent="0.25">
      <c r="A329" s="364"/>
      <c r="B329" s="364"/>
      <c r="C329" s="364"/>
      <c r="D329" s="364"/>
      <c r="E329" s="364"/>
      <c r="F329" s="364"/>
      <c r="G329" s="365" t="s">
        <v>131</v>
      </c>
    </row>
    <row r="330" spans="1:7" x14ac:dyDescent="0.25">
      <c r="A330" s="793" t="s">
        <v>258</v>
      </c>
      <c r="B330" s="793"/>
      <c r="C330" s="793"/>
      <c r="D330" s="793"/>
      <c r="E330" s="793"/>
      <c r="F330" s="793"/>
      <c r="G330" s="793"/>
    </row>
    <row r="331" spans="1:7" x14ac:dyDescent="0.25">
      <c r="A331" s="793" t="s">
        <v>3</v>
      </c>
      <c r="B331" s="793"/>
      <c r="C331" s="793"/>
      <c r="D331" s="793"/>
      <c r="E331" s="793"/>
      <c r="F331" s="793"/>
      <c r="G331" s="793"/>
    </row>
    <row r="332" spans="1:7" x14ac:dyDescent="0.25">
      <c r="A332" s="793" t="s">
        <v>4</v>
      </c>
      <c r="B332" s="793"/>
      <c r="C332" s="793"/>
      <c r="D332" s="793"/>
      <c r="E332" s="793"/>
      <c r="F332" s="793"/>
      <c r="G332" s="793"/>
    </row>
    <row r="333" spans="1:7" x14ac:dyDescent="0.25">
      <c r="A333" s="794" t="s">
        <v>132</v>
      </c>
      <c r="B333" s="794"/>
      <c r="C333" s="794"/>
      <c r="D333" s="794"/>
      <c r="E333" s="794"/>
      <c r="F333" s="794"/>
      <c r="G333" s="794"/>
    </row>
    <row r="334" spans="1:7" x14ac:dyDescent="0.25">
      <c r="A334" s="794" t="s">
        <v>302</v>
      </c>
      <c r="B334" s="794"/>
      <c r="C334" s="794"/>
      <c r="D334" s="794"/>
      <c r="E334" s="794"/>
      <c r="F334" s="794"/>
      <c r="G334" s="794"/>
    </row>
    <row r="335" spans="1:7" x14ac:dyDescent="0.25">
      <c r="A335" s="794" t="s">
        <v>422</v>
      </c>
      <c r="B335" s="794"/>
      <c r="C335" s="794"/>
      <c r="D335" s="794"/>
      <c r="E335" s="794"/>
      <c r="F335" s="794"/>
      <c r="G335" s="794"/>
    </row>
    <row r="336" spans="1:7" x14ac:dyDescent="0.25">
      <c r="A336" s="390" t="s">
        <v>302</v>
      </c>
      <c r="B336" s="391"/>
      <c r="C336" s="391"/>
      <c r="D336" s="391"/>
      <c r="E336" s="391"/>
      <c r="F336" s="391"/>
      <c r="G336" s="391"/>
    </row>
    <row r="337" spans="1:7" ht="27.75" customHeight="1" x14ac:dyDescent="0.25">
      <c r="A337" s="716" t="s">
        <v>312</v>
      </c>
      <c r="B337" s="716"/>
      <c r="C337" s="716"/>
      <c r="D337" s="716"/>
      <c r="E337" s="716"/>
      <c r="F337" s="716"/>
      <c r="G337" s="716"/>
    </row>
    <row r="338" spans="1:7" ht="5.0999999999999996" customHeight="1" x14ac:dyDescent="0.25">
      <c r="A338" s="564"/>
      <c r="B338" s="564"/>
      <c r="C338" s="564"/>
      <c r="D338" s="564"/>
      <c r="E338" s="564"/>
      <c r="F338" s="564"/>
      <c r="G338" s="564"/>
    </row>
    <row r="339" spans="1:7" ht="29.25" customHeight="1" x14ac:dyDescent="0.25">
      <c r="A339" s="775" t="s">
        <v>369</v>
      </c>
      <c r="B339" s="775"/>
      <c r="C339" s="775"/>
      <c r="D339" s="775"/>
      <c r="E339" s="775"/>
      <c r="F339" s="775"/>
      <c r="G339" s="775"/>
    </row>
    <row r="340" spans="1:7" ht="5.0999999999999996" customHeight="1" x14ac:dyDescent="0.25">
      <c r="A340" s="563"/>
      <c r="B340" s="563"/>
      <c r="C340" s="563"/>
      <c r="D340" s="563"/>
      <c r="E340" s="563"/>
      <c r="F340" s="563"/>
      <c r="G340" s="563"/>
    </row>
    <row r="341" spans="1:7" x14ac:dyDescent="0.25">
      <c r="A341" s="730" t="s">
        <v>370</v>
      </c>
      <c r="B341" s="730"/>
      <c r="C341" s="730"/>
      <c r="D341" s="730"/>
      <c r="E341" s="730"/>
      <c r="F341" s="730"/>
      <c r="G341" s="730"/>
    </row>
    <row r="342" spans="1:7" ht="5.0999999999999996" customHeight="1" x14ac:dyDescent="0.25">
      <c r="A342" s="565"/>
      <c r="B342" s="565"/>
      <c r="C342" s="565"/>
      <c r="D342" s="565"/>
      <c r="E342" s="565"/>
      <c r="F342" s="565"/>
      <c r="G342" s="565"/>
    </row>
    <row r="343" spans="1:7" ht="20.25" customHeight="1" x14ac:dyDescent="0.25">
      <c r="A343" s="795" t="s">
        <v>372</v>
      </c>
      <c r="B343" s="795"/>
      <c r="C343" s="795"/>
      <c r="D343" s="795"/>
      <c r="E343" s="795"/>
      <c r="F343" s="795"/>
      <c r="G343" s="795"/>
    </row>
    <row r="344" spans="1:7" ht="5.0999999999999996" customHeight="1" x14ac:dyDescent="0.25">
      <c r="A344" s="578"/>
      <c r="B344" s="578"/>
      <c r="C344" s="578"/>
      <c r="D344" s="578"/>
      <c r="E344" s="578"/>
      <c r="F344" s="578"/>
      <c r="G344" s="565"/>
    </row>
    <row r="345" spans="1:7" x14ac:dyDescent="0.25">
      <c r="A345" s="716" t="s">
        <v>371</v>
      </c>
      <c r="B345" s="716"/>
      <c r="C345" s="716"/>
      <c r="D345" s="716"/>
      <c r="E345" s="716"/>
      <c r="F345" s="716"/>
      <c r="G345" s="716"/>
    </row>
    <row r="346" spans="1:7" ht="5.0999999999999996" customHeight="1" x14ac:dyDescent="0.25">
      <c r="A346" s="564"/>
      <c r="B346" s="564"/>
      <c r="C346" s="564"/>
      <c r="D346" s="564"/>
      <c r="E346" s="564"/>
      <c r="F346" s="564"/>
      <c r="G346" s="564"/>
    </row>
    <row r="347" spans="1:7" ht="24.75" customHeight="1" x14ac:dyDescent="0.25">
      <c r="A347" s="716" t="s">
        <v>314</v>
      </c>
      <c r="B347" s="716"/>
      <c r="C347" s="716"/>
      <c r="D347" s="716"/>
      <c r="E347" s="716"/>
      <c r="F347" s="716"/>
      <c r="G347" s="716"/>
    </row>
    <row r="348" spans="1:7" ht="5.0999999999999996" customHeight="1" x14ac:dyDescent="0.25">
      <c r="A348" s="564"/>
      <c r="B348" s="564"/>
      <c r="C348" s="564"/>
      <c r="D348" s="564"/>
      <c r="E348" s="564"/>
      <c r="F348" s="564"/>
      <c r="G348" s="564"/>
    </row>
    <row r="349" spans="1:7" ht="21.75" customHeight="1" x14ac:dyDescent="0.25">
      <c r="A349" s="716" t="s">
        <v>313</v>
      </c>
      <c r="B349" s="716"/>
      <c r="C349" s="716"/>
      <c r="D349" s="716"/>
      <c r="E349" s="716"/>
      <c r="F349" s="716"/>
      <c r="G349" s="716"/>
    </row>
    <row r="350" spans="1:7" ht="5.0999999999999996" customHeight="1" x14ac:dyDescent="0.25">
      <c r="A350" s="564"/>
      <c r="B350" s="564"/>
      <c r="C350" s="564"/>
      <c r="D350" s="564"/>
      <c r="E350" s="564"/>
      <c r="F350" s="564"/>
      <c r="G350" s="564"/>
    </row>
    <row r="351" spans="1:7" ht="22.5" customHeight="1" x14ac:dyDescent="0.25">
      <c r="A351" s="716" t="s">
        <v>373</v>
      </c>
      <c r="B351" s="716"/>
      <c r="C351" s="716"/>
      <c r="D351" s="716"/>
      <c r="E351" s="716"/>
      <c r="F351" s="716"/>
      <c r="G351" s="716"/>
    </row>
    <row r="352" spans="1:7" x14ac:dyDescent="0.25">
      <c r="A352" s="796" t="s">
        <v>6</v>
      </c>
      <c r="B352" s="797" t="s">
        <v>7</v>
      </c>
      <c r="C352" s="798" t="s">
        <v>1</v>
      </c>
      <c r="D352" s="799" t="s">
        <v>25</v>
      </c>
      <c r="E352" s="799">
        <v>180</v>
      </c>
      <c r="F352" s="799">
        <v>365</v>
      </c>
      <c r="G352" s="799" t="s">
        <v>26</v>
      </c>
    </row>
    <row r="353" spans="1:7" x14ac:dyDescent="0.25">
      <c r="A353" s="796"/>
      <c r="B353" s="797"/>
      <c r="C353" s="798"/>
      <c r="D353" s="800"/>
      <c r="E353" s="801"/>
      <c r="F353" s="801"/>
      <c r="G353" s="801"/>
    </row>
    <row r="354" spans="1:7" x14ac:dyDescent="0.25">
      <c r="A354" s="409" t="s">
        <v>303</v>
      </c>
      <c r="B354" s="410" t="s">
        <v>332</v>
      </c>
      <c r="C354" s="368"/>
      <c r="D354" s="369"/>
      <c r="E354" s="368"/>
      <c r="F354" s="370"/>
      <c r="G354" s="370"/>
    </row>
    <row r="355" spans="1:7" x14ac:dyDescent="0.25">
      <c r="A355" s="366" t="s">
        <v>133</v>
      </c>
      <c r="B355" s="367" t="s">
        <v>329</v>
      </c>
      <c r="C355" s="368">
        <v>67057201.950000003</v>
      </c>
      <c r="D355" s="369">
        <v>17158590.16</v>
      </c>
      <c r="E355" s="368">
        <v>25223774.219999999</v>
      </c>
      <c r="F355" s="370">
        <v>16923066.640000001</v>
      </c>
      <c r="G355" s="370">
        <v>7751770.9299999997</v>
      </c>
    </row>
    <row r="356" spans="1:7" x14ac:dyDescent="0.25">
      <c r="A356" s="371" t="s">
        <v>134</v>
      </c>
      <c r="B356" s="372" t="s">
        <v>330</v>
      </c>
      <c r="C356" s="368">
        <v>873402082.52999997</v>
      </c>
      <c r="D356" s="368">
        <v>11857858.17</v>
      </c>
      <c r="E356" s="373">
        <v>679615.45</v>
      </c>
      <c r="F356" s="373">
        <v>22951838.489999998</v>
      </c>
      <c r="G356" s="374">
        <v>837912770.41999996</v>
      </c>
    </row>
    <row r="357" spans="1:7" x14ac:dyDescent="0.25">
      <c r="A357" s="371" t="s">
        <v>135</v>
      </c>
      <c r="B357" s="375" t="s">
        <v>331</v>
      </c>
      <c r="C357" s="548">
        <v>15113049.279999999</v>
      </c>
      <c r="D357" s="369">
        <v>0</v>
      </c>
      <c r="E357" s="369">
        <v>0</v>
      </c>
      <c r="F357" s="373">
        <v>0</v>
      </c>
      <c r="G357" s="374">
        <v>15113049.279999999</v>
      </c>
    </row>
    <row r="358" spans="1:7" ht="25.5" x14ac:dyDescent="0.25">
      <c r="A358" s="371" t="s">
        <v>136</v>
      </c>
      <c r="B358" s="376" t="s">
        <v>234</v>
      </c>
      <c r="C358" s="548">
        <v>0</v>
      </c>
      <c r="D358" s="548">
        <v>0</v>
      </c>
      <c r="E358" s="373">
        <v>0</v>
      </c>
      <c r="F358" s="549">
        <v>0</v>
      </c>
      <c r="G358" s="548">
        <v>0</v>
      </c>
    </row>
    <row r="359" spans="1:7" ht="25.5" x14ac:dyDescent="0.25">
      <c r="A359" s="371" t="s">
        <v>137</v>
      </c>
      <c r="B359" s="375" t="s">
        <v>263</v>
      </c>
      <c r="C359" s="369">
        <v>0</v>
      </c>
      <c r="D359" s="369">
        <v>0</v>
      </c>
      <c r="E359" s="373">
        <v>0</v>
      </c>
      <c r="F359" s="373">
        <v>0</v>
      </c>
      <c r="G359" s="369">
        <v>0</v>
      </c>
    </row>
    <row r="360" spans="1:7" ht="25.5" x14ac:dyDescent="0.25">
      <c r="A360" s="371" t="s">
        <v>138</v>
      </c>
      <c r="B360" s="375" t="s">
        <v>326</v>
      </c>
      <c r="C360" s="548">
        <v>1290555.3700000001</v>
      </c>
      <c r="D360" s="548">
        <v>0</v>
      </c>
      <c r="E360" s="549">
        <v>0</v>
      </c>
      <c r="F360" s="549">
        <v>0</v>
      </c>
      <c r="G360" s="548">
        <v>1290555.3700000001</v>
      </c>
    </row>
    <row r="361" spans="1:7" ht="25.5" x14ac:dyDescent="0.25">
      <c r="A361" s="377" t="s">
        <v>139</v>
      </c>
      <c r="B361" s="375" t="s">
        <v>140</v>
      </c>
      <c r="C361" s="369">
        <v>526873259.80000001</v>
      </c>
      <c r="D361" s="369">
        <v>20681093.739999998</v>
      </c>
      <c r="E361" s="373">
        <v>13555488.57</v>
      </c>
      <c r="F361" s="373">
        <v>48291904.609999999</v>
      </c>
      <c r="G361" s="369">
        <v>444344772.88</v>
      </c>
    </row>
    <row r="362" spans="1:7" ht="25.5" x14ac:dyDescent="0.25">
      <c r="A362" s="378" t="s">
        <v>141</v>
      </c>
      <c r="B362" s="375" t="s">
        <v>327</v>
      </c>
      <c r="C362" s="549">
        <v>0</v>
      </c>
      <c r="D362" s="549">
        <v>0</v>
      </c>
      <c r="E362" s="549">
        <v>0</v>
      </c>
      <c r="F362" s="549">
        <v>0</v>
      </c>
      <c r="G362" s="548">
        <v>0</v>
      </c>
    </row>
    <row r="363" spans="1:7" x14ac:dyDescent="0.25">
      <c r="A363" s="377" t="s">
        <v>142</v>
      </c>
      <c r="B363" s="375" t="s">
        <v>328</v>
      </c>
      <c r="C363" s="379">
        <v>192218528.19999999</v>
      </c>
      <c r="D363" s="379">
        <v>3343060.55</v>
      </c>
      <c r="E363" s="379">
        <v>15592964.17</v>
      </c>
      <c r="F363" s="379">
        <v>34709821.780000001</v>
      </c>
      <c r="G363" s="380">
        <v>138572681.69999999</v>
      </c>
    </row>
    <row r="364" spans="1:7" x14ac:dyDescent="0.25">
      <c r="A364" s="381"/>
      <c r="B364" s="375"/>
      <c r="C364" s="382"/>
      <c r="D364" s="448"/>
      <c r="E364" s="382"/>
      <c r="F364" s="382"/>
      <c r="G364" s="382"/>
    </row>
    <row r="365" spans="1:7" x14ac:dyDescent="0.25">
      <c r="A365" s="381"/>
      <c r="B365" s="383" t="s">
        <v>0</v>
      </c>
      <c r="C365" s="384">
        <f>SUM(C355:C364)</f>
        <v>1675954677.1300001</v>
      </c>
      <c r="D365" s="384">
        <f>SUM(D355:D364)</f>
        <v>53040602.61999999</v>
      </c>
      <c r="E365" s="384">
        <f>SUM(E355:E364)</f>
        <v>55051842.409999996</v>
      </c>
      <c r="F365" s="384">
        <f>SUM(F355:F364)</f>
        <v>122876631.52</v>
      </c>
      <c r="G365" s="384">
        <f>SUM(G355:G364)</f>
        <v>1444985600.5799999</v>
      </c>
    </row>
    <row r="366" spans="1:7" x14ac:dyDescent="0.25">
      <c r="A366" s="381"/>
      <c r="B366" s="372"/>
      <c r="C366" s="373"/>
      <c r="D366" s="373"/>
      <c r="E366" s="373"/>
      <c r="F366" s="373"/>
      <c r="G366" s="369"/>
    </row>
    <row r="367" spans="1:7" x14ac:dyDescent="0.25">
      <c r="A367" s="202" t="s">
        <v>259</v>
      </c>
      <c r="B367" s="202"/>
      <c r="C367" s="202"/>
      <c r="D367" s="202"/>
      <c r="E367" s="202"/>
      <c r="F367" s="202"/>
      <c r="G367" s="385"/>
    </row>
    <row r="370" spans="1:6" x14ac:dyDescent="0.25">
      <c r="A370" s="213"/>
      <c r="B370" s="213"/>
      <c r="C370" s="213"/>
      <c r="D370" s="213"/>
      <c r="E370" s="214"/>
      <c r="F370" s="145" t="s">
        <v>143</v>
      </c>
    </row>
    <row r="371" spans="1:6" x14ac:dyDescent="0.25">
      <c r="A371" s="784" t="s">
        <v>255</v>
      </c>
      <c r="B371" s="784"/>
      <c r="C371" s="784"/>
      <c r="D371" s="784"/>
      <c r="E371" s="784"/>
      <c r="F371" s="784"/>
    </row>
    <row r="372" spans="1:6" x14ac:dyDescent="0.25">
      <c r="A372" s="784" t="s">
        <v>3</v>
      </c>
      <c r="B372" s="784"/>
      <c r="C372" s="784"/>
      <c r="D372" s="784"/>
      <c r="E372" s="784"/>
      <c r="F372" s="784"/>
    </row>
    <row r="373" spans="1:6" x14ac:dyDescent="0.25">
      <c r="A373" s="784" t="s">
        <v>4</v>
      </c>
      <c r="B373" s="784"/>
      <c r="C373" s="784"/>
      <c r="D373" s="784"/>
      <c r="E373" s="784"/>
      <c r="F373" s="784"/>
    </row>
    <row r="374" spans="1:6" x14ac:dyDescent="0.25">
      <c r="A374" s="802" t="s">
        <v>132</v>
      </c>
      <c r="B374" s="802"/>
      <c r="C374" s="802"/>
      <c r="D374" s="802"/>
      <c r="E374" s="802"/>
      <c r="F374" s="802"/>
    </row>
    <row r="375" spans="1:6" x14ac:dyDescent="0.25">
      <c r="A375" s="802" t="s">
        <v>251</v>
      </c>
      <c r="B375" s="802"/>
      <c r="C375" s="802"/>
      <c r="D375" s="802"/>
      <c r="E375" s="802"/>
      <c r="F375" s="802"/>
    </row>
    <row r="376" spans="1:6" x14ac:dyDescent="0.25">
      <c r="A376" s="802" t="s">
        <v>422</v>
      </c>
      <c r="B376" s="802"/>
      <c r="C376" s="802"/>
      <c r="D376" s="802"/>
      <c r="E376" s="802"/>
      <c r="F376" s="802"/>
    </row>
    <row r="377" spans="1:6" x14ac:dyDescent="0.25">
      <c r="A377" s="775" t="s">
        <v>367</v>
      </c>
      <c r="B377" s="803"/>
      <c r="C377" s="803"/>
      <c r="D377" s="803"/>
      <c r="E377" s="803"/>
      <c r="F377" s="803"/>
    </row>
    <row r="378" spans="1:6" ht="5.0999999999999996" customHeight="1" x14ac:dyDescent="0.25">
      <c r="A378" s="563"/>
      <c r="B378" s="579"/>
      <c r="C378" s="579"/>
      <c r="D378" s="579"/>
      <c r="E378" s="579"/>
      <c r="F378" s="579"/>
    </row>
    <row r="379" spans="1:6" x14ac:dyDescent="0.25">
      <c r="A379" s="775" t="s">
        <v>363</v>
      </c>
      <c r="B379" s="775"/>
      <c r="C379" s="775"/>
      <c r="D379" s="775"/>
      <c r="E379" s="775"/>
      <c r="F379" s="775"/>
    </row>
    <row r="380" spans="1:6" ht="5.0999999999999996" customHeight="1" x14ac:dyDescent="0.25">
      <c r="A380" s="579"/>
      <c r="B380" s="579"/>
      <c r="C380" s="579"/>
      <c r="D380" s="579"/>
      <c r="E380" s="579"/>
      <c r="F380" s="579"/>
    </row>
    <row r="381" spans="1:6" ht="20.25" customHeight="1" x14ac:dyDescent="0.25">
      <c r="A381" s="716" t="s">
        <v>364</v>
      </c>
      <c r="B381" s="716"/>
      <c r="C381" s="716"/>
      <c r="D381" s="716"/>
      <c r="E381" s="716"/>
      <c r="F381" s="716"/>
    </row>
    <row r="382" spans="1:6" ht="5.0999999999999996" customHeight="1" x14ac:dyDescent="0.25">
      <c r="A382" s="564"/>
      <c r="B382" s="564"/>
      <c r="C382" s="564"/>
      <c r="D382" s="564"/>
      <c r="E382" s="564"/>
      <c r="F382" s="564"/>
    </row>
    <row r="383" spans="1:6" ht="24.75" customHeight="1" x14ac:dyDescent="0.25">
      <c r="A383" s="716" t="s">
        <v>365</v>
      </c>
      <c r="B383" s="716"/>
      <c r="C383" s="716"/>
      <c r="D383" s="716"/>
      <c r="E383" s="716"/>
      <c r="F383" s="716"/>
    </row>
    <row r="384" spans="1:6" ht="5.0999999999999996" customHeight="1" x14ac:dyDescent="0.25">
      <c r="A384" s="564"/>
      <c r="B384" s="564"/>
      <c r="C384" s="564"/>
      <c r="D384" s="564"/>
      <c r="E384" s="564"/>
      <c r="F384" s="564"/>
    </row>
    <row r="385" spans="1:6" ht="24.75" customHeight="1" x14ac:dyDescent="0.25">
      <c r="A385" s="716" t="s">
        <v>376</v>
      </c>
      <c r="B385" s="716"/>
      <c r="C385" s="716"/>
      <c r="D385" s="716"/>
      <c r="E385" s="716"/>
      <c r="F385" s="716"/>
    </row>
    <row r="386" spans="1:6" ht="5.0999999999999996" customHeight="1" x14ac:dyDescent="0.25">
      <c r="A386" s="564"/>
      <c r="B386" s="564"/>
      <c r="C386" s="564"/>
      <c r="D386" s="564"/>
      <c r="E386" s="564"/>
      <c r="F386" s="564"/>
    </row>
    <row r="387" spans="1:6" ht="35.25" customHeight="1" x14ac:dyDescent="0.25">
      <c r="A387" s="716" t="s">
        <v>384</v>
      </c>
      <c r="B387" s="716"/>
      <c r="C387" s="716"/>
      <c r="D387" s="716"/>
      <c r="E387" s="716"/>
      <c r="F387" s="716"/>
    </row>
    <row r="388" spans="1:6" ht="5.0999999999999996" customHeight="1" x14ac:dyDescent="0.25">
      <c r="A388" s="564"/>
      <c r="B388" s="564"/>
      <c r="C388" s="564"/>
      <c r="D388" s="564"/>
      <c r="E388" s="564"/>
      <c r="F388" s="564"/>
    </row>
    <row r="389" spans="1:6" x14ac:dyDescent="0.25">
      <c r="A389" s="775" t="s">
        <v>366</v>
      </c>
      <c r="B389" s="803"/>
      <c r="C389" s="803"/>
      <c r="D389" s="803"/>
      <c r="E389" s="803"/>
      <c r="F389" s="803"/>
    </row>
    <row r="390" spans="1:6" ht="5.0999999999999996" customHeight="1" x14ac:dyDescent="0.25">
      <c r="A390" s="468"/>
      <c r="B390" s="468"/>
      <c r="C390" s="468"/>
      <c r="D390" s="468"/>
      <c r="E390" s="468"/>
      <c r="F390" s="477"/>
    </row>
    <row r="391" spans="1:6" ht="25.5" customHeight="1" x14ac:dyDescent="0.25">
      <c r="A391" s="716" t="s">
        <v>374</v>
      </c>
      <c r="B391" s="716"/>
      <c r="C391" s="716"/>
      <c r="D391" s="716"/>
      <c r="E391" s="716"/>
      <c r="F391" s="716"/>
    </row>
    <row r="392" spans="1:6" ht="5.0999999999999996" customHeight="1" x14ac:dyDescent="0.25">
      <c r="A392" s="468"/>
      <c r="B392" s="468"/>
      <c r="C392" s="468"/>
      <c r="D392" s="468"/>
      <c r="E392" s="468"/>
      <c r="F392" s="477"/>
    </row>
    <row r="393" spans="1:6" ht="23.25" customHeight="1" x14ac:dyDescent="0.25">
      <c r="A393" s="716" t="s">
        <v>375</v>
      </c>
      <c r="B393" s="716"/>
      <c r="C393" s="716"/>
      <c r="D393" s="716"/>
      <c r="E393" s="716"/>
      <c r="F393" s="716"/>
    </row>
    <row r="394" spans="1:6" ht="5.0999999999999996" customHeight="1" x14ac:dyDescent="0.25">
      <c r="A394" s="564"/>
      <c r="B394" s="564"/>
      <c r="C394" s="564"/>
      <c r="D394" s="564"/>
      <c r="E394" s="564"/>
      <c r="F394" s="564"/>
    </row>
    <row r="395" spans="1:6" ht="21.75" customHeight="1" x14ac:dyDescent="0.25">
      <c r="A395" s="716" t="s">
        <v>377</v>
      </c>
      <c r="B395" s="716"/>
      <c r="C395" s="716"/>
      <c r="D395" s="716"/>
      <c r="E395" s="716"/>
      <c r="F395" s="716"/>
    </row>
    <row r="396" spans="1:6" ht="5.0999999999999996" customHeight="1" x14ac:dyDescent="0.25">
      <c r="A396" s="564"/>
      <c r="B396" s="564"/>
      <c r="C396" s="564"/>
      <c r="D396" s="564"/>
      <c r="E396" s="564"/>
      <c r="F396" s="564"/>
    </row>
    <row r="397" spans="1:6" ht="23.25" customHeight="1" x14ac:dyDescent="0.25">
      <c r="A397" s="716" t="s">
        <v>378</v>
      </c>
      <c r="B397" s="716"/>
      <c r="C397" s="716"/>
      <c r="D397" s="716"/>
      <c r="E397" s="716"/>
      <c r="F397" s="716"/>
    </row>
    <row r="398" spans="1:6" ht="5.0999999999999996" customHeight="1" x14ac:dyDescent="0.25">
      <c r="A398" s="564"/>
      <c r="B398" s="564"/>
      <c r="C398" s="564"/>
      <c r="D398" s="564"/>
      <c r="E398" s="564"/>
      <c r="F398" s="564"/>
    </row>
    <row r="399" spans="1:6" x14ac:dyDescent="0.25">
      <c r="A399" s="804" t="s">
        <v>6</v>
      </c>
      <c r="B399" s="806" t="s">
        <v>7</v>
      </c>
      <c r="C399" s="808" t="s">
        <v>1</v>
      </c>
      <c r="D399" s="810" t="s">
        <v>125</v>
      </c>
      <c r="E399" s="812" t="s">
        <v>248</v>
      </c>
      <c r="F399" s="813"/>
    </row>
    <row r="400" spans="1:6" x14ac:dyDescent="0.25">
      <c r="A400" s="805"/>
      <c r="B400" s="807"/>
      <c r="C400" s="809"/>
      <c r="D400" s="811"/>
      <c r="E400" s="215" t="s">
        <v>249</v>
      </c>
      <c r="F400" s="215" t="s">
        <v>250</v>
      </c>
    </row>
    <row r="401" spans="1:6" ht="38.25" x14ac:dyDescent="0.25">
      <c r="A401" s="521" t="s">
        <v>304</v>
      </c>
      <c r="B401" s="411" t="s">
        <v>405</v>
      </c>
      <c r="C401" s="218"/>
      <c r="D401" s="219"/>
      <c r="E401" s="220"/>
      <c r="F401" s="220"/>
    </row>
    <row r="402" spans="1:6" x14ac:dyDescent="0.25">
      <c r="A402" s="216" t="s">
        <v>144</v>
      </c>
      <c r="B402" s="217" t="s">
        <v>339</v>
      </c>
      <c r="C402" s="218">
        <v>0</v>
      </c>
      <c r="D402" s="219"/>
      <c r="E402" s="220"/>
      <c r="F402" s="220"/>
    </row>
    <row r="403" spans="1:6" x14ac:dyDescent="0.25">
      <c r="A403" s="216" t="s">
        <v>145</v>
      </c>
      <c r="B403" s="217" t="s">
        <v>146</v>
      </c>
      <c r="C403" s="218">
        <v>0</v>
      </c>
      <c r="D403" s="219"/>
      <c r="E403" s="220"/>
      <c r="F403" s="220"/>
    </row>
    <row r="404" spans="1:6" x14ac:dyDescent="0.25">
      <c r="A404" s="216" t="s">
        <v>147</v>
      </c>
      <c r="B404" s="217" t="s">
        <v>148</v>
      </c>
      <c r="C404" s="218">
        <v>0</v>
      </c>
      <c r="D404" s="219"/>
      <c r="E404" s="220"/>
      <c r="F404" s="220"/>
    </row>
    <row r="405" spans="1:6" ht="25.5" x14ac:dyDescent="0.25">
      <c r="A405" s="522" t="s">
        <v>149</v>
      </c>
      <c r="B405" s="221" t="s">
        <v>340</v>
      </c>
      <c r="C405" s="218">
        <v>0</v>
      </c>
      <c r="D405" s="219"/>
      <c r="E405" s="220"/>
      <c r="F405" s="220"/>
    </row>
    <row r="406" spans="1:6" x14ac:dyDescent="0.25">
      <c r="A406" s="216" t="s">
        <v>150</v>
      </c>
      <c r="B406" s="146" t="s">
        <v>151</v>
      </c>
      <c r="C406" s="218">
        <v>0</v>
      </c>
      <c r="D406" s="219"/>
      <c r="E406" s="220"/>
      <c r="F406" s="220"/>
    </row>
    <row r="407" spans="1:6" ht="38.25" x14ac:dyDescent="0.25">
      <c r="A407" s="521" t="s">
        <v>406</v>
      </c>
      <c r="B407" s="411" t="s">
        <v>407</v>
      </c>
      <c r="C407" s="218"/>
      <c r="D407" s="219"/>
      <c r="E407" s="220"/>
      <c r="F407" s="220"/>
    </row>
    <row r="408" spans="1:6" x14ac:dyDescent="0.25">
      <c r="A408" s="216" t="s">
        <v>152</v>
      </c>
      <c r="B408" s="222" t="s">
        <v>341</v>
      </c>
      <c r="C408" s="218">
        <v>0</v>
      </c>
      <c r="D408" s="219"/>
      <c r="E408" s="220"/>
      <c r="F408" s="220"/>
    </row>
    <row r="409" spans="1:6" x14ac:dyDescent="0.25">
      <c r="A409" s="216" t="s">
        <v>153</v>
      </c>
      <c r="B409" s="222" t="s">
        <v>342</v>
      </c>
      <c r="C409" s="218">
        <v>0</v>
      </c>
      <c r="D409" s="219"/>
      <c r="E409" s="220"/>
      <c r="F409" s="220"/>
    </row>
    <row r="410" spans="1:6" x14ac:dyDescent="0.25">
      <c r="A410" s="216" t="s">
        <v>154</v>
      </c>
      <c r="B410" s="222" t="s">
        <v>155</v>
      </c>
      <c r="C410" s="218">
        <v>0</v>
      </c>
      <c r="D410" s="219"/>
      <c r="E410" s="220"/>
      <c r="F410" s="220"/>
    </row>
    <row r="411" spans="1:6" ht="25.5" x14ac:dyDescent="0.25">
      <c r="A411" s="223" t="s">
        <v>156</v>
      </c>
      <c r="B411" s="217" t="s">
        <v>343</v>
      </c>
      <c r="C411" s="224">
        <v>0</v>
      </c>
      <c r="D411" s="225"/>
      <c r="E411" s="220"/>
      <c r="F411" s="220"/>
    </row>
    <row r="412" spans="1:6" x14ac:dyDescent="0.25">
      <c r="A412" s="226"/>
      <c r="B412" s="227" t="s">
        <v>0</v>
      </c>
      <c r="C412" s="228">
        <v>0</v>
      </c>
      <c r="D412" s="229"/>
      <c r="E412" s="220"/>
      <c r="F412" s="220"/>
    </row>
    <row r="413" spans="1:6" x14ac:dyDescent="0.25">
      <c r="A413" s="230"/>
      <c r="B413" s="231"/>
      <c r="C413" s="232"/>
      <c r="D413" s="233"/>
      <c r="E413" s="233"/>
      <c r="F413" s="477"/>
    </row>
    <row r="414" spans="1:6" ht="18.75" customHeight="1" x14ac:dyDescent="0.25">
      <c r="A414" s="716" t="s">
        <v>231</v>
      </c>
      <c r="B414" s="716"/>
      <c r="C414" s="716"/>
      <c r="D414" s="716"/>
      <c r="E414" s="716"/>
      <c r="F414" s="716"/>
    </row>
    <row r="417" spans="1:5" x14ac:dyDescent="0.25">
      <c r="A417" s="147"/>
      <c r="B417" s="147"/>
      <c r="C417" s="147"/>
      <c r="D417" s="147"/>
      <c r="E417" s="148" t="s">
        <v>157</v>
      </c>
    </row>
    <row r="418" spans="1:5" x14ac:dyDescent="0.25">
      <c r="A418" s="814" t="s">
        <v>254</v>
      </c>
      <c r="B418" s="814"/>
      <c r="C418" s="814"/>
      <c r="D418" s="814"/>
      <c r="E418" s="814"/>
    </row>
    <row r="419" spans="1:5" x14ac:dyDescent="0.25">
      <c r="A419" s="815" t="s">
        <v>3</v>
      </c>
      <c r="B419" s="815"/>
      <c r="C419" s="815"/>
      <c r="D419" s="815"/>
      <c r="E419" s="815"/>
    </row>
    <row r="420" spans="1:5" x14ac:dyDescent="0.25">
      <c r="A420" s="815" t="s">
        <v>4</v>
      </c>
      <c r="B420" s="815"/>
      <c r="C420" s="815"/>
      <c r="D420" s="815"/>
      <c r="E420" s="815"/>
    </row>
    <row r="421" spans="1:5" x14ac:dyDescent="0.25">
      <c r="A421" s="816" t="s">
        <v>132</v>
      </c>
      <c r="B421" s="816"/>
      <c r="C421" s="816"/>
      <c r="D421" s="816"/>
      <c r="E421" s="816"/>
    </row>
    <row r="422" spans="1:5" x14ac:dyDescent="0.25">
      <c r="A422" s="816" t="s">
        <v>221</v>
      </c>
      <c r="B422" s="816"/>
      <c r="C422" s="816"/>
      <c r="D422" s="816"/>
      <c r="E422" s="816"/>
    </row>
    <row r="423" spans="1:5" x14ac:dyDescent="0.25">
      <c r="A423" s="816" t="s">
        <v>422</v>
      </c>
      <c r="B423" s="816"/>
      <c r="C423" s="816"/>
      <c r="D423" s="816"/>
      <c r="E423" s="816"/>
    </row>
    <row r="424" spans="1:5" x14ac:dyDescent="0.25">
      <c r="A424" s="580"/>
      <c r="B424" s="580"/>
      <c r="C424" s="580"/>
      <c r="D424" s="580"/>
      <c r="E424" s="580"/>
    </row>
    <row r="425" spans="1:5" x14ac:dyDescent="0.25">
      <c r="A425" s="730" t="s">
        <v>368</v>
      </c>
      <c r="B425" s="770"/>
      <c r="C425" s="770"/>
      <c r="D425" s="770"/>
      <c r="E425" s="770"/>
    </row>
    <row r="426" spans="1:5" ht="5.0999999999999996" customHeight="1" x14ac:dyDescent="0.25">
      <c r="A426" s="570"/>
      <c r="B426" s="570"/>
      <c r="C426" s="570"/>
      <c r="D426" s="570"/>
      <c r="E426" s="570"/>
    </row>
    <row r="427" spans="1:5" ht="28.5" customHeight="1" x14ac:dyDescent="0.25">
      <c r="A427" s="770" t="s">
        <v>286</v>
      </c>
      <c r="B427" s="770"/>
      <c r="C427" s="770"/>
      <c r="D427" s="770"/>
      <c r="E427" s="770"/>
    </row>
    <row r="428" spans="1:5" ht="5.0999999999999996" customHeight="1" x14ac:dyDescent="0.25">
      <c r="A428" s="387"/>
      <c r="B428" s="387"/>
      <c r="C428" s="387"/>
      <c r="D428" s="387"/>
      <c r="E428" s="387"/>
    </row>
    <row r="429" spans="1:5" ht="30.75" customHeight="1" x14ac:dyDescent="0.25">
      <c r="A429" s="716" t="s">
        <v>379</v>
      </c>
      <c r="B429" s="716"/>
      <c r="C429" s="716"/>
      <c r="D429" s="716"/>
      <c r="E429" s="716"/>
    </row>
    <row r="430" spans="1:5" ht="5.0999999999999996" customHeight="1" x14ac:dyDescent="0.25">
      <c r="A430" s="570"/>
      <c r="B430" s="570"/>
      <c r="C430" s="570"/>
      <c r="D430" s="570"/>
      <c r="E430" s="570"/>
    </row>
    <row r="431" spans="1:5" ht="23.25" customHeight="1" x14ac:dyDescent="0.25">
      <c r="A431" s="716" t="s">
        <v>385</v>
      </c>
      <c r="B431" s="716"/>
      <c r="C431" s="716"/>
      <c r="D431" s="716"/>
      <c r="E431" s="716"/>
    </row>
    <row r="432" spans="1:5" x14ac:dyDescent="0.25">
      <c r="A432" s="166"/>
      <c r="B432" s="387"/>
      <c r="C432" s="387"/>
      <c r="D432" s="387"/>
      <c r="E432" s="387"/>
    </row>
    <row r="433" spans="1:7" x14ac:dyDescent="0.25">
      <c r="A433" s="149" t="s">
        <v>6</v>
      </c>
      <c r="B433" s="150" t="s">
        <v>7</v>
      </c>
      <c r="C433" s="151" t="s">
        <v>1</v>
      </c>
      <c r="D433" s="152" t="s">
        <v>125</v>
      </c>
      <c r="E433" s="152" t="s">
        <v>126</v>
      </c>
    </row>
    <row r="434" spans="1:7" x14ac:dyDescent="0.25">
      <c r="A434" s="523" t="s">
        <v>287</v>
      </c>
      <c r="B434" s="524" t="s">
        <v>408</v>
      </c>
      <c r="C434" s="162"/>
      <c r="D434" s="163"/>
      <c r="E434" s="156"/>
    </row>
    <row r="435" spans="1:7" ht="25.5" x14ac:dyDescent="0.25">
      <c r="A435" s="164" t="s">
        <v>158</v>
      </c>
      <c r="B435" s="153" t="s">
        <v>159</v>
      </c>
      <c r="C435" s="154">
        <v>36313278.579999998</v>
      </c>
      <c r="D435" s="155" t="s">
        <v>252</v>
      </c>
      <c r="E435" s="156"/>
    </row>
    <row r="436" spans="1:7" ht="25.5" x14ac:dyDescent="0.25">
      <c r="A436" s="157" t="s">
        <v>160</v>
      </c>
      <c r="B436" s="153" t="s">
        <v>161</v>
      </c>
      <c r="C436" s="158">
        <v>0</v>
      </c>
      <c r="D436" s="159"/>
      <c r="E436" s="156"/>
    </row>
    <row r="437" spans="1:7" x14ac:dyDescent="0.25">
      <c r="A437" s="160" t="s">
        <v>162</v>
      </c>
      <c r="B437" s="161" t="s">
        <v>163</v>
      </c>
      <c r="C437" s="162">
        <v>0</v>
      </c>
      <c r="D437" s="163"/>
      <c r="E437" s="156"/>
    </row>
    <row r="438" spans="1:7" x14ac:dyDescent="0.25">
      <c r="A438" s="164"/>
      <c r="B438" s="525" t="s">
        <v>0</v>
      </c>
      <c r="C438" s="526">
        <f>SUM(C435:C437)</f>
        <v>36313278.579999998</v>
      </c>
      <c r="D438" s="165"/>
      <c r="E438" s="156"/>
    </row>
    <row r="439" spans="1:7" ht="21" customHeight="1" x14ac:dyDescent="0.25">
      <c r="A439" s="817" t="s">
        <v>229</v>
      </c>
      <c r="B439" s="817"/>
      <c r="C439" s="817"/>
      <c r="D439" s="817"/>
      <c r="E439" s="817"/>
    </row>
    <row r="442" spans="1:7" x14ac:dyDescent="0.25">
      <c r="A442" s="313"/>
      <c r="B442" s="313"/>
      <c r="C442" s="313"/>
      <c r="D442" s="313"/>
      <c r="E442" s="313"/>
      <c r="F442" s="313"/>
      <c r="G442" s="148" t="s">
        <v>164</v>
      </c>
    </row>
    <row r="443" spans="1:7" x14ac:dyDescent="0.25">
      <c r="A443" s="818" t="s">
        <v>205</v>
      </c>
      <c r="B443" s="818"/>
      <c r="C443" s="818"/>
      <c r="D443" s="818"/>
      <c r="E443" s="818"/>
      <c r="F443" s="818"/>
      <c r="G443" s="818"/>
    </row>
    <row r="444" spans="1:7" x14ac:dyDescent="0.25">
      <c r="A444" s="819" t="s">
        <v>3</v>
      </c>
      <c r="B444" s="819"/>
      <c r="C444" s="819"/>
      <c r="D444" s="819"/>
      <c r="E444" s="819"/>
      <c r="F444" s="819"/>
      <c r="G444" s="819"/>
    </row>
    <row r="445" spans="1:7" x14ac:dyDescent="0.25">
      <c r="A445" s="819" t="s">
        <v>323</v>
      </c>
      <c r="B445" s="819"/>
      <c r="C445" s="819"/>
      <c r="D445" s="819"/>
      <c r="E445" s="819"/>
      <c r="F445" s="819"/>
      <c r="G445" s="819"/>
    </row>
    <row r="446" spans="1:7" x14ac:dyDescent="0.25">
      <c r="A446" s="751" t="s">
        <v>306</v>
      </c>
      <c r="B446" s="751"/>
      <c r="C446" s="751"/>
      <c r="D446" s="751"/>
      <c r="E446" s="751"/>
      <c r="F446" s="751"/>
      <c r="G446" s="751"/>
    </row>
    <row r="447" spans="1:7" x14ac:dyDescent="0.25">
      <c r="A447" s="820" t="s">
        <v>423</v>
      </c>
      <c r="B447" s="820"/>
      <c r="C447" s="820"/>
      <c r="D447" s="820"/>
      <c r="E447" s="820"/>
      <c r="F447" s="820"/>
      <c r="G447" s="820"/>
    </row>
    <row r="448" spans="1:7" x14ac:dyDescent="0.25">
      <c r="A448" s="730" t="s">
        <v>386</v>
      </c>
      <c r="B448" s="770"/>
      <c r="C448" s="770"/>
      <c r="D448" s="770"/>
      <c r="E448" s="770"/>
      <c r="F448" s="770"/>
      <c r="G448" s="770"/>
    </row>
    <row r="449" spans="1:7" x14ac:dyDescent="0.25">
      <c r="A449" s="730" t="s">
        <v>387</v>
      </c>
      <c r="B449" s="730"/>
      <c r="C449" s="730"/>
      <c r="D449" s="730"/>
      <c r="E449" s="730"/>
      <c r="F449" s="730"/>
      <c r="G449" s="730"/>
    </row>
    <row r="450" spans="1:7" ht="5.0999999999999996" customHeight="1" x14ac:dyDescent="0.25">
      <c r="A450" s="565"/>
      <c r="B450" s="565"/>
      <c r="C450" s="565"/>
      <c r="D450" s="565"/>
      <c r="E450" s="565"/>
      <c r="F450" s="565"/>
      <c r="G450" s="565"/>
    </row>
    <row r="451" spans="1:7" x14ac:dyDescent="0.25">
      <c r="A451" s="729" t="s">
        <v>388</v>
      </c>
      <c r="B451" s="729"/>
      <c r="C451" s="729"/>
      <c r="D451" s="729"/>
      <c r="E451" s="729"/>
      <c r="F451" s="729"/>
      <c r="G451" s="729"/>
    </row>
    <row r="452" spans="1:7" ht="5.0999999999999996" customHeight="1" x14ac:dyDescent="0.25">
      <c r="A452" s="317"/>
      <c r="B452" s="318"/>
      <c r="C452" s="315"/>
      <c r="D452" s="315"/>
      <c r="E452" s="315"/>
      <c r="F452" s="315"/>
      <c r="G452" s="316"/>
    </row>
    <row r="453" spans="1:7" x14ac:dyDescent="0.25">
      <c r="A453" s="319" t="s">
        <v>6</v>
      </c>
      <c r="B453" s="320" t="s">
        <v>7</v>
      </c>
      <c r="C453" s="321" t="s">
        <v>165</v>
      </c>
      <c r="D453" s="321" t="s">
        <v>166</v>
      </c>
      <c r="E453" s="321" t="s">
        <v>167</v>
      </c>
      <c r="F453" s="321" t="s">
        <v>8</v>
      </c>
      <c r="G453" s="321" t="s">
        <v>125</v>
      </c>
    </row>
    <row r="454" spans="1:7" ht="25.5" x14ac:dyDescent="0.25">
      <c r="A454" s="322" t="s">
        <v>168</v>
      </c>
      <c r="B454" s="323" t="s">
        <v>169</v>
      </c>
      <c r="C454" s="324">
        <v>0</v>
      </c>
      <c r="D454" s="324">
        <v>0</v>
      </c>
      <c r="E454" s="324">
        <f>D454-C454</f>
        <v>0</v>
      </c>
      <c r="F454" s="325" t="s">
        <v>271</v>
      </c>
      <c r="G454" s="326" t="s">
        <v>170</v>
      </c>
    </row>
    <row r="455" spans="1:7" x14ac:dyDescent="0.25">
      <c r="A455" s="322" t="s">
        <v>171</v>
      </c>
      <c r="B455" s="323" t="s">
        <v>253</v>
      </c>
      <c r="C455" s="324">
        <v>21780249.359999999</v>
      </c>
      <c r="D455" s="324">
        <v>21780249.359999999</v>
      </c>
      <c r="E455" s="327">
        <f>D455-C455</f>
        <v>0</v>
      </c>
      <c r="F455" s="328" t="s">
        <v>272</v>
      </c>
      <c r="G455" s="322" t="s">
        <v>172</v>
      </c>
    </row>
    <row r="456" spans="1:7" x14ac:dyDescent="0.25">
      <c r="A456" s="322"/>
      <c r="B456" s="329"/>
      <c r="C456" s="325"/>
      <c r="D456" s="325"/>
      <c r="E456" s="325"/>
      <c r="F456" s="325"/>
      <c r="G456" s="322"/>
    </row>
    <row r="457" spans="1:7" x14ac:dyDescent="0.25">
      <c r="A457" s="322"/>
      <c r="B457" s="329"/>
      <c r="C457" s="325"/>
      <c r="D457" s="325"/>
      <c r="E457" s="325"/>
      <c r="F457" s="325"/>
      <c r="G457" s="322"/>
    </row>
    <row r="458" spans="1:7" x14ac:dyDescent="0.25">
      <c r="A458" s="322"/>
      <c r="B458" s="330" t="s">
        <v>0</v>
      </c>
      <c r="C458" s="331">
        <f>SUM(C454:C457)</f>
        <v>21780249.359999999</v>
      </c>
      <c r="D458" s="331">
        <f>SUM(D454:D457)</f>
        <v>21780249.359999999</v>
      </c>
      <c r="E458" s="331">
        <f>SUM(E454:E457)</f>
        <v>0</v>
      </c>
      <c r="F458" s="331"/>
      <c r="G458" s="322"/>
    </row>
    <row r="459" spans="1:7" x14ac:dyDescent="0.25">
      <c r="A459" s="821" t="s">
        <v>232</v>
      </c>
      <c r="B459" s="821"/>
      <c r="C459" s="821"/>
      <c r="D459" s="821"/>
      <c r="E459" s="821"/>
      <c r="F459" s="821"/>
      <c r="G459" s="821"/>
    </row>
    <row r="462" spans="1:7" x14ac:dyDescent="0.25">
      <c r="A462" s="332"/>
      <c r="B462" s="332"/>
      <c r="C462" s="332"/>
      <c r="D462" s="332"/>
      <c r="E462" s="332"/>
      <c r="F462" s="332"/>
      <c r="G462" s="148" t="s">
        <v>173</v>
      </c>
    </row>
    <row r="463" spans="1:7" x14ac:dyDescent="0.25">
      <c r="A463" s="822" t="s">
        <v>205</v>
      </c>
      <c r="B463" s="822"/>
      <c r="C463" s="822"/>
      <c r="D463" s="822"/>
      <c r="E463" s="822"/>
      <c r="F463" s="822"/>
      <c r="G463" s="822"/>
    </row>
    <row r="464" spans="1:7" x14ac:dyDescent="0.25">
      <c r="A464" s="823" t="s">
        <v>3</v>
      </c>
      <c r="B464" s="823"/>
      <c r="C464" s="823"/>
      <c r="D464" s="823"/>
      <c r="E464" s="823"/>
      <c r="F464" s="823"/>
      <c r="G464" s="823"/>
    </row>
    <row r="465" spans="1:7" x14ac:dyDescent="0.25">
      <c r="A465" s="824" t="s">
        <v>323</v>
      </c>
      <c r="B465" s="824"/>
      <c r="C465" s="824"/>
      <c r="D465" s="824"/>
      <c r="E465" s="824"/>
      <c r="F465" s="824"/>
      <c r="G465" s="824"/>
    </row>
    <row r="466" spans="1:7" x14ac:dyDescent="0.25">
      <c r="A466" s="825" t="s">
        <v>174</v>
      </c>
      <c r="B466" s="825"/>
      <c r="C466" s="825"/>
      <c r="D466" s="825"/>
      <c r="E466" s="825"/>
      <c r="F466" s="825"/>
      <c r="G466" s="825"/>
    </row>
    <row r="467" spans="1:7" x14ac:dyDescent="0.25">
      <c r="A467" s="826" t="s">
        <v>423</v>
      </c>
      <c r="B467" s="826"/>
      <c r="C467" s="826"/>
      <c r="D467" s="826"/>
      <c r="E467" s="826"/>
      <c r="F467" s="826"/>
      <c r="G467" s="826"/>
    </row>
    <row r="468" spans="1:7" x14ac:dyDescent="0.25">
      <c r="A468" s="581"/>
      <c r="B468" s="581"/>
      <c r="C468" s="581"/>
      <c r="D468" s="581"/>
      <c r="E468" s="581"/>
      <c r="F468" s="581"/>
      <c r="G468" s="581"/>
    </row>
    <row r="469" spans="1:7" x14ac:dyDescent="0.25">
      <c r="A469" s="730" t="s">
        <v>389</v>
      </c>
      <c r="B469" s="770"/>
      <c r="C469" s="770"/>
      <c r="D469" s="770"/>
      <c r="E469" s="770"/>
      <c r="F469" s="770"/>
      <c r="G469" s="770"/>
    </row>
    <row r="470" spans="1:7" x14ac:dyDescent="0.25">
      <c r="A470" s="730" t="s">
        <v>390</v>
      </c>
      <c r="B470" s="730"/>
      <c r="C470" s="730"/>
      <c r="D470" s="730"/>
      <c r="E470" s="730"/>
      <c r="F470" s="730"/>
      <c r="G470" s="730"/>
    </row>
    <row r="471" spans="1:7" ht="5.0999999999999996" customHeight="1" x14ac:dyDescent="0.25">
      <c r="A471" s="478"/>
      <c r="B471" s="478"/>
      <c r="C471" s="478"/>
      <c r="D471" s="478"/>
      <c r="E471" s="478"/>
      <c r="F471" s="478"/>
      <c r="G471" s="478"/>
    </row>
    <row r="472" spans="1:7" x14ac:dyDescent="0.25">
      <c r="A472" s="730" t="s">
        <v>393</v>
      </c>
      <c r="B472" s="730"/>
      <c r="C472" s="730"/>
      <c r="D472" s="730"/>
      <c r="E472" s="730"/>
      <c r="F472" s="730"/>
      <c r="G472" s="730"/>
    </row>
    <row r="473" spans="1:7" ht="5.0999999999999996" customHeight="1" x14ac:dyDescent="0.25">
      <c r="A473" s="478"/>
      <c r="B473" s="478"/>
      <c r="C473" s="478"/>
      <c r="D473" s="478"/>
      <c r="E473" s="478"/>
      <c r="F473" s="478"/>
      <c r="G473" s="478"/>
    </row>
    <row r="474" spans="1:7" x14ac:dyDescent="0.25">
      <c r="A474" s="335" t="s">
        <v>6</v>
      </c>
      <c r="B474" s="336" t="s">
        <v>7</v>
      </c>
      <c r="C474" s="337" t="s">
        <v>165</v>
      </c>
      <c r="D474" s="337" t="s">
        <v>166</v>
      </c>
      <c r="E474" s="337" t="s">
        <v>167</v>
      </c>
      <c r="F474" s="337" t="s">
        <v>8</v>
      </c>
      <c r="G474" s="337" t="s">
        <v>125</v>
      </c>
    </row>
    <row r="475" spans="1:7" ht="51" x14ac:dyDescent="0.25">
      <c r="A475" s="479" t="s">
        <v>175</v>
      </c>
      <c r="B475" s="480" t="s">
        <v>176</v>
      </c>
      <c r="C475" s="481">
        <v>0</v>
      </c>
      <c r="D475" s="481">
        <v>78332552.590000004</v>
      </c>
      <c r="E475" s="481">
        <f>D475-C475</f>
        <v>78332552.590000004</v>
      </c>
      <c r="F475" s="482" t="s">
        <v>273</v>
      </c>
      <c r="G475" s="326" t="s">
        <v>262</v>
      </c>
    </row>
    <row r="476" spans="1:7" ht="51" x14ac:dyDescent="0.25">
      <c r="A476" s="483" t="s">
        <v>177</v>
      </c>
      <c r="B476" s="480" t="s">
        <v>178</v>
      </c>
      <c r="C476" s="481">
        <v>259124085.30000001</v>
      </c>
      <c r="D476" s="481">
        <v>259124085.30000001</v>
      </c>
      <c r="E476" s="481">
        <f>D476-C476</f>
        <v>0</v>
      </c>
      <c r="F476" s="482" t="s">
        <v>273</v>
      </c>
      <c r="G476" s="326" t="s">
        <v>261</v>
      </c>
    </row>
    <row r="477" spans="1:7" x14ac:dyDescent="0.25">
      <c r="A477" s="342"/>
      <c r="B477" s="343" t="s">
        <v>0</v>
      </c>
      <c r="C477" s="344">
        <f>SUM(C475:C476)</f>
        <v>259124085.30000001</v>
      </c>
      <c r="D477" s="344">
        <f>SUM(D475:D476)</f>
        <v>337456637.88999999</v>
      </c>
      <c r="E477" s="344">
        <f t="shared" ref="E477" si="7">SUM(E475:E476)</f>
        <v>78332552.590000004</v>
      </c>
      <c r="F477" s="342"/>
      <c r="G477" s="342"/>
    </row>
    <row r="478" spans="1:7" x14ac:dyDescent="0.25">
      <c r="A478" s="345"/>
      <c r="B478" s="346"/>
      <c r="C478" s="347"/>
      <c r="D478" s="348"/>
      <c r="E478" s="348"/>
      <c r="F478" s="345"/>
      <c r="G478" s="345"/>
    </row>
    <row r="479" spans="1:7" x14ac:dyDescent="0.25">
      <c r="A479" s="333" t="s">
        <v>392</v>
      </c>
      <c r="B479" s="333"/>
      <c r="C479" s="333"/>
      <c r="D479" s="333"/>
      <c r="E479" s="333"/>
      <c r="F479" s="332"/>
      <c r="G479" s="314"/>
    </row>
    <row r="480" spans="1:7" x14ac:dyDescent="0.25">
      <c r="A480" s="729" t="s">
        <v>391</v>
      </c>
      <c r="B480" s="729"/>
      <c r="C480" s="729"/>
      <c r="D480" s="729"/>
      <c r="E480" s="729"/>
      <c r="F480" s="729"/>
      <c r="G480" s="729"/>
    </row>
    <row r="481" spans="1:7" ht="5.0999999999999996" customHeight="1" x14ac:dyDescent="0.25">
      <c r="A481" s="567"/>
      <c r="B481" s="567"/>
      <c r="C481" s="567"/>
      <c r="D481" s="567"/>
      <c r="E481" s="567"/>
      <c r="F481" s="567"/>
      <c r="G481" s="567"/>
    </row>
    <row r="482" spans="1:7" x14ac:dyDescent="0.25">
      <c r="A482" s="729" t="s">
        <v>394</v>
      </c>
      <c r="B482" s="729"/>
      <c r="C482" s="729"/>
      <c r="D482" s="729"/>
      <c r="E482" s="729"/>
      <c r="F482" s="729"/>
      <c r="G482" s="729"/>
    </row>
    <row r="483" spans="1:7" ht="5.0999999999999996" customHeight="1" x14ac:dyDescent="0.25">
      <c r="A483" s="567"/>
      <c r="B483" s="567"/>
      <c r="C483" s="567"/>
      <c r="D483" s="567"/>
      <c r="E483" s="567"/>
      <c r="F483" s="567"/>
      <c r="G483" s="567"/>
    </row>
    <row r="484" spans="1:7" x14ac:dyDescent="0.25">
      <c r="A484" s="729" t="s">
        <v>395</v>
      </c>
      <c r="B484" s="729"/>
      <c r="C484" s="729"/>
      <c r="D484" s="729"/>
      <c r="E484" s="729"/>
      <c r="F484" s="729"/>
      <c r="G484" s="729"/>
    </row>
    <row r="485" spans="1:7" ht="5.0999999999999996" customHeight="1" x14ac:dyDescent="0.25">
      <c r="A485" s="469"/>
      <c r="B485" s="334"/>
      <c r="C485" s="333"/>
      <c r="D485" s="333"/>
      <c r="E485" s="333"/>
      <c r="F485" s="332"/>
      <c r="G485" s="314"/>
    </row>
    <row r="486" spans="1:7" x14ac:dyDescent="0.25">
      <c r="A486" s="335" t="s">
        <v>6</v>
      </c>
      <c r="B486" s="336" t="s">
        <v>7</v>
      </c>
      <c r="C486" s="337" t="s">
        <v>165</v>
      </c>
      <c r="D486" s="337" t="s">
        <v>166</v>
      </c>
      <c r="E486" s="337" t="s">
        <v>167</v>
      </c>
      <c r="F486" s="337" t="s">
        <v>8</v>
      </c>
      <c r="G486" s="337" t="s">
        <v>125</v>
      </c>
    </row>
    <row r="487" spans="1:7" ht="25.5" x14ac:dyDescent="0.25">
      <c r="A487" s="341" t="s">
        <v>179</v>
      </c>
      <c r="B487" s="338" t="s">
        <v>180</v>
      </c>
      <c r="C487" s="339">
        <v>336690257.27999997</v>
      </c>
      <c r="D487" s="339">
        <v>336690257.27999997</v>
      </c>
      <c r="E487" s="339">
        <f>D487-C487</f>
        <v>0</v>
      </c>
      <c r="F487" s="349" t="s">
        <v>273</v>
      </c>
      <c r="G487" s="350" t="s">
        <v>260</v>
      </c>
    </row>
    <row r="488" spans="1:7" ht="25.5" x14ac:dyDescent="0.25">
      <c r="A488" s="341" t="s">
        <v>181</v>
      </c>
      <c r="B488" s="338" t="s">
        <v>182</v>
      </c>
      <c r="C488" s="339">
        <v>176588291.84</v>
      </c>
      <c r="D488" s="339">
        <v>176588291.84</v>
      </c>
      <c r="E488" s="339">
        <f>D488-C488</f>
        <v>0</v>
      </c>
      <c r="F488" s="340" t="s">
        <v>273</v>
      </c>
      <c r="G488" s="350" t="s">
        <v>260</v>
      </c>
    </row>
    <row r="489" spans="1:7" ht="25.5" x14ac:dyDescent="0.25">
      <c r="A489" s="350" t="s">
        <v>183</v>
      </c>
      <c r="B489" s="351" t="s">
        <v>184</v>
      </c>
      <c r="C489" s="339">
        <v>320139458.89999998</v>
      </c>
      <c r="D489" s="339">
        <v>320139458.89999998</v>
      </c>
      <c r="E489" s="339">
        <f>D489-C489</f>
        <v>0</v>
      </c>
      <c r="F489" s="340" t="s">
        <v>273</v>
      </c>
      <c r="G489" s="350" t="s">
        <v>260</v>
      </c>
    </row>
    <row r="490" spans="1:7" x14ac:dyDescent="0.25">
      <c r="A490" s="342"/>
      <c r="B490" s="352" t="s">
        <v>0</v>
      </c>
      <c r="C490" s="344">
        <f>SUM(C487:C489)</f>
        <v>833418008.01999998</v>
      </c>
      <c r="D490" s="344">
        <f>SUM(D487:D489)</f>
        <v>833418008.01999998</v>
      </c>
      <c r="E490" s="344">
        <f t="shared" ref="E490" si="8">SUM(E487:E489)</f>
        <v>0</v>
      </c>
      <c r="F490" s="342"/>
      <c r="G490" s="342"/>
    </row>
    <row r="491" spans="1:7" x14ac:dyDescent="0.25">
      <c r="A491" s="353"/>
      <c r="B491" s="354"/>
      <c r="C491" s="355"/>
      <c r="D491" s="355"/>
      <c r="E491" s="355"/>
      <c r="F491" s="353"/>
      <c r="G491" s="353"/>
    </row>
    <row r="492" spans="1:7" x14ac:dyDescent="0.25">
      <c r="A492" s="333" t="s">
        <v>396</v>
      </c>
      <c r="B492" s="333"/>
      <c r="C492" s="333"/>
      <c r="D492" s="333"/>
      <c r="E492" s="333"/>
      <c r="F492" s="332"/>
      <c r="G492" s="314"/>
    </row>
    <row r="493" spans="1:7" x14ac:dyDescent="0.25">
      <c r="A493" s="730" t="s">
        <v>398</v>
      </c>
      <c r="B493" s="730"/>
      <c r="C493" s="730"/>
      <c r="D493" s="730"/>
      <c r="E493" s="730"/>
      <c r="F493" s="730"/>
      <c r="G493" s="730"/>
    </row>
    <row r="494" spans="1:7" x14ac:dyDescent="0.25">
      <c r="A494" s="334"/>
      <c r="B494" s="334"/>
      <c r="C494" s="333"/>
      <c r="D494" s="333"/>
      <c r="E494" s="333"/>
      <c r="F494" s="332"/>
      <c r="G494" s="314"/>
    </row>
    <row r="495" spans="1:7" x14ac:dyDescent="0.25">
      <c r="A495" s="335" t="s">
        <v>6</v>
      </c>
      <c r="B495" s="336" t="s">
        <v>7</v>
      </c>
      <c r="C495" s="337" t="s">
        <v>165</v>
      </c>
      <c r="D495" s="337" t="s">
        <v>166</v>
      </c>
      <c r="E495" s="337" t="s">
        <v>167</v>
      </c>
      <c r="F495" s="337" t="s">
        <v>8</v>
      </c>
      <c r="G495" s="337" t="s">
        <v>125</v>
      </c>
    </row>
    <row r="496" spans="1:7" ht="25.5" x14ac:dyDescent="0.25">
      <c r="A496" s="483" t="s">
        <v>185</v>
      </c>
      <c r="B496" s="480" t="s">
        <v>186</v>
      </c>
      <c r="C496" s="481">
        <v>13902437.25</v>
      </c>
      <c r="D496" s="481">
        <v>38660342.270000003</v>
      </c>
      <c r="E496" s="481">
        <f>D496-C496</f>
        <v>24757905.020000003</v>
      </c>
      <c r="F496" s="340" t="s">
        <v>273</v>
      </c>
      <c r="G496" s="484" t="s">
        <v>260</v>
      </c>
    </row>
    <row r="497" spans="1:7" x14ac:dyDescent="0.25">
      <c r="A497" s="342"/>
      <c r="B497" s="356" t="s">
        <v>0</v>
      </c>
      <c r="C497" s="344">
        <f>SUM(C496)</f>
        <v>13902437.25</v>
      </c>
      <c r="D497" s="344">
        <f t="shared" ref="D497:E497" si="9">SUM(D496)</f>
        <v>38660342.270000003</v>
      </c>
      <c r="E497" s="344">
        <f t="shared" si="9"/>
        <v>24757905.020000003</v>
      </c>
      <c r="F497" s="342"/>
      <c r="G497" s="342"/>
    </row>
    <row r="498" spans="1:7" x14ac:dyDescent="0.25">
      <c r="A498" s="342"/>
      <c r="B498" s="357"/>
      <c r="C498" s="358"/>
      <c r="D498" s="358"/>
      <c r="E498" s="358"/>
      <c r="F498" s="359"/>
      <c r="G498" s="359"/>
    </row>
    <row r="499" spans="1:7" x14ac:dyDescent="0.25">
      <c r="A499" s="342"/>
      <c r="B499" s="360" t="s">
        <v>0</v>
      </c>
      <c r="C499" s="358">
        <f>C477+C490+C497</f>
        <v>1106444530.5699999</v>
      </c>
      <c r="D499" s="358">
        <f>D477+D490+D497</f>
        <v>1209534988.1799998</v>
      </c>
      <c r="E499" s="358">
        <f>E477+E490+E497</f>
        <v>103090457.61000001</v>
      </c>
      <c r="F499" s="359"/>
      <c r="G499" s="359"/>
    </row>
    <row r="500" spans="1:7" x14ac:dyDescent="0.25">
      <c r="A500" s="827" t="s">
        <v>232</v>
      </c>
      <c r="B500" s="827"/>
      <c r="C500" s="827"/>
      <c r="D500" s="827"/>
      <c r="E500" s="827"/>
      <c r="F500" s="827"/>
      <c r="G500" s="827"/>
    </row>
    <row r="503" spans="1:7" x14ac:dyDescent="0.25">
      <c r="A503" s="174"/>
      <c r="B503" s="174"/>
      <c r="C503" s="174"/>
      <c r="D503" s="168" t="s">
        <v>409</v>
      </c>
    </row>
    <row r="504" spans="1:7" x14ac:dyDescent="0.25">
      <c r="A504" s="828" t="s">
        <v>205</v>
      </c>
      <c r="B504" s="828"/>
      <c r="C504" s="828"/>
      <c r="D504" s="828"/>
    </row>
    <row r="505" spans="1:7" x14ac:dyDescent="0.25">
      <c r="A505" s="828" t="s">
        <v>3</v>
      </c>
      <c r="B505" s="828"/>
      <c r="C505" s="828"/>
      <c r="D505" s="828"/>
    </row>
    <row r="506" spans="1:7" x14ac:dyDescent="0.25">
      <c r="A506" s="828" t="s">
        <v>189</v>
      </c>
      <c r="B506" s="828"/>
      <c r="C506" s="828"/>
      <c r="D506" s="828"/>
    </row>
    <row r="507" spans="1:7" x14ac:dyDescent="0.25">
      <c r="A507" s="829" t="s">
        <v>2</v>
      </c>
      <c r="B507" s="829"/>
      <c r="C507" s="829"/>
      <c r="D507" s="829"/>
    </row>
    <row r="508" spans="1:7" x14ac:dyDescent="0.25">
      <c r="A508" s="829" t="s">
        <v>423</v>
      </c>
      <c r="B508" s="829"/>
      <c r="C508" s="829"/>
      <c r="D508" s="829"/>
    </row>
    <row r="509" spans="1:7" x14ac:dyDescent="0.25">
      <c r="A509" s="830" t="s">
        <v>296</v>
      </c>
      <c r="B509" s="830"/>
      <c r="C509" s="175"/>
      <c r="D509" s="175"/>
    </row>
    <row r="510" spans="1:7" x14ac:dyDescent="0.25">
      <c r="A510" s="401" t="s">
        <v>297</v>
      </c>
      <c r="B510" s="583"/>
      <c r="C510" s="175"/>
      <c r="D510" s="175"/>
    </row>
    <row r="511" spans="1:7" x14ac:dyDescent="0.25">
      <c r="A511" s="401"/>
      <c r="B511" s="583"/>
      <c r="C511" s="175"/>
      <c r="D511" s="175"/>
    </row>
    <row r="512" spans="1:7" x14ac:dyDescent="0.25">
      <c r="A512" s="831" t="s">
        <v>338</v>
      </c>
      <c r="B512" s="831"/>
      <c r="C512" s="831"/>
      <c r="D512" s="831"/>
    </row>
    <row r="513" spans="1:4" x14ac:dyDescent="0.25">
      <c r="A513" s="175"/>
      <c r="B513" s="175"/>
      <c r="C513" s="175"/>
      <c r="D513" s="175"/>
    </row>
    <row r="514" spans="1:4" x14ac:dyDescent="0.25">
      <c r="A514" s="831" t="s">
        <v>334</v>
      </c>
      <c r="B514" s="831"/>
      <c r="C514" s="831"/>
      <c r="D514" s="831"/>
    </row>
    <row r="515" spans="1:4" x14ac:dyDescent="0.25">
      <c r="A515" s="175"/>
      <c r="B515" s="175"/>
      <c r="C515" s="175"/>
      <c r="D515" s="175"/>
    </row>
    <row r="516" spans="1:4" x14ac:dyDescent="0.25">
      <c r="A516" s="831" t="s">
        <v>298</v>
      </c>
      <c r="B516" s="831"/>
      <c r="C516" s="831"/>
      <c r="D516" s="831"/>
    </row>
    <row r="517" spans="1:4" x14ac:dyDescent="0.25">
      <c r="A517" s="582"/>
      <c r="B517" s="582"/>
      <c r="C517" s="582"/>
      <c r="D517" s="582"/>
    </row>
    <row r="518" spans="1:4" ht="29.25" customHeight="1" x14ac:dyDescent="0.25">
      <c r="A518" s="831" t="s">
        <v>299</v>
      </c>
      <c r="B518" s="831"/>
      <c r="C518" s="831"/>
      <c r="D518" s="831"/>
    </row>
    <row r="519" spans="1:4" ht="5.0999999999999996" customHeight="1" x14ac:dyDescent="0.25">
      <c r="A519" s="582"/>
      <c r="B519" s="582"/>
      <c r="C519" s="582"/>
      <c r="D519" s="582"/>
    </row>
    <row r="520" spans="1:4" ht="27" customHeight="1" x14ac:dyDescent="0.25">
      <c r="A520" s="832" t="s">
        <v>335</v>
      </c>
      <c r="B520" s="832"/>
      <c r="C520" s="832"/>
      <c r="D520" s="832"/>
    </row>
    <row r="521" spans="1:4" ht="5.0999999999999996" customHeight="1" x14ac:dyDescent="0.25">
      <c r="A521" s="175"/>
      <c r="B521" s="175"/>
      <c r="C521" s="175"/>
      <c r="D521" s="175"/>
    </row>
    <row r="522" spans="1:4" ht="23.25" customHeight="1" x14ac:dyDescent="0.25">
      <c r="A522" s="832" t="s">
        <v>336</v>
      </c>
      <c r="B522" s="832"/>
      <c r="C522" s="832"/>
      <c r="D522" s="832"/>
    </row>
    <row r="523" spans="1:4" ht="5.0999999999999996" customHeight="1" x14ac:dyDescent="0.25">
      <c r="A523" s="175"/>
      <c r="B523" s="175"/>
      <c r="C523" s="175"/>
      <c r="D523" s="175"/>
    </row>
    <row r="524" spans="1:4" ht="37.5" customHeight="1" x14ac:dyDescent="0.25">
      <c r="A524" s="832" t="s">
        <v>337</v>
      </c>
      <c r="B524" s="832"/>
      <c r="C524" s="832"/>
      <c r="D524" s="832"/>
    </row>
    <row r="525" spans="1:4" x14ac:dyDescent="0.25">
      <c r="A525" s="175"/>
      <c r="B525" s="175"/>
      <c r="C525" s="175"/>
      <c r="D525" s="175"/>
    </row>
    <row r="526" spans="1:4" x14ac:dyDescent="0.25">
      <c r="A526" s="176" t="s">
        <v>6</v>
      </c>
      <c r="B526" s="177" t="s">
        <v>193</v>
      </c>
      <c r="C526" s="178">
        <v>2022</v>
      </c>
      <c r="D526" s="178">
        <v>2021</v>
      </c>
    </row>
    <row r="527" spans="1:4" x14ac:dyDescent="0.25">
      <c r="A527" s="833" t="s">
        <v>300</v>
      </c>
      <c r="B527" s="834"/>
      <c r="C527" s="178"/>
      <c r="D527" s="178"/>
    </row>
    <row r="528" spans="1:4" x14ac:dyDescent="0.25">
      <c r="A528" s="179" t="s">
        <v>222</v>
      </c>
      <c r="B528" s="180" t="s">
        <v>207</v>
      </c>
      <c r="C528" s="196">
        <v>482527.8</v>
      </c>
      <c r="D528" s="196">
        <v>326527.8</v>
      </c>
    </row>
    <row r="529" spans="1:4" x14ac:dyDescent="0.25">
      <c r="A529" s="181"/>
      <c r="B529" s="181"/>
      <c r="C529" s="404"/>
      <c r="D529" s="404"/>
    </row>
    <row r="530" spans="1:4" x14ac:dyDescent="0.25">
      <c r="A530" s="833" t="s">
        <v>206</v>
      </c>
      <c r="B530" s="834"/>
      <c r="C530" s="182"/>
      <c r="D530" s="182"/>
    </row>
    <row r="531" spans="1:4" x14ac:dyDescent="0.25">
      <c r="A531" s="179" t="s">
        <v>208</v>
      </c>
      <c r="B531" s="180" t="s">
        <v>209</v>
      </c>
      <c r="C531" s="196">
        <v>14184311.59</v>
      </c>
      <c r="D531" s="196">
        <v>65931308.93</v>
      </c>
    </row>
    <row r="532" spans="1:4" x14ac:dyDescent="0.25">
      <c r="A532" s="181"/>
      <c r="B532" s="181"/>
      <c r="C532" s="183"/>
      <c r="D532" s="183"/>
    </row>
    <row r="533" spans="1:4" x14ac:dyDescent="0.25">
      <c r="A533" s="833" t="s">
        <v>210</v>
      </c>
      <c r="B533" s="834"/>
      <c r="C533" s="184"/>
      <c r="D533" s="184"/>
    </row>
    <row r="534" spans="1:4" x14ac:dyDescent="0.25">
      <c r="A534" s="179" t="s">
        <v>225</v>
      </c>
      <c r="B534" s="194" t="s">
        <v>226</v>
      </c>
      <c r="C534" s="196">
        <v>0</v>
      </c>
      <c r="D534" s="196">
        <v>0</v>
      </c>
    </row>
    <row r="535" spans="1:4" x14ac:dyDescent="0.25">
      <c r="A535" s="187"/>
      <c r="B535" s="193"/>
      <c r="C535" s="405"/>
      <c r="D535" s="405"/>
    </row>
    <row r="536" spans="1:4" x14ac:dyDescent="0.25">
      <c r="A536" s="833" t="s">
        <v>211</v>
      </c>
      <c r="B536" s="834"/>
      <c r="C536" s="184"/>
      <c r="D536" s="184"/>
    </row>
    <row r="537" spans="1:4" x14ac:dyDescent="0.25">
      <c r="A537" s="179" t="s">
        <v>9</v>
      </c>
      <c r="B537" s="186" t="s">
        <v>212</v>
      </c>
      <c r="C537" s="196">
        <v>0</v>
      </c>
      <c r="D537" s="196">
        <v>0</v>
      </c>
    </row>
    <row r="538" spans="1:4" x14ac:dyDescent="0.25">
      <c r="A538" s="187"/>
      <c r="B538" s="181"/>
      <c r="C538" s="405"/>
      <c r="D538" s="405"/>
    </row>
    <row r="539" spans="1:4" x14ac:dyDescent="0.25">
      <c r="A539" s="833" t="s">
        <v>213</v>
      </c>
      <c r="B539" s="834"/>
      <c r="C539" s="184"/>
      <c r="D539" s="184"/>
    </row>
    <row r="540" spans="1:4" x14ac:dyDescent="0.25">
      <c r="A540" s="179" t="s">
        <v>20</v>
      </c>
      <c r="B540" s="402" t="s">
        <v>223</v>
      </c>
      <c r="C540" s="196">
        <v>0</v>
      </c>
      <c r="D540" s="196">
        <v>0</v>
      </c>
    </row>
    <row r="541" spans="1:4" x14ac:dyDescent="0.25">
      <c r="A541" s="185"/>
      <c r="B541" s="185"/>
      <c r="C541" s="185"/>
      <c r="D541" s="185"/>
    </row>
    <row r="542" spans="1:4" x14ac:dyDescent="0.25">
      <c r="A542" s="833" t="s">
        <v>214</v>
      </c>
      <c r="B542" s="834"/>
      <c r="C542" s="195"/>
      <c r="D542" s="195"/>
    </row>
    <row r="543" spans="1:4" x14ac:dyDescent="0.25">
      <c r="A543" s="403" t="s">
        <v>224</v>
      </c>
      <c r="B543" s="415" t="s">
        <v>308</v>
      </c>
      <c r="C543" s="196">
        <v>0</v>
      </c>
      <c r="D543" s="196">
        <v>0</v>
      </c>
    </row>
    <row r="544" spans="1:4" x14ac:dyDescent="0.25">
      <c r="A544" s="191"/>
      <c r="B544" s="192"/>
      <c r="C544" s="185"/>
      <c r="D544" s="185"/>
    </row>
    <row r="545" spans="1:5" x14ac:dyDescent="0.25">
      <c r="A545" s="190"/>
      <c r="B545" s="188" t="s">
        <v>215</v>
      </c>
      <c r="C545" s="398">
        <f>SUM(C528:C544)</f>
        <v>14666839.390000001</v>
      </c>
      <c r="D545" s="398">
        <f>SUM(D528:D544)</f>
        <v>66257836.729999997</v>
      </c>
    </row>
    <row r="546" spans="1:5" x14ac:dyDescent="0.25">
      <c r="A546" s="821" t="s">
        <v>232</v>
      </c>
      <c r="B546" s="821"/>
      <c r="C546" s="821"/>
      <c r="D546" s="821"/>
    </row>
    <row r="549" spans="1:5" x14ac:dyDescent="0.25">
      <c r="A549" s="167"/>
      <c r="B549" s="167"/>
      <c r="C549" s="167"/>
      <c r="D549" s="167"/>
      <c r="E549" s="168" t="s">
        <v>188</v>
      </c>
    </row>
    <row r="550" spans="1:5" x14ac:dyDescent="0.25">
      <c r="A550" s="828" t="s">
        <v>205</v>
      </c>
      <c r="B550" s="828"/>
      <c r="C550" s="828"/>
      <c r="D550" s="828"/>
      <c r="E550" s="828"/>
    </row>
    <row r="551" spans="1:5" x14ac:dyDescent="0.25">
      <c r="A551" s="838" t="s">
        <v>3</v>
      </c>
      <c r="B551" s="838"/>
      <c r="C551" s="838"/>
      <c r="D551" s="838"/>
      <c r="E551" s="838"/>
    </row>
    <row r="552" spans="1:5" x14ac:dyDescent="0.25">
      <c r="A552" s="839" t="s">
        <v>189</v>
      </c>
      <c r="B552" s="839"/>
      <c r="C552" s="839"/>
      <c r="D552" s="839"/>
      <c r="E552" s="839"/>
    </row>
    <row r="553" spans="1:5" x14ac:dyDescent="0.25">
      <c r="A553" s="840" t="s">
        <v>190</v>
      </c>
      <c r="B553" s="840"/>
      <c r="C553" s="840"/>
      <c r="D553" s="840"/>
      <c r="E553" s="840"/>
    </row>
    <row r="554" spans="1:5" x14ac:dyDescent="0.25">
      <c r="A554" s="840" t="s">
        <v>422</v>
      </c>
      <c r="B554" s="840"/>
      <c r="C554" s="840"/>
      <c r="D554" s="840"/>
      <c r="E554" s="840"/>
    </row>
    <row r="555" spans="1:5" ht="35.25" customHeight="1" x14ac:dyDescent="0.25">
      <c r="A555" s="841" t="s">
        <v>191</v>
      </c>
      <c r="B555" s="841"/>
      <c r="C555" s="841"/>
      <c r="D555" s="841"/>
      <c r="E555" s="841"/>
    </row>
    <row r="556" spans="1:5" x14ac:dyDescent="0.25">
      <c r="A556" s="842" t="s">
        <v>192</v>
      </c>
      <c r="B556" s="842"/>
      <c r="C556" s="169"/>
      <c r="D556" s="169"/>
      <c r="E556" s="170"/>
    </row>
    <row r="557" spans="1:5" x14ac:dyDescent="0.25">
      <c r="A557" s="171" t="s">
        <v>6</v>
      </c>
      <c r="B557" s="172" t="s">
        <v>193</v>
      </c>
      <c r="C557" s="173" t="s">
        <v>194</v>
      </c>
      <c r="D557" s="173" t="s">
        <v>227</v>
      </c>
      <c r="E557" s="173" t="s">
        <v>121</v>
      </c>
    </row>
    <row r="558" spans="1:5" ht="26.25" x14ac:dyDescent="0.25">
      <c r="A558" s="245" t="s">
        <v>195</v>
      </c>
      <c r="B558" s="547" t="s">
        <v>196</v>
      </c>
      <c r="C558" s="247"/>
      <c r="D558" s="248"/>
      <c r="E558" s="248"/>
    </row>
    <row r="559" spans="1:5" x14ac:dyDescent="0.25">
      <c r="A559" s="249" t="s">
        <v>74</v>
      </c>
      <c r="B559" s="250" t="s">
        <v>75</v>
      </c>
      <c r="C559" s="251">
        <v>0</v>
      </c>
      <c r="D559" s="252">
        <v>0</v>
      </c>
      <c r="E559" s="253"/>
    </row>
    <row r="560" spans="1:5" x14ac:dyDescent="0.25">
      <c r="A560" s="249" t="s">
        <v>82</v>
      </c>
      <c r="B560" s="250" t="s">
        <v>197</v>
      </c>
      <c r="C560" s="251">
        <v>1924215.81</v>
      </c>
      <c r="D560" s="251">
        <v>1201715.17</v>
      </c>
      <c r="E560" s="544">
        <f>D560/C560*100%</f>
        <v>0.62452203321206468</v>
      </c>
    </row>
    <row r="561" spans="1:5" x14ac:dyDescent="0.25">
      <c r="A561" s="249"/>
      <c r="B561" s="246" t="s">
        <v>198</v>
      </c>
      <c r="C561" s="284">
        <f>SUM(C559:C560)</f>
        <v>1924215.81</v>
      </c>
      <c r="D561" s="284">
        <f>SUM(D559:D560)</f>
        <v>1201715.17</v>
      </c>
      <c r="E561" s="255"/>
    </row>
    <row r="562" spans="1:5" x14ac:dyDescent="0.25">
      <c r="A562" s="256"/>
      <c r="B562" s="257"/>
      <c r="C562" s="258"/>
      <c r="D562" s="259"/>
      <c r="E562" s="260"/>
    </row>
    <row r="563" spans="1:5" x14ac:dyDescent="0.25">
      <c r="A563" s="261" t="s">
        <v>199</v>
      </c>
      <c r="B563" s="262" t="s">
        <v>83</v>
      </c>
      <c r="C563" s="255"/>
      <c r="D563" s="259"/>
      <c r="E563" s="260"/>
    </row>
    <row r="564" spans="1:5" x14ac:dyDescent="0.25">
      <c r="A564" s="249" t="s">
        <v>84</v>
      </c>
      <c r="B564" s="263" t="s">
        <v>200</v>
      </c>
      <c r="C564" s="264">
        <v>540298.61</v>
      </c>
      <c r="D564" s="265">
        <v>540298.61</v>
      </c>
      <c r="E564" s="544">
        <f>D564/C564*100%</f>
        <v>1</v>
      </c>
    </row>
    <row r="565" spans="1:5" x14ac:dyDescent="0.25">
      <c r="A565" s="266" t="s">
        <v>85</v>
      </c>
      <c r="B565" s="263" t="s">
        <v>201</v>
      </c>
      <c r="C565" s="264">
        <v>14850</v>
      </c>
      <c r="D565" s="265">
        <v>14850</v>
      </c>
      <c r="E565" s="544">
        <f>D565/C565*100%</f>
        <v>1</v>
      </c>
    </row>
    <row r="566" spans="1:5" x14ac:dyDescent="0.25">
      <c r="A566" s="249" t="s">
        <v>87</v>
      </c>
      <c r="B566" s="263" t="s">
        <v>202</v>
      </c>
      <c r="C566" s="267">
        <v>388879.31</v>
      </c>
      <c r="D566" s="265">
        <v>343879.31</v>
      </c>
      <c r="E566" s="544">
        <f>D566/C566*100%</f>
        <v>0.88428286400734457</v>
      </c>
    </row>
    <row r="567" spans="1:5" x14ac:dyDescent="0.25">
      <c r="A567" s="266" t="s">
        <v>89</v>
      </c>
      <c r="B567" s="263" t="s">
        <v>203</v>
      </c>
      <c r="C567" s="268">
        <v>542671.61</v>
      </c>
      <c r="D567" s="265">
        <v>542671.61</v>
      </c>
      <c r="E567" s="544">
        <f>D567/C567*100%</f>
        <v>1</v>
      </c>
    </row>
    <row r="568" spans="1:5" x14ac:dyDescent="0.25">
      <c r="A568" s="269"/>
      <c r="B568" s="270" t="s">
        <v>198</v>
      </c>
      <c r="C568" s="271">
        <f>SUM(C564:C567)</f>
        <v>1486699.5299999998</v>
      </c>
      <c r="D568" s="271">
        <f>SUM(D564:D567)</f>
        <v>1441699.5299999998</v>
      </c>
      <c r="E568" s="271"/>
    </row>
    <row r="569" spans="1:5" x14ac:dyDescent="0.25">
      <c r="A569" s="269"/>
      <c r="B569" s="270"/>
      <c r="C569" s="271"/>
      <c r="D569" s="272"/>
      <c r="E569" s="273"/>
    </row>
    <row r="570" spans="1:5" x14ac:dyDescent="0.25">
      <c r="A570" s="274" t="s">
        <v>94</v>
      </c>
      <c r="B570" s="246" t="s">
        <v>204</v>
      </c>
      <c r="C570" s="272"/>
      <c r="D570" s="272"/>
      <c r="E570" s="273"/>
    </row>
    <row r="571" spans="1:5" x14ac:dyDescent="0.25">
      <c r="A571" s="275" t="s">
        <v>96</v>
      </c>
      <c r="B571" s="263" t="s">
        <v>97</v>
      </c>
      <c r="C571" s="272">
        <v>0</v>
      </c>
      <c r="D571" s="265">
        <v>0</v>
      </c>
      <c r="E571" s="254"/>
    </row>
    <row r="572" spans="1:5" x14ac:dyDescent="0.25">
      <c r="A572" s="275" t="s">
        <v>102</v>
      </c>
      <c r="B572" s="276" t="s">
        <v>103</v>
      </c>
      <c r="C572" s="268">
        <v>0</v>
      </c>
      <c r="D572" s="265">
        <v>0</v>
      </c>
      <c r="E572" s="254"/>
    </row>
    <row r="573" spans="1:5" x14ac:dyDescent="0.25">
      <c r="A573" s="275"/>
      <c r="B573" s="270" t="s">
        <v>198</v>
      </c>
      <c r="C573" s="277">
        <f>SUM(C571:C572)</f>
        <v>0</v>
      </c>
      <c r="D573" s="278">
        <f>SUM(D571:D572)</f>
        <v>0</v>
      </c>
      <c r="E573" s="277"/>
    </row>
    <row r="574" spans="1:5" x14ac:dyDescent="0.25">
      <c r="A574" s="279"/>
      <c r="B574" s="280" t="s">
        <v>33</v>
      </c>
      <c r="C574" s="283">
        <f>C561+C568+C573</f>
        <v>3410915.34</v>
      </c>
      <c r="D574" s="283">
        <f>D561+D568+D573</f>
        <v>2643414.6999999997</v>
      </c>
      <c r="E574" s="281"/>
    </row>
    <row r="575" spans="1:5" ht="24" customHeight="1" x14ac:dyDescent="0.25">
      <c r="A575" s="737" t="s">
        <v>264</v>
      </c>
      <c r="B575" s="737"/>
      <c r="C575" s="737"/>
      <c r="D575" s="737"/>
      <c r="E575" s="737"/>
    </row>
    <row r="578" spans="1:3" x14ac:dyDescent="0.25">
      <c r="A578" s="536"/>
      <c r="B578" s="536"/>
      <c r="C578" s="148" t="s">
        <v>415</v>
      </c>
    </row>
    <row r="579" spans="1:3" x14ac:dyDescent="0.25">
      <c r="A579" s="835" t="s">
        <v>205</v>
      </c>
      <c r="B579" s="835"/>
      <c r="C579" s="835"/>
    </row>
    <row r="580" spans="1:3" x14ac:dyDescent="0.25">
      <c r="A580" s="835" t="s">
        <v>3</v>
      </c>
      <c r="B580" s="835"/>
      <c r="C580" s="835"/>
    </row>
    <row r="581" spans="1:3" x14ac:dyDescent="0.25">
      <c r="A581" s="835" t="s">
        <v>189</v>
      </c>
      <c r="B581" s="835"/>
      <c r="C581" s="835"/>
    </row>
    <row r="582" spans="1:3" x14ac:dyDescent="0.25">
      <c r="A582" s="836" t="s">
        <v>413</v>
      </c>
      <c r="B582" s="836"/>
      <c r="C582" s="836"/>
    </row>
    <row r="583" spans="1:3" x14ac:dyDescent="0.25">
      <c r="A583" s="837" t="s">
        <v>425</v>
      </c>
      <c r="B583" s="837"/>
      <c r="C583" s="837"/>
    </row>
    <row r="584" spans="1:3" x14ac:dyDescent="0.25">
      <c r="A584" s="537" t="s">
        <v>193</v>
      </c>
      <c r="B584" s="538">
        <v>2022</v>
      </c>
      <c r="C584" s="538">
        <v>2021</v>
      </c>
    </row>
    <row r="585" spans="1:3" ht="38.25" x14ac:dyDescent="0.25">
      <c r="A585" s="539" t="s">
        <v>410</v>
      </c>
      <c r="B585" s="247">
        <v>78332552.590000004</v>
      </c>
      <c r="C585" s="247">
        <v>5347665.6399999997</v>
      </c>
    </row>
    <row r="586" spans="1:3" ht="39" x14ac:dyDescent="0.25">
      <c r="A586" s="540" t="s">
        <v>216</v>
      </c>
      <c r="B586" s="534">
        <f>SUM(B587:B593)</f>
        <v>71217523.920000002</v>
      </c>
      <c r="C586" s="534">
        <f>SUM(C587:C593)</f>
        <v>479205.56</v>
      </c>
    </row>
    <row r="587" spans="1:3" x14ac:dyDescent="0.25">
      <c r="A587" s="541" t="s">
        <v>217</v>
      </c>
      <c r="B587" s="251">
        <v>69934114.829999998</v>
      </c>
      <c r="C587" s="251">
        <v>0</v>
      </c>
    </row>
    <row r="588" spans="1:3" x14ac:dyDescent="0.25">
      <c r="A588" s="541" t="s">
        <v>218</v>
      </c>
      <c r="B588" s="251">
        <v>0</v>
      </c>
      <c r="C588" s="251">
        <v>0</v>
      </c>
    </row>
    <row r="589" spans="1:3" x14ac:dyDescent="0.25">
      <c r="A589" s="542" t="s">
        <v>219</v>
      </c>
      <c r="B589" s="251">
        <v>0</v>
      </c>
      <c r="C589" s="251">
        <v>0</v>
      </c>
    </row>
    <row r="590" spans="1:3" ht="39" x14ac:dyDescent="0.25">
      <c r="A590" s="543" t="s">
        <v>220</v>
      </c>
      <c r="B590" s="251">
        <v>0</v>
      </c>
      <c r="C590" s="251">
        <v>0</v>
      </c>
    </row>
    <row r="591" spans="1:3" ht="39" x14ac:dyDescent="0.25">
      <c r="A591" s="543" t="s">
        <v>228</v>
      </c>
      <c r="B591" s="251">
        <v>0</v>
      </c>
      <c r="C591" s="251">
        <v>0</v>
      </c>
    </row>
    <row r="592" spans="1:3" ht="39" x14ac:dyDescent="0.25">
      <c r="A592" s="543" t="s">
        <v>411</v>
      </c>
      <c r="B592" s="264">
        <v>0</v>
      </c>
      <c r="C592" s="264">
        <v>0</v>
      </c>
    </row>
    <row r="593" spans="1:5" x14ac:dyDescent="0.25">
      <c r="A593" s="543" t="s">
        <v>187</v>
      </c>
      <c r="B593" s="264">
        <v>1283409.0900000001</v>
      </c>
      <c r="C593" s="264">
        <v>479205.56</v>
      </c>
    </row>
    <row r="594" spans="1:5" ht="51.75" x14ac:dyDescent="0.25">
      <c r="A594" s="535" t="s">
        <v>412</v>
      </c>
      <c r="B594" s="282">
        <f>B585+B586</f>
        <v>149550076.50999999</v>
      </c>
      <c r="C594" s="282">
        <f>C585+C586</f>
        <v>5826871.1999999993</v>
      </c>
    </row>
    <row r="595" spans="1:5" x14ac:dyDescent="0.25">
      <c r="A595" s="821" t="s">
        <v>233</v>
      </c>
      <c r="B595" s="821"/>
      <c r="C595" s="821"/>
    </row>
    <row r="598" spans="1:5" ht="15.75" thickBot="1" x14ac:dyDescent="0.3">
      <c r="A598" s="590"/>
      <c r="B598" s="591" t="s">
        <v>426</v>
      </c>
      <c r="C598" s="592"/>
      <c r="D598" s="1"/>
      <c r="E598" s="592" t="s">
        <v>427</v>
      </c>
    </row>
    <row r="599" spans="1:5" x14ac:dyDescent="0.25">
      <c r="A599" s="636" t="s">
        <v>428</v>
      </c>
      <c r="B599" s="637"/>
      <c r="C599" s="637"/>
      <c r="D599" s="637"/>
      <c r="E599" s="638"/>
    </row>
    <row r="600" spans="1:5" x14ac:dyDescent="0.25">
      <c r="A600" s="671" t="s">
        <v>429</v>
      </c>
      <c r="B600" s="672"/>
      <c r="C600" s="672"/>
      <c r="D600" s="672"/>
      <c r="E600" s="673"/>
    </row>
    <row r="601" spans="1:5" x14ac:dyDescent="0.25">
      <c r="A601" s="671" t="s">
        <v>430</v>
      </c>
      <c r="B601" s="672"/>
      <c r="C601" s="672"/>
      <c r="D601" s="672"/>
      <c r="E601" s="673"/>
    </row>
    <row r="602" spans="1:5" x14ac:dyDescent="0.25">
      <c r="A602" s="691" t="s">
        <v>431</v>
      </c>
      <c r="B602" s="692"/>
      <c r="C602" s="692"/>
      <c r="D602" s="692"/>
      <c r="E602" s="693"/>
    </row>
    <row r="603" spans="1:5" x14ac:dyDescent="0.25">
      <c r="A603" s="694" t="s">
        <v>432</v>
      </c>
      <c r="B603" s="695"/>
      <c r="C603" s="695"/>
      <c r="D603" s="696"/>
      <c r="E603" s="697">
        <v>765052359.80999994</v>
      </c>
    </row>
    <row r="604" spans="1:5" ht="15.75" thickBot="1" x14ac:dyDescent="0.3">
      <c r="A604" s="629"/>
      <c r="B604" s="630"/>
      <c r="C604" s="630"/>
      <c r="D604" s="631"/>
      <c r="E604" s="698"/>
    </row>
    <row r="605" spans="1:5" ht="15.75" thickBot="1" x14ac:dyDescent="0.3">
      <c r="A605" s="699"/>
      <c r="B605" s="700"/>
      <c r="C605" s="700"/>
      <c r="D605" s="614"/>
      <c r="E605" s="615"/>
    </row>
    <row r="606" spans="1:5" x14ac:dyDescent="0.25">
      <c r="A606" s="701" t="s">
        <v>433</v>
      </c>
      <c r="B606" s="702"/>
      <c r="C606" s="702"/>
      <c r="D606" s="703"/>
      <c r="E606" s="593">
        <f>SUM(E607:E612)</f>
        <v>11970.52</v>
      </c>
    </row>
    <row r="607" spans="1:5" x14ac:dyDescent="0.25">
      <c r="A607" s="594">
        <v>2.1</v>
      </c>
      <c r="B607" s="680" t="s">
        <v>434</v>
      </c>
      <c r="C607" s="681"/>
      <c r="D607" s="682"/>
      <c r="E607" s="595" t="s">
        <v>445</v>
      </c>
    </row>
    <row r="608" spans="1:5" x14ac:dyDescent="0.25">
      <c r="A608" s="594">
        <v>2.2000000000000002</v>
      </c>
      <c r="B608" s="680" t="s">
        <v>435</v>
      </c>
      <c r="C608" s="681"/>
      <c r="D608" s="682"/>
      <c r="E608" s="595" t="s">
        <v>445</v>
      </c>
    </row>
    <row r="609" spans="1:5" x14ac:dyDescent="0.25">
      <c r="A609" s="594">
        <v>2.2999999999999998</v>
      </c>
      <c r="B609" s="680" t="s">
        <v>436</v>
      </c>
      <c r="C609" s="681"/>
      <c r="D609" s="682"/>
      <c r="E609" s="595" t="s">
        <v>445</v>
      </c>
    </row>
    <row r="610" spans="1:5" x14ac:dyDescent="0.25">
      <c r="A610" s="594">
        <v>2.4</v>
      </c>
      <c r="B610" s="680" t="s">
        <v>437</v>
      </c>
      <c r="C610" s="681"/>
      <c r="D610" s="682"/>
      <c r="E610" s="595" t="s">
        <v>445</v>
      </c>
    </row>
    <row r="611" spans="1:5" x14ac:dyDescent="0.25">
      <c r="A611" s="594">
        <v>2.5</v>
      </c>
      <c r="B611" s="680" t="s">
        <v>438</v>
      </c>
      <c r="C611" s="681"/>
      <c r="D611" s="682"/>
      <c r="E611" s="595" t="s">
        <v>445</v>
      </c>
    </row>
    <row r="612" spans="1:5" ht="15.75" thickBot="1" x14ac:dyDescent="0.3">
      <c r="A612" s="596">
        <v>2.6</v>
      </c>
      <c r="B612" s="683" t="s">
        <v>439</v>
      </c>
      <c r="C612" s="684"/>
      <c r="D612" s="685"/>
      <c r="E612" s="597">
        <v>11970.52</v>
      </c>
    </row>
    <row r="613" spans="1:5" ht="15.75" thickBot="1" x14ac:dyDescent="0.3">
      <c r="A613" s="686"/>
      <c r="B613" s="687"/>
      <c r="C613" s="598"/>
      <c r="D613" s="616"/>
      <c r="E613" s="617"/>
    </row>
    <row r="614" spans="1:5" x14ac:dyDescent="0.25">
      <c r="A614" s="688" t="s">
        <v>440</v>
      </c>
      <c r="B614" s="689"/>
      <c r="C614" s="689"/>
      <c r="D614" s="690"/>
      <c r="E614" s="621">
        <f>SUM(E615:E617)</f>
        <v>0</v>
      </c>
    </row>
    <row r="615" spans="1:5" x14ac:dyDescent="0.25">
      <c r="A615" s="594">
        <v>3.1</v>
      </c>
      <c r="B615" s="680" t="s">
        <v>441</v>
      </c>
      <c r="C615" s="681"/>
      <c r="D615" s="682"/>
      <c r="E615" s="622" t="s">
        <v>445</v>
      </c>
    </row>
    <row r="616" spans="1:5" x14ac:dyDescent="0.25">
      <c r="A616" s="594">
        <v>3.2</v>
      </c>
      <c r="B616" s="680" t="s">
        <v>442</v>
      </c>
      <c r="C616" s="681"/>
      <c r="D616" s="682"/>
      <c r="E616" s="622" t="s">
        <v>445</v>
      </c>
    </row>
    <row r="617" spans="1:5" ht="15.75" thickBot="1" x14ac:dyDescent="0.3">
      <c r="A617" s="599">
        <v>3.3</v>
      </c>
      <c r="B617" s="659" t="s">
        <v>443</v>
      </c>
      <c r="C617" s="660"/>
      <c r="D617" s="661"/>
      <c r="E617" s="623" t="s">
        <v>445</v>
      </c>
    </row>
    <row r="618" spans="1:5" ht="15.75" thickBot="1" x14ac:dyDescent="0.3">
      <c r="A618" s="662"/>
      <c r="B618" s="663"/>
      <c r="C618" s="663"/>
      <c r="D618" s="663"/>
      <c r="E618" s="664"/>
    </row>
    <row r="619" spans="1:5" x14ac:dyDescent="0.25">
      <c r="A619" s="665" t="s">
        <v>444</v>
      </c>
      <c r="B619" s="666"/>
      <c r="C619" s="666"/>
      <c r="D619" s="667"/>
      <c r="E619" s="668">
        <f>E603+E606-E614</f>
        <v>765064330.32999992</v>
      </c>
    </row>
    <row r="620" spans="1:5" ht="15.75" thickBot="1" x14ac:dyDescent="0.3">
      <c r="A620" s="629"/>
      <c r="B620" s="630"/>
      <c r="C620" s="630"/>
      <c r="D620" s="631"/>
      <c r="E620" s="669"/>
    </row>
    <row r="621" spans="1:5" x14ac:dyDescent="0.25">
      <c r="A621" s="590"/>
      <c r="B621" s="600"/>
      <c r="C621" s="600"/>
      <c r="D621" s="167"/>
      <c r="E621" s="167"/>
    </row>
    <row r="622" spans="1:5" x14ac:dyDescent="0.25">
      <c r="A622" s="670" t="s">
        <v>446</v>
      </c>
      <c r="B622" s="670"/>
      <c r="C622" s="670"/>
      <c r="D622" s="670"/>
      <c r="E622" s="670"/>
    </row>
    <row r="623" spans="1:5" x14ac:dyDescent="0.25">
      <c r="A623" s="670"/>
      <c r="B623" s="670"/>
      <c r="C623" s="670"/>
      <c r="D623" s="670"/>
      <c r="E623" s="670"/>
    </row>
    <row r="624" spans="1:5" x14ac:dyDescent="0.25">
      <c r="A624" s="590"/>
      <c r="B624" s="601"/>
      <c r="C624" s="601"/>
      <c r="D624" s="167"/>
      <c r="E624" s="167"/>
    </row>
    <row r="625" spans="1:5" x14ac:dyDescent="0.25">
      <c r="A625" s="590"/>
      <c r="B625" s="601"/>
      <c r="C625" s="601"/>
      <c r="D625" s="167"/>
      <c r="E625" s="167"/>
    </row>
    <row r="626" spans="1:5" x14ac:dyDescent="0.25">
      <c r="A626" s="590"/>
      <c r="B626" s="601"/>
      <c r="C626" s="601"/>
      <c r="D626" s="167"/>
      <c r="E626" s="167"/>
    </row>
    <row r="627" spans="1:5" ht="15.75" thickBot="1" x14ac:dyDescent="0.3">
      <c r="A627" s="590"/>
      <c r="B627" s="591" t="s">
        <v>426</v>
      </c>
      <c r="C627" s="602"/>
      <c r="D627" s="167"/>
      <c r="E627" s="602" t="s">
        <v>447</v>
      </c>
    </row>
    <row r="628" spans="1:5" x14ac:dyDescent="0.25">
      <c r="A628" s="636" t="s">
        <v>428</v>
      </c>
      <c r="B628" s="637"/>
      <c r="C628" s="637"/>
      <c r="D628" s="637"/>
      <c r="E628" s="638"/>
    </row>
    <row r="629" spans="1:5" x14ac:dyDescent="0.25">
      <c r="A629" s="671" t="s">
        <v>448</v>
      </c>
      <c r="B629" s="672"/>
      <c r="C629" s="672"/>
      <c r="D629" s="672"/>
      <c r="E629" s="673"/>
    </row>
    <row r="630" spans="1:5" x14ac:dyDescent="0.25">
      <c r="A630" s="674" t="s">
        <v>430</v>
      </c>
      <c r="B630" s="674"/>
      <c r="C630" s="674"/>
      <c r="D630" s="674"/>
      <c r="E630" s="674"/>
    </row>
    <row r="631" spans="1:5" ht="15.75" thickBot="1" x14ac:dyDescent="0.3">
      <c r="A631" s="675" t="s">
        <v>431</v>
      </c>
      <c r="B631" s="675"/>
      <c r="C631" s="675"/>
      <c r="D631" s="675"/>
      <c r="E631" s="675"/>
    </row>
    <row r="632" spans="1:5" ht="15.75" thickBot="1" x14ac:dyDescent="0.3">
      <c r="A632" s="676" t="s">
        <v>449</v>
      </c>
      <c r="B632" s="677"/>
      <c r="C632" s="677"/>
      <c r="D632" s="678"/>
      <c r="E632" s="679">
        <v>619007519.87</v>
      </c>
    </row>
    <row r="633" spans="1:5" ht="15.75" thickBot="1" x14ac:dyDescent="0.3">
      <c r="A633" s="676"/>
      <c r="B633" s="677"/>
      <c r="C633" s="677"/>
      <c r="D633" s="678"/>
      <c r="E633" s="679"/>
    </row>
    <row r="634" spans="1:5" x14ac:dyDescent="0.25">
      <c r="A634" s="653"/>
      <c r="B634" s="654"/>
      <c r="C634" s="654"/>
      <c r="D634" s="654"/>
      <c r="E634" s="655"/>
    </row>
    <row r="635" spans="1:5" x14ac:dyDescent="0.25">
      <c r="A635" s="656" t="s">
        <v>450</v>
      </c>
      <c r="B635" s="657"/>
      <c r="C635" s="657"/>
      <c r="D635" s="658"/>
      <c r="E635" s="603">
        <f>SUM(E636:E656)</f>
        <v>4989740.0700000012</v>
      </c>
    </row>
    <row r="636" spans="1:5" x14ac:dyDescent="0.25">
      <c r="A636" s="604">
        <v>2.1</v>
      </c>
      <c r="B636" s="647" t="s">
        <v>451</v>
      </c>
      <c r="C636" s="648"/>
      <c r="D636" s="649"/>
      <c r="E636" s="605">
        <v>0</v>
      </c>
    </row>
    <row r="637" spans="1:5" x14ac:dyDescent="0.25">
      <c r="A637" s="604">
        <v>2.2000000000000002</v>
      </c>
      <c r="B637" s="647" t="s">
        <v>452</v>
      </c>
      <c r="C637" s="648"/>
      <c r="D637" s="649"/>
      <c r="E637" s="605">
        <v>2301325.370000001</v>
      </c>
    </row>
    <row r="638" spans="1:5" x14ac:dyDescent="0.25">
      <c r="A638" s="604">
        <v>2.2999999999999998</v>
      </c>
      <c r="B638" s="647" t="s">
        <v>453</v>
      </c>
      <c r="C638" s="648"/>
      <c r="D638" s="649"/>
      <c r="E638" s="606">
        <v>540298.61</v>
      </c>
    </row>
    <row r="639" spans="1:5" x14ac:dyDescent="0.25">
      <c r="A639" s="604">
        <v>2.4</v>
      </c>
      <c r="B639" s="647" t="s">
        <v>454</v>
      </c>
      <c r="C639" s="648"/>
      <c r="D639" s="649"/>
      <c r="E639" s="606">
        <v>14850</v>
      </c>
    </row>
    <row r="640" spans="1:5" x14ac:dyDescent="0.25">
      <c r="A640" s="604">
        <v>2.5</v>
      </c>
      <c r="B640" s="647" t="s">
        <v>455</v>
      </c>
      <c r="C640" s="648"/>
      <c r="D640" s="649"/>
      <c r="E640" s="606">
        <v>0</v>
      </c>
    </row>
    <row r="641" spans="1:5" x14ac:dyDescent="0.25">
      <c r="A641" s="604">
        <v>2.6</v>
      </c>
      <c r="B641" s="647" t="s">
        <v>456</v>
      </c>
      <c r="C641" s="648"/>
      <c r="D641" s="649"/>
      <c r="E641" s="606">
        <v>388879.31</v>
      </c>
    </row>
    <row r="642" spans="1:5" x14ac:dyDescent="0.25">
      <c r="A642" s="604">
        <v>2.7</v>
      </c>
      <c r="B642" s="647" t="s">
        <v>457</v>
      </c>
      <c r="C642" s="648"/>
      <c r="D642" s="649"/>
      <c r="E642" s="606">
        <v>0</v>
      </c>
    </row>
    <row r="643" spans="1:5" x14ac:dyDescent="0.25">
      <c r="A643" s="604">
        <v>2.8</v>
      </c>
      <c r="B643" s="647" t="s">
        <v>458</v>
      </c>
      <c r="C643" s="648"/>
      <c r="D643" s="649"/>
      <c r="E643" s="606">
        <v>542671.6100000001</v>
      </c>
    </row>
    <row r="644" spans="1:5" x14ac:dyDescent="0.25">
      <c r="A644" s="604">
        <v>2.9</v>
      </c>
      <c r="B644" s="647" t="s">
        <v>459</v>
      </c>
      <c r="C644" s="648"/>
      <c r="D644" s="649"/>
      <c r="E644" s="606">
        <v>0</v>
      </c>
    </row>
    <row r="645" spans="1:5" x14ac:dyDescent="0.25">
      <c r="A645" s="607">
        <v>2.1</v>
      </c>
      <c r="B645" s="647" t="s">
        <v>460</v>
      </c>
      <c r="C645" s="648"/>
      <c r="D645" s="649"/>
      <c r="E645" s="606">
        <v>0</v>
      </c>
    </row>
    <row r="646" spans="1:5" x14ac:dyDescent="0.25">
      <c r="A646" s="608">
        <v>2.11</v>
      </c>
      <c r="B646" s="639" t="s">
        <v>461</v>
      </c>
      <c r="C646" s="640"/>
      <c r="D646" s="641"/>
      <c r="E646" s="606">
        <v>0</v>
      </c>
    </row>
    <row r="647" spans="1:5" x14ac:dyDescent="0.25">
      <c r="A647" s="609">
        <v>2.12</v>
      </c>
      <c r="B647" s="639" t="s">
        <v>462</v>
      </c>
      <c r="C647" s="640"/>
      <c r="D647" s="641"/>
      <c r="E647" s="606">
        <v>1201715.17</v>
      </c>
    </row>
    <row r="648" spans="1:5" x14ac:dyDescent="0.25">
      <c r="A648" s="608">
        <v>2.13</v>
      </c>
      <c r="B648" s="639" t="s">
        <v>463</v>
      </c>
      <c r="C648" s="640"/>
      <c r="D648" s="641"/>
      <c r="E648" s="606">
        <v>0</v>
      </c>
    </row>
    <row r="649" spans="1:5" x14ac:dyDescent="0.25">
      <c r="A649" s="610">
        <v>2.14</v>
      </c>
      <c r="B649" s="650" t="s">
        <v>464</v>
      </c>
      <c r="C649" s="651"/>
      <c r="D649" s="652"/>
      <c r="E649" s="606">
        <v>0</v>
      </c>
    </row>
    <row r="650" spans="1:5" x14ac:dyDescent="0.25">
      <c r="A650" s="609">
        <v>2.15</v>
      </c>
      <c r="B650" s="639" t="s">
        <v>465</v>
      </c>
      <c r="C650" s="640"/>
      <c r="D650" s="641"/>
      <c r="E650" s="606">
        <v>0</v>
      </c>
    </row>
    <row r="651" spans="1:5" x14ac:dyDescent="0.25">
      <c r="A651" s="609">
        <v>2.16</v>
      </c>
      <c r="B651" s="639" t="s">
        <v>466</v>
      </c>
      <c r="C651" s="640"/>
      <c r="D651" s="641"/>
      <c r="E651" s="606">
        <v>0</v>
      </c>
    </row>
    <row r="652" spans="1:5" x14ac:dyDescent="0.25">
      <c r="A652" s="609">
        <v>2.17</v>
      </c>
      <c r="B652" s="639" t="s">
        <v>467</v>
      </c>
      <c r="C652" s="640"/>
      <c r="D652" s="641"/>
      <c r="E652" s="606">
        <v>0</v>
      </c>
    </row>
    <row r="653" spans="1:5" x14ac:dyDescent="0.25">
      <c r="A653" s="609">
        <v>2.1800000000000002</v>
      </c>
      <c r="B653" s="639" t="s">
        <v>468</v>
      </c>
      <c r="C653" s="640"/>
      <c r="D653" s="641"/>
      <c r="E653" s="606">
        <v>0</v>
      </c>
    </row>
    <row r="654" spans="1:5" x14ac:dyDescent="0.25">
      <c r="A654" s="609">
        <v>2.19</v>
      </c>
      <c r="B654" s="639" t="s">
        <v>469</v>
      </c>
      <c r="C654" s="640"/>
      <c r="D654" s="641"/>
      <c r="E654" s="606">
        <v>0</v>
      </c>
    </row>
    <row r="655" spans="1:5" x14ac:dyDescent="0.25">
      <c r="A655" s="608">
        <v>2.2000000000000002</v>
      </c>
      <c r="B655" s="639" t="s">
        <v>470</v>
      </c>
      <c r="C655" s="640"/>
      <c r="D655" s="641"/>
      <c r="E655" s="606">
        <v>0</v>
      </c>
    </row>
    <row r="656" spans="1:5" x14ac:dyDescent="0.25">
      <c r="A656" s="609">
        <v>2.21</v>
      </c>
      <c r="B656" s="639" t="s">
        <v>471</v>
      </c>
      <c r="C656" s="640"/>
      <c r="D656" s="641"/>
      <c r="E656" s="606">
        <v>0</v>
      </c>
    </row>
    <row r="657" spans="1:5" x14ac:dyDescent="0.25">
      <c r="A657" s="642"/>
      <c r="B657" s="643"/>
      <c r="C657" s="167"/>
      <c r="D657" s="167"/>
      <c r="E657" s="611"/>
    </row>
    <row r="658" spans="1:5" x14ac:dyDescent="0.25">
      <c r="A658" s="644" t="s">
        <v>472</v>
      </c>
      <c r="B658" s="645"/>
      <c r="C658" s="645"/>
      <c r="D658" s="646"/>
      <c r="E658" s="612">
        <f>SUM(E659:E666)</f>
        <v>72713997.939999998</v>
      </c>
    </row>
    <row r="659" spans="1:5" x14ac:dyDescent="0.25">
      <c r="A659" s="604">
        <v>3.1</v>
      </c>
      <c r="B659" s="647" t="s">
        <v>473</v>
      </c>
      <c r="C659" s="648"/>
      <c r="D659" s="649"/>
      <c r="E659" s="606">
        <v>69934114.829999998</v>
      </c>
    </row>
    <row r="660" spans="1:5" x14ac:dyDescent="0.25">
      <c r="A660" s="609">
        <v>3.2</v>
      </c>
      <c r="B660" s="639" t="s">
        <v>474</v>
      </c>
      <c r="C660" s="640"/>
      <c r="D660" s="641"/>
      <c r="E660" s="606">
        <v>0</v>
      </c>
    </row>
    <row r="661" spans="1:5" x14ac:dyDescent="0.25">
      <c r="A661" s="609">
        <v>3.3</v>
      </c>
      <c r="B661" s="639" t="s">
        <v>475</v>
      </c>
      <c r="C661" s="640"/>
      <c r="D661" s="641"/>
      <c r="E661" s="606">
        <v>0</v>
      </c>
    </row>
    <row r="662" spans="1:5" x14ac:dyDescent="0.25">
      <c r="A662" s="609">
        <v>3.4</v>
      </c>
      <c r="B662" s="618" t="s">
        <v>476</v>
      </c>
      <c r="C662" s="619"/>
      <c r="D662" s="620"/>
      <c r="E662" s="606">
        <v>0</v>
      </c>
    </row>
    <row r="663" spans="1:5" x14ac:dyDescent="0.25">
      <c r="A663" s="609">
        <v>3.5</v>
      </c>
      <c r="B663" s="639" t="s">
        <v>477</v>
      </c>
      <c r="C663" s="640"/>
      <c r="D663" s="641"/>
      <c r="E663" s="606">
        <v>0</v>
      </c>
    </row>
    <row r="664" spans="1:5" x14ac:dyDescent="0.25">
      <c r="A664" s="609">
        <v>3.6</v>
      </c>
      <c r="B664" s="639" t="s">
        <v>478</v>
      </c>
      <c r="C664" s="640"/>
      <c r="D664" s="641"/>
      <c r="E664" s="606">
        <v>1283409.0900000001</v>
      </c>
    </row>
    <row r="665" spans="1:5" x14ac:dyDescent="0.25">
      <c r="A665" s="609">
        <v>3.7</v>
      </c>
      <c r="B665" s="639" t="s">
        <v>479</v>
      </c>
      <c r="C665" s="640"/>
      <c r="D665" s="641"/>
      <c r="E665" s="606">
        <v>1496474.02</v>
      </c>
    </row>
    <row r="666" spans="1:5" x14ac:dyDescent="0.25">
      <c r="A666" s="613"/>
      <c r="B666" s="624"/>
      <c r="C666" s="624"/>
      <c r="D666" s="624"/>
      <c r="E666" s="625"/>
    </row>
    <row r="667" spans="1:5" x14ac:dyDescent="0.25">
      <c r="A667" s="626" t="s">
        <v>480</v>
      </c>
      <c r="B667" s="627"/>
      <c r="C667" s="627"/>
      <c r="D667" s="628"/>
      <c r="E667" s="632">
        <f>+E632-E635+E658</f>
        <v>686731777.74000001</v>
      </c>
    </row>
    <row r="668" spans="1:5" ht="15.75" thickBot="1" x14ac:dyDescent="0.3">
      <c r="A668" s="629"/>
      <c r="B668" s="630"/>
      <c r="C668" s="630"/>
      <c r="D668" s="631"/>
      <c r="E668" s="633"/>
    </row>
    <row r="669" spans="1:5" x14ac:dyDescent="0.25">
      <c r="A669" s="634" t="s">
        <v>446</v>
      </c>
      <c r="B669" s="634"/>
      <c r="C669" s="634"/>
      <c r="D669" s="634"/>
      <c r="E669" s="634"/>
    </row>
    <row r="670" spans="1:5" x14ac:dyDescent="0.25">
      <c r="A670" s="635"/>
      <c r="B670" s="635"/>
      <c r="C670" s="635"/>
      <c r="D670" s="635"/>
      <c r="E670" s="635"/>
    </row>
    <row r="671" spans="1:5" x14ac:dyDescent="0.25">
      <c r="A671" s="590"/>
      <c r="B671" s="590"/>
      <c r="C671" s="590"/>
      <c r="D671" s="167"/>
      <c r="E671" s="167"/>
    </row>
    <row r="672" spans="1:5" x14ac:dyDescent="0.25">
      <c r="A672" s="590"/>
      <c r="B672" s="590"/>
      <c r="C672" s="590"/>
      <c r="D672" s="167"/>
      <c r="E672" s="167"/>
    </row>
  </sheetData>
  <protectedRanges>
    <protectedRange sqref="B26:D28 B14:E18" name="Rango1_1"/>
    <protectedRange sqref="B29" name="Rango1_1_3"/>
    <protectedRange sqref="F63:F64 B50 F50 B63" name="Rango1_1_1"/>
    <protectedRange sqref="B66" name="Rango1_1_3_2"/>
    <protectedRange sqref="B95" name="Rango1_1_3_2_1"/>
    <protectedRange sqref="B164:D166 C163:D163" name="Rango1_1_2"/>
    <protectedRange sqref="B167" name="Rango1_1_3_2_2"/>
    <protectedRange sqref="B163" name="Rango1_1_1_1"/>
    <protectedRange sqref="B186" name="Rango1_1_3_2_3"/>
    <protectedRange sqref="B213:F214 B224:F224 B208:C212 E206:F212 C219:C220 E217:F223 B221:C223" name="Rango1"/>
    <protectedRange sqref="B267:F267 B247:F255 B260:F260 E256:F256 C261:F266 E258:F258" name="Rango1_2"/>
    <protectedRange sqref="B286" name="Rango1_1_3_2_4"/>
    <protectedRange sqref="B454:D459 E458:F458" name="Rango1_1_4"/>
    <protectedRange sqref="B478:D478 B496:D496 B475:D476 B490:E491 B497:E499 B477:E477 B487:D489" name="Rango1_1_5"/>
    <protectedRange sqref="B500:D500" name="Rango1_1_1_2"/>
    <protectedRange sqref="C530 C536 C533 B534:C535 B541:C541 C539:C540 B528:C529 B531:C532 B537:C538 B544:C545 C542:C543 D528:D545" name="Rango1_1_6"/>
    <protectedRange sqref="B558:E574" name="Rango1_1_7"/>
    <protectedRange sqref="A570:A573" name="Rango1_3"/>
    <protectedRange sqref="B594:C594 B585:C591" name="Rango1_1_1_3"/>
    <protectedRange sqref="B592:C593" name="Rango1_1_10_1"/>
  </protectedRanges>
  <dataConsolidate/>
  <mergeCells count="345">
    <mergeCell ref="A580:C580"/>
    <mergeCell ref="A581:C581"/>
    <mergeCell ref="A582:C582"/>
    <mergeCell ref="A583:C583"/>
    <mergeCell ref="A595:C595"/>
    <mergeCell ref="A550:E550"/>
    <mergeCell ref="A551:E551"/>
    <mergeCell ref="A552:E552"/>
    <mergeCell ref="A553:E553"/>
    <mergeCell ref="A554:E554"/>
    <mergeCell ref="A555:E555"/>
    <mergeCell ref="A556:B556"/>
    <mergeCell ref="A575:E575"/>
    <mergeCell ref="A579:C579"/>
    <mergeCell ref="A522:D522"/>
    <mergeCell ref="A524:D524"/>
    <mergeCell ref="A527:B527"/>
    <mergeCell ref="A530:B530"/>
    <mergeCell ref="A533:B533"/>
    <mergeCell ref="A536:B536"/>
    <mergeCell ref="A539:B539"/>
    <mergeCell ref="A542:B542"/>
    <mergeCell ref="A546:D546"/>
    <mergeCell ref="A506:D506"/>
    <mergeCell ref="A507:D507"/>
    <mergeCell ref="A508:D508"/>
    <mergeCell ref="A509:B509"/>
    <mergeCell ref="A512:D512"/>
    <mergeCell ref="A514:D514"/>
    <mergeCell ref="A516:D516"/>
    <mergeCell ref="A518:D518"/>
    <mergeCell ref="A520:D520"/>
    <mergeCell ref="A470:G470"/>
    <mergeCell ref="A472:G472"/>
    <mergeCell ref="A480:G480"/>
    <mergeCell ref="A482:G482"/>
    <mergeCell ref="A484:G484"/>
    <mergeCell ref="A493:G493"/>
    <mergeCell ref="A500:G500"/>
    <mergeCell ref="A504:D504"/>
    <mergeCell ref="A505:D505"/>
    <mergeCell ref="A449:G449"/>
    <mergeCell ref="A451:G451"/>
    <mergeCell ref="A459:G459"/>
    <mergeCell ref="A463:G463"/>
    <mergeCell ref="A464:G464"/>
    <mergeCell ref="A465:G465"/>
    <mergeCell ref="A466:G466"/>
    <mergeCell ref="A467:G467"/>
    <mergeCell ref="A469:G469"/>
    <mergeCell ref="A429:E429"/>
    <mergeCell ref="A431:E431"/>
    <mergeCell ref="A439:E439"/>
    <mergeCell ref="A443:G443"/>
    <mergeCell ref="A444:G444"/>
    <mergeCell ref="A445:G445"/>
    <mergeCell ref="A446:G446"/>
    <mergeCell ref="A447:G447"/>
    <mergeCell ref="A448:G448"/>
    <mergeCell ref="A414:F414"/>
    <mergeCell ref="A418:E418"/>
    <mergeCell ref="A419:E419"/>
    <mergeCell ref="A420:E420"/>
    <mergeCell ref="A421:E421"/>
    <mergeCell ref="A422:E422"/>
    <mergeCell ref="A423:E423"/>
    <mergeCell ref="A425:E425"/>
    <mergeCell ref="A427:E427"/>
    <mergeCell ref="A383:F383"/>
    <mergeCell ref="A385:F385"/>
    <mergeCell ref="A387:F387"/>
    <mergeCell ref="A389:F389"/>
    <mergeCell ref="A391:F391"/>
    <mergeCell ref="A393:F393"/>
    <mergeCell ref="A395:F395"/>
    <mergeCell ref="A397:F397"/>
    <mergeCell ref="A399:A400"/>
    <mergeCell ref="B399:B400"/>
    <mergeCell ref="C399:C400"/>
    <mergeCell ref="D399:D400"/>
    <mergeCell ref="E399:F399"/>
    <mergeCell ref="A371:F371"/>
    <mergeCell ref="A372:F372"/>
    <mergeCell ref="A373:F373"/>
    <mergeCell ref="A374:F374"/>
    <mergeCell ref="A375:F375"/>
    <mergeCell ref="A376:F376"/>
    <mergeCell ref="A377:F377"/>
    <mergeCell ref="A379:F379"/>
    <mergeCell ref="A381:F381"/>
    <mergeCell ref="A337:G337"/>
    <mergeCell ref="A339:G339"/>
    <mergeCell ref="A341:G341"/>
    <mergeCell ref="A343:G343"/>
    <mergeCell ref="A345:G345"/>
    <mergeCell ref="A347:G347"/>
    <mergeCell ref="A349:G349"/>
    <mergeCell ref="A351:G351"/>
    <mergeCell ref="A352:A353"/>
    <mergeCell ref="B352:B353"/>
    <mergeCell ref="C352:C353"/>
    <mergeCell ref="D352:D353"/>
    <mergeCell ref="E352:E353"/>
    <mergeCell ref="F352:F353"/>
    <mergeCell ref="G352:G353"/>
    <mergeCell ref="A317:E317"/>
    <mergeCell ref="A319:E319"/>
    <mergeCell ref="A326:E326"/>
    <mergeCell ref="A330:G330"/>
    <mergeCell ref="A331:G331"/>
    <mergeCell ref="A332:G332"/>
    <mergeCell ref="A333:G333"/>
    <mergeCell ref="A334:G334"/>
    <mergeCell ref="A335:G335"/>
    <mergeCell ref="A301:E301"/>
    <mergeCell ref="A303:E303"/>
    <mergeCell ref="A305:E305"/>
    <mergeCell ref="A307:A308"/>
    <mergeCell ref="B307:B308"/>
    <mergeCell ref="C307:C308"/>
    <mergeCell ref="D307:D308"/>
    <mergeCell ref="E307:E308"/>
    <mergeCell ref="A316:E316"/>
    <mergeCell ref="A290:E290"/>
    <mergeCell ref="A291:E291"/>
    <mergeCell ref="A292:E292"/>
    <mergeCell ref="A293:E293"/>
    <mergeCell ref="A294:E294"/>
    <mergeCell ref="A295:E295"/>
    <mergeCell ref="A296:E296"/>
    <mergeCell ref="A297:E297"/>
    <mergeCell ref="A299:E299"/>
    <mergeCell ref="A281:B281"/>
    <mergeCell ref="A282:B284"/>
    <mergeCell ref="A286:C286"/>
    <mergeCell ref="A274:C274"/>
    <mergeCell ref="A275:C275"/>
    <mergeCell ref="A276:C276"/>
    <mergeCell ref="A277:C277"/>
    <mergeCell ref="A278:C278"/>
    <mergeCell ref="A279:C279"/>
    <mergeCell ref="A238:F238"/>
    <mergeCell ref="A240:F240"/>
    <mergeCell ref="A242:F242"/>
    <mergeCell ref="A244:F244"/>
    <mergeCell ref="A256:F256"/>
    <mergeCell ref="A257:F257"/>
    <mergeCell ref="A268:F268"/>
    <mergeCell ref="A272:C272"/>
    <mergeCell ref="A273:C273"/>
    <mergeCell ref="A204:B204"/>
    <mergeCell ref="A225:F225"/>
    <mergeCell ref="A229:F229"/>
    <mergeCell ref="A230:F230"/>
    <mergeCell ref="A231:F231"/>
    <mergeCell ref="A232:F232"/>
    <mergeCell ref="A233:F233"/>
    <mergeCell ref="A234:F234"/>
    <mergeCell ref="A236:F236"/>
    <mergeCell ref="A190:F190"/>
    <mergeCell ref="A192:F192"/>
    <mergeCell ref="A193:F193"/>
    <mergeCell ref="A194:F194"/>
    <mergeCell ref="A195:F195"/>
    <mergeCell ref="A196:F196"/>
    <mergeCell ref="A198:F198"/>
    <mergeCell ref="A200:F200"/>
    <mergeCell ref="A203:F203"/>
    <mergeCell ref="A33:G33"/>
    <mergeCell ref="A34:G34"/>
    <mergeCell ref="A35:G35"/>
    <mergeCell ref="A36:G36"/>
    <mergeCell ref="A37:G37"/>
    <mergeCell ref="A7:G7"/>
    <mergeCell ref="A2:G2"/>
    <mergeCell ref="A3:G3"/>
    <mergeCell ref="A4:G4"/>
    <mergeCell ref="A5:G5"/>
    <mergeCell ref="A6:G6"/>
    <mergeCell ref="A9:E9"/>
    <mergeCell ref="A29:G29"/>
    <mergeCell ref="A24:D24"/>
    <mergeCell ref="A13:A14"/>
    <mergeCell ref="B13:B14"/>
    <mergeCell ref="C13:C14"/>
    <mergeCell ref="D13:D14"/>
    <mergeCell ref="E13:G13"/>
    <mergeCell ref="A21:D21"/>
    <mergeCell ref="A38:G38"/>
    <mergeCell ref="A42:G42"/>
    <mergeCell ref="A44:G44"/>
    <mergeCell ref="A46:G46"/>
    <mergeCell ref="A48:A49"/>
    <mergeCell ref="B48:B49"/>
    <mergeCell ref="C48:C49"/>
    <mergeCell ref="D48:E48"/>
    <mergeCell ref="F48:G48"/>
    <mergeCell ref="A61:A62"/>
    <mergeCell ref="B61:B62"/>
    <mergeCell ref="C61:C62"/>
    <mergeCell ref="D61:E61"/>
    <mergeCell ref="F61:G61"/>
    <mergeCell ref="A54:A55"/>
    <mergeCell ref="B54:B55"/>
    <mergeCell ref="C54:C55"/>
    <mergeCell ref="D54:E54"/>
    <mergeCell ref="F54:G54"/>
    <mergeCell ref="A74:I74"/>
    <mergeCell ref="A75:I75"/>
    <mergeCell ref="A77:I77"/>
    <mergeCell ref="A78:I78"/>
    <mergeCell ref="A80:I80"/>
    <mergeCell ref="A66:G66"/>
    <mergeCell ref="A70:I70"/>
    <mergeCell ref="A71:I71"/>
    <mergeCell ref="A72:I72"/>
    <mergeCell ref="A73:I73"/>
    <mergeCell ref="A82:I82"/>
    <mergeCell ref="A84:A85"/>
    <mergeCell ref="B84:B85"/>
    <mergeCell ref="C84:C85"/>
    <mergeCell ref="D84:D85"/>
    <mergeCell ref="E84:E85"/>
    <mergeCell ref="F84:F85"/>
    <mergeCell ref="G84:G85"/>
    <mergeCell ref="H84:I84"/>
    <mergeCell ref="A102:F102"/>
    <mergeCell ref="A103:F103"/>
    <mergeCell ref="A104:F104"/>
    <mergeCell ref="A105:F105"/>
    <mergeCell ref="A106:F106"/>
    <mergeCell ref="A95:H95"/>
    <mergeCell ref="A97:D97"/>
    <mergeCell ref="A99:F99"/>
    <mergeCell ref="A100:F100"/>
    <mergeCell ref="A101:F101"/>
    <mergeCell ref="A128:F128"/>
    <mergeCell ref="A129:F129"/>
    <mergeCell ref="A130:F130"/>
    <mergeCell ref="A131:F131"/>
    <mergeCell ref="A132:F132"/>
    <mergeCell ref="A124:F124"/>
    <mergeCell ref="A108:F108"/>
    <mergeCell ref="A110:F110"/>
    <mergeCell ref="A112:F112"/>
    <mergeCell ref="A114:F114"/>
    <mergeCell ref="D116:F116"/>
    <mergeCell ref="D141:F141"/>
    <mergeCell ref="D142:F142"/>
    <mergeCell ref="D143:F143"/>
    <mergeCell ref="D144:F144"/>
    <mergeCell ref="D145:F145"/>
    <mergeCell ref="A133:F133"/>
    <mergeCell ref="A134:F134"/>
    <mergeCell ref="A135:F135"/>
    <mergeCell ref="A137:A138"/>
    <mergeCell ref="B137:B138"/>
    <mergeCell ref="C137:C138"/>
    <mergeCell ref="D137:F138"/>
    <mergeCell ref="A154:G154"/>
    <mergeCell ref="A155:G155"/>
    <mergeCell ref="A156:G156"/>
    <mergeCell ref="A157:G157"/>
    <mergeCell ref="A158:G158"/>
    <mergeCell ref="D146:F146"/>
    <mergeCell ref="D147:F147"/>
    <mergeCell ref="D148:F148"/>
    <mergeCell ref="A149:F149"/>
    <mergeCell ref="A153:G153"/>
    <mergeCell ref="A179:E179"/>
    <mergeCell ref="A186:E186"/>
    <mergeCell ref="A173:E173"/>
    <mergeCell ref="A174:E174"/>
    <mergeCell ref="A175:E175"/>
    <mergeCell ref="A176:E176"/>
    <mergeCell ref="A177:E177"/>
    <mergeCell ref="A159:G159"/>
    <mergeCell ref="A160:G160"/>
    <mergeCell ref="A167:G167"/>
    <mergeCell ref="A171:E171"/>
    <mergeCell ref="A172:E172"/>
    <mergeCell ref="A599:E599"/>
    <mergeCell ref="A600:E600"/>
    <mergeCell ref="A601:E601"/>
    <mergeCell ref="A602:E602"/>
    <mergeCell ref="A603:D604"/>
    <mergeCell ref="E603:E604"/>
    <mergeCell ref="A605:C605"/>
    <mergeCell ref="A606:D606"/>
    <mergeCell ref="B607:D607"/>
    <mergeCell ref="B608:D608"/>
    <mergeCell ref="B609:D609"/>
    <mergeCell ref="B610:D610"/>
    <mergeCell ref="B611:D611"/>
    <mergeCell ref="B612:D612"/>
    <mergeCell ref="A613:B613"/>
    <mergeCell ref="A614:D614"/>
    <mergeCell ref="B615:D615"/>
    <mergeCell ref="B616:D616"/>
    <mergeCell ref="B617:D617"/>
    <mergeCell ref="A618:E618"/>
    <mergeCell ref="A619:D620"/>
    <mergeCell ref="E619:E620"/>
    <mergeCell ref="A622:E623"/>
    <mergeCell ref="A629:E629"/>
    <mergeCell ref="A630:E630"/>
    <mergeCell ref="A631:E631"/>
    <mergeCell ref="A632:D633"/>
    <mergeCell ref="E632:E633"/>
    <mergeCell ref="B649:D649"/>
    <mergeCell ref="B650:D650"/>
    <mergeCell ref="B651:D651"/>
    <mergeCell ref="A634:E634"/>
    <mergeCell ref="A635:D635"/>
    <mergeCell ref="B636:D636"/>
    <mergeCell ref="B637:D637"/>
    <mergeCell ref="B638:D638"/>
    <mergeCell ref="B639:D639"/>
    <mergeCell ref="B640:D640"/>
    <mergeCell ref="B641:D641"/>
    <mergeCell ref="B642:D642"/>
    <mergeCell ref="B661:D661"/>
    <mergeCell ref="B663:D663"/>
    <mergeCell ref="B664:D664"/>
    <mergeCell ref="B665:D665"/>
    <mergeCell ref="B666:E666"/>
    <mergeCell ref="A667:D668"/>
    <mergeCell ref="E667:E668"/>
    <mergeCell ref="A669:E670"/>
    <mergeCell ref="A628:E628"/>
    <mergeCell ref="B652:D652"/>
    <mergeCell ref="B653:D653"/>
    <mergeCell ref="B654:D654"/>
    <mergeCell ref="B655:D655"/>
    <mergeCell ref="B656:D656"/>
    <mergeCell ref="A657:B657"/>
    <mergeCell ref="A658:D658"/>
    <mergeCell ref="B659:D659"/>
    <mergeCell ref="B660:D660"/>
    <mergeCell ref="B643:D643"/>
    <mergeCell ref="B644:D644"/>
    <mergeCell ref="B645:D645"/>
    <mergeCell ref="B646:D646"/>
    <mergeCell ref="B647:D647"/>
    <mergeCell ref="B648:D648"/>
  </mergeCells>
  <dataValidations count="1">
    <dataValidation allowBlank="1" showInputMessage="1" showErrorMessage="1" sqref="A453:G453"/>
  </dataValidations>
  <printOptions horizontalCentered="1"/>
  <pageMargins left="0.31496062992125984" right="0.11811023622047245" top="0.35433070866141736" bottom="0.35433070866141736" header="0.31496062992125984" footer="0.31496062992125984"/>
  <pageSetup scale="85" orientation="landscape" r:id="rId1"/>
  <headerFooter>
    <oddFooter>Página &amp;P</oddFooter>
  </headerFooter>
  <ignoredErrors>
    <ignoredError sqref="E606 E612:E614" unlockedFormula="1"/>
    <ignoredError sqref="E607:E611 E615:E617" numberStoredAsText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de Desglose</vt:lpstr>
      <vt:lpstr>'Notas de Desglose'!Área_de_impresión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2022-10-18T20:08:00Z</cp:lastPrinted>
  <dcterms:created xsi:type="dcterms:W3CDTF">2008-11-04T10:53:46Z</dcterms:created>
  <dcterms:modified xsi:type="dcterms:W3CDTF">2022-10-20T18:48:59Z</dcterms:modified>
</cp:coreProperties>
</file>