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 Trim-21 Portal\Informacion Excel\"/>
    </mc:Choice>
  </mc:AlternateContent>
  <bookViews>
    <workbookView xWindow="-120" yWindow="-120" windowWidth="29040" windowHeight="15840" activeTab="1"/>
  </bookViews>
  <sheets>
    <sheet name="Formato IC-5 " sheetId="2" r:id="rId1"/>
    <sheet name="Formato IC-5  (2)" sheetId="3" r:id="rId2"/>
  </sheets>
  <definedNames>
    <definedName name="_xlnm.Print_Area" localSheetId="0">'Formato IC-5 '!$B$1:$G$73</definedName>
    <definedName name="_xlnm.Print_Area" localSheetId="1">'Formato IC-5  (2)'!$B$2:$G$74</definedName>
    <definedName name="_xlnm.Print_Titles" localSheetId="0">'Formato IC-5 '!$1:$5</definedName>
    <definedName name="_xlnm.Print_Titles" localSheetId="1">'Formato IC-5  (2)'!$2:$6</definedName>
  </definedNames>
  <calcPr calcId="152511"/>
</workbook>
</file>

<file path=xl/calcChain.xml><?xml version="1.0" encoding="utf-8"?>
<calcChain xmlns="http://schemas.openxmlformats.org/spreadsheetml/2006/main">
  <c r="G60" i="3" l="1"/>
  <c r="E60" i="3"/>
  <c r="G54" i="3"/>
  <c r="G53" i="3" s="1"/>
  <c r="E54" i="3"/>
  <c r="E53" i="3" s="1"/>
  <c r="G49" i="3"/>
  <c r="E49" i="3"/>
  <c r="E48" i="3" s="1"/>
  <c r="G48" i="3"/>
  <c r="G42" i="3"/>
  <c r="E42" i="3"/>
  <c r="G38" i="3"/>
  <c r="E38" i="3"/>
  <c r="E46" i="3" s="1"/>
  <c r="G19" i="3"/>
  <c r="E19" i="3"/>
  <c r="G8" i="3"/>
  <c r="E8" i="3"/>
  <c r="E36" i="3" s="1"/>
  <c r="G36" i="3" l="1"/>
  <c r="G46" i="3"/>
  <c r="G58" i="3"/>
  <c r="E58" i="3"/>
  <c r="E59" i="2" l="1"/>
  <c r="G59" i="2"/>
  <c r="G53" i="2"/>
  <c r="G52" i="2" s="1"/>
  <c r="G48" i="2"/>
  <c r="G47" i="2"/>
  <c r="G45" i="2"/>
  <c r="G41" i="2"/>
  <c r="G37" i="2"/>
  <c r="G18" i="2"/>
  <c r="G7" i="2"/>
  <c r="E53" i="2"/>
  <c r="E52" i="2" s="1"/>
  <c r="E48" i="2"/>
  <c r="E47" i="2" s="1"/>
  <c r="E41" i="2"/>
  <c r="E37" i="2"/>
  <c r="E45" i="2" s="1"/>
  <c r="E18" i="2"/>
  <c r="E7" i="2"/>
  <c r="E35" i="2" s="1"/>
  <c r="G35" i="2" l="1"/>
  <c r="G57" i="2"/>
  <c r="E57" i="2"/>
</calcChain>
</file>

<file path=xl/sharedStrings.xml><?xml version="1.0" encoding="utf-8"?>
<sst xmlns="http://schemas.openxmlformats.org/spreadsheetml/2006/main" count="123" uniqueCount="58">
  <si>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</si>
  <si>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</si>
  <si>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</si>
  <si>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</si>
  <si>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</si>
  <si>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</si>
  <si>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</si>
  <si>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</si>
  <si>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</si>
  <si>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</si>
  <si>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</si>
  <si>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</si>
  <si>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</si>
  <si>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</si>
  <si>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</si>
  <si>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</si>
  <si>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</si>
  <si>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</si>
  <si>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</si>
  <si>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</si>
  <si>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</si>
  <si>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</si>
  <si>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</si>
  <si>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</si>
  <si>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</si>
  <si>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</si>
  <si>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</si>
  <si>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</si>
  <si>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</si>
  <si>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Flujo de Efectivo de las Actividades de Financiamiento</t>
  </si>
  <si>
    <t>Endeudamiento Neto</t>
  </si>
  <si>
    <t>Otros Orígenes de Financiamiento</t>
  </si>
  <si>
    <t>Servicios de la Deuda</t>
  </si>
  <si>
    <t>Otras Aplicaciones de Financiamiento</t>
  </si>
  <si>
    <t>Flujo Netos de Efectivo por Actividades de Financiamiento</t>
  </si>
  <si>
    <t>Incremento/Disminución Neta en el Efectivo y Equivalentes al Efectivo</t>
  </si>
  <si>
    <t>Efectivo y Equivalentes al Efectivo al Inicio del Ejercicio (EFE-01)</t>
  </si>
  <si>
    <t xml:space="preserve">Productos </t>
  </si>
  <si>
    <t>Aprovechamientos</t>
  </si>
  <si>
    <t>Ingresos por Ventas de Bienes y Prestación de Servicios</t>
  </si>
  <si>
    <t>Estado de Flujos de Efectivo</t>
  </si>
  <si>
    <t>Comisión de Agua Potable y Alcantarillado del Municipio de Acapulco</t>
  </si>
  <si>
    <t>Participaciones, Aportaciones, Convenios, Incentivos Derivados de la Colaboración Fiscal y Fondos Distintos de Aportaciones</t>
  </si>
  <si>
    <t>Transferencias, Asignaciones y Subsidios y Subvenciones, Pensiones y Jubilaciones</t>
  </si>
  <si>
    <t>"Bajo protesta de decir verdad declaramos que los Estados Financieros y sus notas, son razonablemente correctos y son responsabilidad del emisor"</t>
  </si>
  <si>
    <t>Concepto</t>
  </si>
  <si>
    <t>Otros Apliciones de Inversión</t>
  </si>
  <si>
    <t xml:space="preserve">        Interno</t>
  </si>
  <si>
    <t xml:space="preserve">        Externo</t>
  </si>
  <si>
    <t xml:space="preserve">      Interno</t>
  </si>
  <si>
    <t xml:space="preserve">     Externo</t>
  </si>
  <si>
    <t>Flujos Netos de Efectivo por Actividades de Inversión</t>
  </si>
  <si>
    <t xml:space="preserve"> FORMATO IC-5</t>
  </si>
  <si>
    <t>Efectivo y Equivalentes al Efectivo al Final del Ejercicio (EFE-01)</t>
  </si>
  <si>
    <t>Del 1° de Enero al 30 de Junio de 2021</t>
  </si>
  <si>
    <t>COMISIÓN DE AGUA POTABLE Y ALCANTARILLADO DEL MUNICIPIO DE ACAPULCO</t>
  </si>
  <si>
    <t xml:space="preserve">Efectivo y Equivalentes al Efectivo al Final del Ejercicio </t>
  </si>
  <si>
    <t xml:space="preserve">Efectivo y Equivalentes al Efectivo al Inicio del 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</si>
</sst>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4"/>
      <name val="Arial"/>
      <family val="2"/>
    </font>
    <font>
      <b/>
      <sz val="16"/>
      <color rgb="FFF15D22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0" borderId="0"/>
  </cellStyleXfs>
  <cellXfs count="27">
    <xf numFmtId="0" fontId="0" fillId="0" borderId="0" xfId="0"/>
    <xf numFmtId="0" fontId="0" fillId="0" borderId="0" xfId="0" applyBorder="1"/>
    <xf numFmtId="4" fontId="0" fillId="0" borderId="0" xfId="0" applyNumberFormat="1" applyBorder="1"/>
    <xf numFmtId="0" fontId="18" fillId="0" borderId="0" xfId="42" applyFont="1" applyBorder="1"/>
    <xf numFmtId="0" fontId="20" fillId="0" borderId="0" xfId="42" applyFont="1" applyBorder="1"/>
    <xf numFmtId="0" fontId="18" fillId="0" borderId="0" xfId="0" applyFont="1" applyBorder="1" applyAlignment="1">
      <alignment horizontal="left" vertical="center"/>
    </xf>
    <xf numFmtId="4" fontId="19" fillId="0" borderId="0" xfId="42" applyNumberFormat="1" applyFont="1" applyBorder="1"/>
    <xf numFmtId="0" fontId="22" fillId="0" borderId="0" xfId="0" applyFont="1" applyBorder="1" applyAlignment="1">
      <alignment wrapText="1"/>
    </xf>
    <xf numFmtId="0" fontId="22" fillId="0" borderId="0" xfId="0" applyFont="1" applyBorder="1"/>
    <xf numFmtId="4" fontId="21" fillId="0" borderId="0" xfId="0" applyNumberFormat="1" applyFont="1" applyBorder="1" applyAlignment="1">
      <alignment wrapText="1"/>
    </xf>
    <xf numFmtId="0" fontId="23" fillId="0" borderId="0" xfId="0" applyFont="1" applyBorder="1" applyAlignment="1">
      <alignment wrapText="1"/>
    </xf>
    <xf numFmtId="4" fontId="23" fillId="0" borderId="0" xfId="0" applyNumberFormat="1" applyFont="1" applyBorder="1" applyAlignment="1">
      <alignment wrapText="1"/>
    </xf>
    <xf numFmtId="4" fontId="23" fillId="0" borderId="0" xfId="0" applyNumberFormat="1" applyFont="1" applyFill="1" applyBorder="1" applyAlignment="1">
      <alignment wrapText="1"/>
    </xf>
    <xf numFmtId="4" fontId="23" fillId="0" borderId="0" xfId="0" applyNumberFormat="1" applyFont="1" applyBorder="1"/>
    <xf numFmtId="0" fontId="23" fillId="0" borderId="0" xfId="0" applyFont="1" applyBorder="1"/>
    <xf numFmtId="0" fontId="24" fillId="0" borderId="0" xfId="43" applyFont="1" applyBorder="1" applyAlignment="1">
      <alignment horizontal="right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6" fillId="33" borderId="0" xfId="0" applyFont="1" applyFill="1" applyAlignment="1">
      <alignment horizontal="center" wrapText="1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wrapText="1"/>
    </xf>
    <xf numFmtId="0" fontId="21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6" fillId="33" borderId="0" xfId="0" applyFont="1" applyFill="1" applyAlignment="1">
      <alignment horizont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981075</xdr:colOff>
      <xdr:row>64</xdr:row>
      <xdr:rowOff>152399</xdr:rowOff>
    </xdr:from>
    <xdr:to>
      <xdr:col>3</xdr:col>
      <xdr:colOff>3276600</xdr:colOff>
      <xdr:row>71</xdr:row>
      <xdr:rowOff>38100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867025" y="13087349"/>
          <a:ext cx="2295525" cy="12096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L.C. Ma. del Rosario Marchan Radilla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3257550</xdr:colOff>
      <xdr:row>64</xdr:row>
      <xdr:rowOff>142875</xdr:rowOff>
    </xdr:from>
    <xdr:to>
      <xdr:col>6</xdr:col>
      <xdr:colOff>133349</xdr:colOff>
      <xdr:row>70</xdr:row>
      <xdr:rowOff>161925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5143500" y="13077825"/>
          <a:ext cx="2047874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Aprobado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Roberto Villalobos Alcalde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1381125</xdr:colOff>
      <xdr:row>64</xdr:row>
      <xdr:rowOff>171449</xdr:rowOff>
    </xdr:from>
    <xdr:to>
      <xdr:col>6</xdr:col>
      <xdr:colOff>3257550</xdr:colOff>
      <xdr:row>71</xdr:row>
      <xdr:rowOff>38099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924800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323850</xdr:colOff>
      <xdr:row>64</xdr:row>
      <xdr:rowOff>133351</xdr:rowOff>
    </xdr:from>
    <xdr:to>
      <xdr:col>7</xdr:col>
      <xdr:colOff>57150</xdr:colOff>
      <xdr:row>71</xdr:row>
      <xdr:rowOff>38100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981825" y="13068301"/>
          <a:ext cx="1466850" cy="1228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Vo. Bo. 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Adli Cruz López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Contralor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1304925</xdr:colOff>
      <xdr:row>64</xdr:row>
      <xdr:rowOff>171449</xdr:rowOff>
    </xdr:from>
    <xdr:to>
      <xdr:col>2</xdr:col>
      <xdr:colOff>3286125</xdr:colOff>
      <xdr:row>71</xdr:row>
      <xdr:rowOff>38099</xdr:rowOff>
    </xdr:to>
    <xdr:sp macro="" textlink="">
      <xdr:nvSpPr>
        <xdr:cNvPr id="7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85925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180975</xdr:colOff>
      <xdr:row>64</xdr:row>
      <xdr:rowOff>133350</xdr:rowOff>
    </xdr:from>
    <xdr:to>
      <xdr:col>3</xdr:col>
      <xdr:colOff>1162050</xdr:colOff>
      <xdr:row>71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76300" y="13068300"/>
          <a:ext cx="21717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Elaborado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     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 Liliana Piedad Tornes López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0</xdr:row>
          <xdr:rowOff>0</xdr:rowOff>
        </xdr:from>
        <xdr:to>
          <xdr:col>3</xdr:col>
          <xdr:colOff>209550</xdr:colOff>
          <xdr:row>5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1381125</xdr:colOff>
      <xdr:row>65</xdr:row>
      <xdr:rowOff>171449</xdr:rowOff>
    </xdr:from>
    <xdr:to>
      <xdr:col>6</xdr:col>
      <xdr:colOff>3257550</xdr:colOff>
      <xdr:row>72</xdr:row>
      <xdr:rowOff>38099</xdr:rowOff>
    </xdr:to>
    <xdr:sp macro="" textlink="">
      <xdr:nvSpPr>
        <xdr:cNvPr id="4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391525" y="14868524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1304925</xdr:colOff>
      <xdr:row>65</xdr:row>
      <xdr:rowOff>171449</xdr:rowOff>
    </xdr:from>
    <xdr:to>
      <xdr:col>2</xdr:col>
      <xdr:colOff>3286125</xdr:colOff>
      <xdr:row>72</xdr:row>
      <xdr:rowOff>38099</xdr:rowOff>
    </xdr:to>
    <xdr:sp macro="" textlink="">
      <xdr:nvSpPr>
        <xdr:cNvPr id="6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885950" y="14868524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0</xdr:row>
          <xdr:rowOff>276225</xdr:rowOff>
        </xdr:from>
        <xdr:to>
          <xdr:col>2</xdr:col>
          <xdr:colOff>876300</xdr:colOff>
          <xdr:row>5</xdr:row>
          <xdr:rowOff>314325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package" Target="../embeddings/Documento_de_Microsoft_Word2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4"/>
  <sheetViews>
    <sheetView showGridLines="0" workbookViewId="0">
      <selection activeCell="D5" sqref="D5"/>
    </sheetView>
  </sheetViews>
  <sheetFormatPr baseColWidth="10" defaultRowHeight="15" x14ac:dyDescent="0.25"/>
  <cols>
    <col min="1" max="1" width="10.42578125" style="1" customWidth="1"/>
    <col min="2" max="2" width="4" style="1" customWidth="1"/>
    <col min="3" max="3" width="13.85546875" style="1" customWidth="1"/>
    <col min="4" max="4" width="56.5703125" style="1" customWidth="1"/>
    <col min="5" max="5" width="15" style="1" customWidth="1"/>
    <col min="6" max="6" width="6" style="1" customWidth="1"/>
    <col min="7" max="7" width="20" style="1" customWidth="1"/>
    <col min="8" max="8" width="12.7109375" style="1" bestFit="1" customWidth="1"/>
    <col min="9" max="9" width="13.42578125" style="1" bestFit="1" customWidth="1"/>
    <col min="10" max="10" width="11.42578125" style="1"/>
    <col min="11" max="11" width="15.7109375" style="1" customWidth="1"/>
    <col min="12" max="16384" width="11.42578125" style="1"/>
  </cols>
  <sheetData>
    <row r="1" spans="2:8" x14ac:dyDescent="0.25">
      <c r="B1" s="24" t="s">
        <v>41</v>
      </c>
      <c r="C1" s="24"/>
      <c r="D1" s="24"/>
      <c r="E1" s="24"/>
      <c r="F1" s="24"/>
      <c r="G1" s="24"/>
    </row>
    <row r="2" spans="2:8" x14ac:dyDescent="0.25">
      <c r="B2" s="24" t="s">
        <v>40</v>
      </c>
      <c r="C2" s="24"/>
      <c r="D2" s="24"/>
      <c r="E2" s="24"/>
      <c r="F2" s="24"/>
      <c r="G2" s="24"/>
    </row>
    <row r="3" spans="2:8" x14ac:dyDescent="0.25">
      <c r="B3" s="24" t="s">
        <v>54</v>
      </c>
      <c r="C3" s="24"/>
      <c r="D3" s="24"/>
      <c r="E3" s="24"/>
      <c r="F3" s="24"/>
      <c r="G3" s="24"/>
    </row>
    <row r="4" spans="2:8" x14ac:dyDescent="0.25">
      <c r="B4" s="16"/>
      <c r="C4" s="16"/>
      <c r="D4" s="16"/>
      <c r="E4" s="16"/>
      <c r="F4" s="16"/>
      <c r="G4" s="15" t="s">
        <v>52</v>
      </c>
    </row>
    <row r="5" spans="2:8" ht="26.25" customHeight="1" x14ac:dyDescent="0.25">
      <c r="B5" s="7"/>
      <c r="C5" s="7"/>
      <c r="D5" s="16" t="s">
        <v>45</v>
      </c>
      <c r="E5" s="16">
        <v>2021</v>
      </c>
      <c r="F5" s="16"/>
      <c r="G5" s="16">
        <v>2020</v>
      </c>
      <c r="H5" s="16"/>
    </row>
    <row r="6" spans="2:8" ht="15" customHeight="1" x14ac:dyDescent="0.25">
      <c r="B6" s="22" t="s">
        <v>0</v>
      </c>
      <c r="C6" s="22"/>
      <c r="D6" s="22"/>
      <c r="E6" s="8"/>
      <c r="F6" s="8"/>
      <c r="G6" s="8"/>
      <c r="H6" s="8"/>
    </row>
    <row r="7" spans="2:8" x14ac:dyDescent="0.25">
      <c r="B7" s="7"/>
      <c r="C7" s="23" t="s">
        <v>1</v>
      </c>
      <c r="D7" s="23"/>
      <c r="E7" s="9">
        <f>SUM(E8:E17)</f>
        <v>425119645.87</v>
      </c>
      <c r="F7" s="9"/>
      <c r="G7" s="9">
        <f>SUM(G8:G17)</f>
        <v>795203244.61000013</v>
      </c>
      <c r="H7" s="9"/>
    </row>
    <row r="8" spans="2:8" x14ac:dyDescent="0.25">
      <c r="B8" s="7"/>
      <c r="C8" s="7"/>
      <c r="D8" s="10" t="s">
        <v>2</v>
      </c>
      <c r="E8" s="11">
        <v>0</v>
      </c>
      <c r="F8" s="11"/>
      <c r="G8" s="11">
        <v>0</v>
      </c>
      <c r="H8" s="11"/>
    </row>
    <row r="9" spans="2:8" x14ac:dyDescent="0.25">
      <c r="B9" s="7"/>
      <c r="C9" s="7"/>
      <c r="D9" s="10" t="s">
        <v>3</v>
      </c>
      <c r="E9" s="11">
        <v>0</v>
      </c>
      <c r="F9" s="11"/>
      <c r="G9" s="11">
        <v>0</v>
      </c>
      <c r="H9" s="11"/>
    </row>
    <row r="10" spans="2:8" x14ac:dyDescent="0.25">
      <c r="B10" s="7"/>
      <c r="C10" s="7"/>
      <c r="D10" s="10" t="s">
        <v>4</v>
      </c>
      <c r="E10" s="11">
        <v>0</v>
      </c>
      <c r="F10" s="11"/>
      <c r="G10" s="11">
        <v>0</v>
      </c>
      <c r="H10" s="11"/>
    </row>
    <row r="11" spans="2:8" x14ac:dyDescent="0.25">
      <c r="B11" s="7"/>
      <c r="C11" s="7"/>
      <c r="D11" s="10" t="s">
        <v>5</v>
      </c>
      <c r="E11" s="11">
        <v>0</v>
      </c>
      <c r="F11" s="11"/>
      <c r="G11" s="11">
        <v>0</v>
      </c>
      <c r="H11" s="11"/>
    </row>
    <row r="12" spans="2:8" x14ac:dyDescent="0.25">
      <c r="B12" s="7"/>
      <c r="C12" s="7"/>
      <c r="D12" s="10" t="s">
        <v>37</v>
      </c>
      <c r="E12" s="11">
        <v>424880.21</v>
      </c>
      <c r="F12" s="11"/>
      <c r="G12" s="11">
        <v>741389.69</v>
      </c>
      <c r="H12" s="11"/>
    </row>
    <row r="13" spans="2:8" x14ac:dyDescent="0.25">
      <c r="B13" s="7"/>
      <c r="C13" s="7"/>
      <c r="D13" s="10" t="s">
        <v>38</v>
      </c>
      <c r="E13" s="11">
        <v>0</v>
      </c>
      <c r="F13" s="11"/>
      <c r="G13" s="11">
        <v>0</v>
      </c>
      <c r="H13" s="11"/>
    </row>
    <row r="14" spans="2:8" x14ac:dyDescent="0.25">
      <c r="B14" s="7"/>
      <c r="C14" s="7"/>
      <c r="D14" s="10" t="s">
        <v>39</v>
      </c>
      <c r="E14" s="11">
        <v>424694765.66000003</v>
      </c>
      <c r="F14" s="11"/>
      <c r="G14" s="11">
        <v>787584221.60000002</v>
      </c>
      <c r="H14" s="11"/>
    </row>
    <row r="15" spans="2:8" ht="26.25" x14ac:dyDescent="0.25">
      <c r="B15" s="7"/>
      <c r="C15" s="7"/>
      <c r="D15" s="10" t="s">
        <v>42</v>
      </c>
      <c r="E15" s="11">
        <v>0</v>
      </c>
      <c r="F15" s="11"/>
      <c r="G15" s="11">
        <v>0</v>
      </c>
      <c r="H15" s="11"/>
    </row>
    <row r="16" spans="2:8" ht="26.25" customHeight="1" x14ac:dyDescent="0.25">
      <c r="B16" s="7"/>
      <c r="C16" s="7"/>
      <c r="D16" s="10" t="s">
        <v>43</v>
      </c>
      <c r="E16" s="11">
        <v>0</v>
      </c>
      <c r="F16" s="11"/>
      <c r="G16" s="11">
        <v>6782120</v>
      </c>
      <c r="H16" s="11"/>
    </row>
    <row r="17" spans="2:8" x14ac:dyDescent="0.25">
      <c r="B17" s="7"/>
      <c r="C17" s="7"/>
      <c r="D17" s="10" t="s">
        <v>6</v>
      </c>
      <c r="E17" s="12">
        <v>0</v>
      </c>
      <c r="F17" s="11"/>
      <c r="G17" s="12">
        <v>95513.32</v>
      </c>
      <c r="H17" s="11"/>
    </row>
    <row r="18" spans="2:8" x14ac:dyDescent="0.25">
      <c r="B18" s="7"/>
      <c r="C18" s="23" t="s">
        <v>7</v>
      </c>
      <c r="D18" s="23"/>
      <c r="E18" s="9">
        <f>SUM(E19:E34)</f>
        <v>404761997.26999998</v>
      </c>
      <c r="F18" s="9"/>
      <c r="G18" s="9">
        <f>SUM(G19:G34)</f>
        <v>837818903.18999994</v>
      </c>
      <c r="H18" s="9"/>
    </row>
    <row r="19" spans="2:8" x14ac:dyDescent="0.25">
      <c r="B19" s="7"/>
      <c r="C19" s="7"/>
      <c r="D19" s="10" t="s">
        <v>8</v>
      </c>
      <c r="E19" s="11">
        <v>207522021.66999999</v>
      </c>
      <c r="F19" s="11"/>
      <c r="G19" s="11">
        <v>421032770.62</v>
      </c>
      <c r="H19" s="11"/>
    </row>
    <row r="20" spans="2:8" x14ac:dyDescent="0.25">
      <c r="B20" s="7"/>
      <c r="C20" s="7"/>
      <c r="D20" s="10" t="s">
        <v>9</v>
      </c>
      <c r="E20" s="11">
        <v>10440004.59</v>
      </c>
      <c r="F20" s="11"/>
      <c r="G20" s="11">
        <v>27156201.82</v>
      </c>
      <c r="H20" s="11"/>
    </row>
    <row r="21" spans="2:8" x14ac:dyDescent="0.25">
      <c r="B21" s="7"/>
      <c r="C21" s="7"/>
      <c r="D21" s="10" t="s">
        <v>10</v>
      </c>
      <c r="E21" s="11">
        <v>142835184.25999999</v>
      </c>
      <c r="F21" s="11"/>
      <c r="G21" s="11">
        <v>310415838.38999999</v>
      </c>
      <c r="H21" s="11"/>
    </row>
    <row r="22" spans="2:8" ht="20.25" customHeight="1" x14ac:dyDescent="0.25">
      <c r="B22" s="7"/>
      <c r="C22" s="7"/>
      <c r="D22" s="10" t="s">
        <v>11</v>
      </c>
      <c r="E22" s="11">
        <v>0</v>
      </c>
      <c r="F22" s="11"/>
      <c r="G22" s="11">
        <v>0</v>
      </c>
      <c r="H22" s="11"/>
    </row>
    <row r="23" spans="2:8" x14ac:dyDescent="0.25">
      <c r="B23" s="7"/>
      <c r="C23" s="7"/>
      <c r="D23" s="10" t="s">
        <v>12</v>
      </c>
      <c r="E23" s="11">
        <v>0</v>
      </c>
      <c r="F23" s="11"/>
      <c r="G23" s="11">
        <v>0</v>
      </c>
      <c r="H23" s="11"/>
    </row>
    <row r="24" spans="2:8" x14ac:dyDescent="0.25">
      <c r="B24" s="7"/>
      <c r="C24" s="7"/>
      <c r="D24" s="10" t="s">
        <v>13</v>
      </c>
      <c r="E24" s="11">
        <v>0</v>
      </c>
      <c r="F24" s="11"/>
      <c r="G24" s="11">
        <v>0</v>
      </c>
      <c r="H24" s="11"/>
    </row>
    <row r="25" spans="2:8" x14ac:dyDescent="0.25">
      <c r="B25" s="7"/>
      <c r="C25" s="7"/>
      <c r="D25" s="10" t="s">
        <v>14</v>
      </c>
      <c r="E25" s="11">
        <v>10509.58</v>
      </c>
      <c r="F25" s="11"/>
      <c r="G25" s="11">
        <v>28000</v>
      </c>
      <c r="H25" s="11"/>
    </row>
    <row r="26" spans="2:8" x14ac:dyDescent="0.25">
      <c r="B26" s="7"/>
      <c r="C26" s="7"/>
      <c r="D26" s="10" t="s">
        <v>15</v>
      </c>
      <c r="E26" s="11">
        <v>0</v>
      </c>
      <c r="F26" s="11"/>
      <c r="G26" s="11">
        <v>0</v>
      </c>
      <c r="H26" s="11"/>
    </row>
    <row r="27" spans="2:8" x14ac:dyDescent="0.25">
      <c r="B27" s="7"/>
      <c r="C27" s="7"/>
      <c r="D27" s="10" t="s">
        <v>16</v>
      </c>
      <c r="E27" s="11">
        <v>0</v>
      </c>
      <c r="F27" s="11"/>
      <c r="G27" s="11">
        <v>0</v>
      </c>
      <c r="H27" s="11"/>
    </row>
    <row r="28" spans="2:8" x14ac:dyDescent="0.25">
      <c r="B28" s="7"/>
      <c r="C28" s="7"/>
      <c r="D28" s="10" t="s">
        <v>17</v>
      </c>
      <c r="E28" s="11">
        <v>0</v>
      </c>
      <c r="F28" s="11"/>
      <c r="G28" s="11">
        <v>0</v>
      </c>
      <c r="H28" s="11"/>
    </row>
    <row r="29" spans="2:8" x14ac:dyDescent="0.25">
      <c r="B29" s="7"/>
      <c r="C29" s="7"/>
      <c r="D29" s="10" t="s">
        <v>18</v>
      </c>
      <c r="E29" s="11">
        <v>0</v>
      </c>
      <c r="F29" s="11"/>
      <c r="G29" s="11">
        <v>0</v>
      </c>
      <c r="H29" s="11"/>
    </row>
    <row r="30" spans="2:8" x14ac:dyDescent="0.25">
      <c r="B30" s="7"/>
      <c r="C30" s="7"/>
      <c r="D30" s="10" t="s">
        <v>19</v>
      </c>
      <c r="E30" s="11">
        <v>0</v>
      </c>
      <c r="F30" s="11"/>
      <c r="G30" s="11">
        <v>0</v>
      </c>
      <c r="H30" s="11"/>
    </row>
    <row r="31" spans="2:8" x14ac:dyDescent="0.25">
      <c r="B31" s="7"/>
      <c r="C31" s="7"/>
      <c r="D31" s="10" t="s">
        <v>20</v>
      </c>
      <c r="E31" s="11">
        <v>0</v>
      </c>
      <c r="F31" s="11"/>
      <c r="G31" s="11">
        <v>0</v>
      </c>
      <c r="H31" s="11"/>
    </row>
    <row r="32" spans="2:8" x14ac:dyDescent="0.25">
      <c r="B32" s="7"/>
      <c r="C32" s="7"/>
      <c r="D32" s="10" t="s">
        <v>21</v>
      </c>
      <c r="E32" s="13">
        <v>0</v>
      </c>
      <c r="F32" s="6"/>
      <c r="G32" s="13">
        <v>0</v>
      </c>
      <c r="H32" s="6"/>
    </row>
    <row r="33" spans="2:8" x14ac:dyDescent="0.25">
      <c r="B33" s="7"/>
      <c r="C33" s="7"/>
      <c r="D33" s="10" t="s">
        <v>22</v>
      </c>
      <c r="E33" s="11">
        <v>0</v>
      </c>
      <c r="F33" s="14"/>
      <c r="G33" s="11">
        <v>0</v>
      </c>
      <c r="H33" s="14"/>
    </row>
    <row r="34" spans="2:8" x14ac:dyDescent="0.25">
      <c r="B34" s="7"/>
      <c r="C34" s="7"/>
      <c r="D34" s="10" t="s">
        <v>23</v>
      </c>
      <c r="E34" s="13">
        <v>43954277.170000002</v>
      </c>
      <c r="F34" s="13"/>
      <c r="G34" s="13">
        <v>79186092.359999999</v>
      </c>
      <c r="H34" s="13"/>
    </row>
    <row r="35" spans="2:8" ht="15" customHeight="1" x14ac:dyDescent="0.25">
      <c r="B35" s="22" t="s">
        <v>24</v>
      </c>
      <c r="C35" s="22"/>
      <c r="D35" s="22"/>
      <c r="E35" s="9">
        <f>E7-E18</f>
        <v>20357648.600000024</v>
      </c>
      <c r="F35" s="9"/>
      <c r="G35" s="9">
        <f>G7-G18</f>
        <v>-42615658.579999804</v>
      </c>
      <c r="H35" s="9"/>
    </row>
    <row r="36" spans="2:8" ht="15" customHeight="1" x14ac:dyDescent="0.25">
      <c r="B36" s="22" t="s">
        <v>25</v>
      </c>
      <c r="C36" s="22"/>
      <c r="D36" s="22"/>
      <c r="E36" s="13"/>
      <c r="F36" s="13"/>
      <c r="G36" s="13"/>
      <c r="H36" s="13"/>
    </row>
    <row r="37" spans="2:8" x14ac:dyDescent="0.25">
      <c r="B37" s="7"/>
      <c r="C37" s="23" t="s">
        <v>1</v>
      </c>
      <c r="D37" s="23"/>
      <c r="E37" s="9">
        <f>SUM(E38:E40)</f>
        <v>0</v>
      </c>
      <c r="F37" s="9"/>
      <c r="G37" s="9">
        <f>SUM(G38:G40)</f>
        <v>0</v>
      </c>
      <c r="H37" s="9"/>
    </row>
    <row r="38" spans="2:8" x14ac:dyDescent="0.25">
      <c r="B38" s="7"/>
      <c r="C38" s="7"/>
      <c r="D38" s="10" t="s">
        <v>26</v>
      </c>
      <c r="E38" s="11"/>
      <c r="F38" s="11"/>
      <c r="G38" s="11"/>
      <c r="H38" s="11"/>
    </row>
    <row r="39" spans="2:8" x14ac:dyDescent="0.25">
      <c r="B39" s="7"/>
      <c r="C39" s="7"/>
      <c r="D39" s="10" t="s">
        <v>27</v>
      </c>
      <c r="E39" s="11">
        <v>0</v>
      </c>
      <c r="F39" s="11"/>
      <c r="G39" s="11">
        <v>0</v>
      </c>
      <c r="H39" s="11"/>
    </row>
    <row r="40" spans="2:8" x14ac:dyDescent="0.25">
      <c r="B40" s="7"/>
      <c r="C40" s="7"/>
      <c r="D40" s="10" t="s">
        <v>28</v>
      </c>
      <c r="E40" s="11">
        <v>0</v>
      </c>
      <c r="F40" s="11"/>
      <c r="G40" s="11">
        <v>0</v>
      </c>
      <c r="H40" s="11"/>
    </row>
    <row r="41" spans="2:8" ht="20.25" customHeight="1" x14ac:dyDescent="0.25">
      <c r="B41" s="7"/>
      <c r="C41" s="23" t="s">
        <v>7</v>
      </c>
      <c r="D41" s="23"/>
      <c r="E41" s="9">
        <f>SUM(E42:E44)</f>
        <v>3378035.08</v>
      </c>
      <c r="F41" s="9"/>
      <c r="G41" s="9">
        <f>SUM(G42:G44)</f>
        <v>3881518.36</v>
      </c>
      <c r="H41" s="9"/>
    </row>
    <row r="42" spans="2:8" x14ac:dyDescent="0.25">
      <c r="B42" s="7"/>
      <c r="C42" s="7"/>
      <c r="D42" s="10" t="s">
        <v>26</v>
      </c>
      <c r="E42" s="11">
        <v>2338662.0699999998</v>
      </c>
      <c r="F42" s="11"/>
      <c r="G42" s="11">
        <v>2589137.94</v>
      </c>
      <c r="H42" s="11"/>
    </row>
    <row r="43" spans="2:8" x14ac:dyDescent="0.25">
      <c r="B43" s="7"/>
      <c r="C43" s="7"/>
      <c r="D43" s="10" t="s">
        <v>27</v>
      </c>
      <c r="E43" s="11">
        <v>990554.97</v>
      </c>
      <c r="F43" s="11"/>
      <c r="G43" s="11">
        <v>1285380.42</v>
      </c>
      <c r="H43" s="11"/>
    </row>
    <row r="44" spans="2:8" x14ac:dyDescent="0.25">
      <c r="B44" s="7"/>
      <c r="C44" s="7"/>
      <c r="D44" s="10" t="s">
        <v>46</v>
      </c>
      <c r="E44" s="11">
        <v>48818.04</v>
      </c>
      <c r="F44" s="11"/>
      <c r="G44" s="11">
        <v>7000</v>
      </c>
      <c r="H44" s="11"/>
    </row>
    <row r="45" spans="2:8" ht="15" customHeight="1" x14ac:dyDescent="0.25">
      <c r="B45" s="22" t="s">
        <v>51</v>
      </c>
      <c r="C45" s="22"/>
      <c r="D45" s="22"/>
      <c r="E45" s="9">
        <f>E37-E41</f>
        <v>-3378035.08</v>
      </c>
      <c r="F45" s="9"/>
      <c r="G45" s="9">
        <f>G37-G41</f>
        <v>-3881518.36</v>
      </c>
      <c r="H45" s="9"/>
    </row>
    <row r="46" spans="2:8" ht="15" customHeight="1" x14ac:dyDescent="0.25">
      <c r="B46" s="22" t="s">
        <v>29</v>
      </c>
      <c r="C46" s="22"/>
      <c r="D46" s="22"/>
      <c r="E46" s="13"/>
      <c r="F46" s="13"/>
      <c r="G46" s="13"/>
      <c r="H46" s="13"/>
    </row>
    <row r="47" spans="2:8" x14ac:dyDescent="0.25">
      <c r="B47" s="7"/>
      <c r="C47" s="17" t="s">
        <v>1</v>
      </c>
      <c r="D47" s="17"/>
      <c r="E47" s="9">
        <f>E48+E51</f>
        <v>677901892.60000002</v>
      </c>
      <c r="F47" s="9"/>
      <c r="G47" s="9">
        <f>G48+G51</f>
        <v>502356101.64999998</v>
      </c>
      <c r="H47" s="9"/>
    </row>
    <row r="48" spans="2:8" x14ac:dyDescent="0.25">
      <c r="B48" s="7"/>
      <c r="C48" s="7"/>
      <c r="D48" s="10" t="s">
        <v>30</v>
      </c>
      <c r="E48" s="11">
        <f>E49+E50</f>
        <v>7092796.6100000003</v>
      </c>
      <c r="F48" s="11"/>
      <c r="G48" s="11">
        <f>G49+G50</f>
        <v>26163424.879999999</v>
      </c>
      <c r="H48" s="11"/>
    </row>
    <row r="49" spans="1:11" x14ac:dyDescent="0.25">
      <c r="B49" s="7"/>
      <c r="C49" s="7"/>
      <c r="D49" s="10" t="s">
        <v>47</v>
      </c>
      <c r="E49" s="11">
        <v>7092796.6100000003</v>
      </c>
      <c r="F49" s="11"/>
      <c r="G49" s="11">
        <v>26163424.879999999</v>
      </c>
      <c r="H49" s="11"/>
    </row>
    <row r="50" spans="1:11" x14ac:dyDescent="0.25">
      <c r="B50" s="7"/>
      <c r="C50" s="7"/>
      <c r="D50" s="10" t="s">
        <v>48</v>
      </c>
      <c r="E50" s="11">
        <v>0</v>
      </c>
      <c r="F50" s="11"/>
      <c r="G50" s="11">
        <v>0</v>
      </c>
      <c r="H50" s="11"/>
    </row>
    <row r="51" spans="1:11" x14ac:dyDescent="0.25">
      <c r="B51" s="7"/>
      <c r="C51" s="7"/>
      <c r="D51" s="10" t="s">
        <v>31</v>
      </c>
      <c r="E51" s="11">
        <v>670809095.99000001</v>
      </c>
      <c r="F51" s="11"/>
      <c r="G51" s="11">
        <v>476192676.76999998</v>
      </c>
      <c r="H51" s="11"/>
    </row>
    <row r="52" spans="1:11" x14ac:dyDescent="0.25">
      <c r="B52" s="7"/>
      <c r="C52" s="23" t="s">
        <v>7</v>
      </c>
      <c r="D52" s="23"/>
      <c r="E52" s="9">
        <f>E53+E56</f>
        <v>667457065.87</v>
      </c>
      <c r="F52" s="11"/>
      <c r="G52" s="9">
        <f>G53+G56</f>
        <v>459419812.19</v>
      </c>
      <c r="H52" s="11"/>
    </row>
    <row r="53" spans="1:11" x14ac:dyDescent="0.25">
      <c r="B53" s="7"/>
      <c r="C53" s="7"/>
      <c r="D53" s="10" t="s">
        <v>32</v>
      </c>
      <c r="E53" s="11">
        <f>E54+E55</f>
        <v>7484552.1699999999</v>
      </c>
      <c r="F53" s="11"/>
      <c r="G53" s="11">
        <f>G54+G55</f>
        <v>55257888.350000001</v>
      </c>
      <c r="H53" s="11"/>
    </row>
    <row r="54" spans="1:11" x14ac:dyDescent="0.25">
      <c r="B54" s="7"/>
      <c r="C54" s="7"/>
      <c r="D54" s="10" t="s">
        <v>49</v>
      </c>
      <c r="E54" s="11">
        <v>7484552.1699999999</v>
      </c>
      <c r="F54" s="11"/>
      <c r="G54" s="11">
        <v>55257888.350000001</v>
      </c>
      <c r="H54" s="11"/>
      <c r="K54" s="2"/>
    </row>
    <row r="55" spans="1:11" x14ac:dyDescent="0.25">
      <c r="B55" s="7"/>
      <c r="C55" s="7"/>
      <c r="D55" s="10" t="s">
        <v>50</v>
      </c>
      <c r="E55" s="11">
        <v>0</v>
      </c>
      <c r="F55" s="11"/>
      <c r="G55" s="11">
        <v>0</v>
      </c>
      <c r="H55" s="11"/>
      <c r="K55" s="2"/>
    </row>
    <row r="56" spans="1:11" x14ac:dyDescent="0.25">
      <c r="B56" s="7"/>
      <c r="C56" s="7"/>
      <c r="D56" s="10" t="s">
        <v>33</v>
      </c>
      <c r="E56" s="11">
        <v>659972513.70000005</v>
      </c>
      <c r="F56" s="11"/>
      <c r="G56" s="11">
        <v>404161923.83999997</v>
      </c>
      <c r="H56" s="11"/>
      <c r="K56" s="2"/>
    </row>
    <row r="57" spans="1:11" ht="15" customHeight="1" x14ac:dyDescent="0.25">
      <c r="B57" s="22" t="s">
        <v>34</v>
      </c>
      <c r="C57" s="22"/>
      <c r="D57" s="22"/>
      <c r="E57" s="9">
        <f>E47-E52</f>
        <v>10444826.730000019</v>
      </c>
      <c r="F57" s="9"/>
      <c r="G57" s="9">
        <f>G47-G52</f>
        <v>42936289.459999979</v>
      </c>
      <c r="H57" s="9"/>
      <c r="K57" s="2"/>
    </row>
    <row r="58" spans="1:11" ht="12" customHeight="1" x14ac:dyDescent="0.25">
      <c r="B58" s="17"/>
      <c r="C58" s="17"/>
      <c r="D58" s="17"/>
      <c r="E58" s="9"/>
      <c r="F58" s="9"/>
      <c r="G58" s="9"/>
      <c r="H58" s="9"/>
    </row>
    <row r="59" spans="1:11" ht="15" customHeight="1" x14ac:dyDescent="0.25">
      <c r="B59" s="22" t="s">
        <v>35</v>
      </c>
      <c r="C59" s="22"/>
      <c r="D59" s="22"/>
      <c r="E59" s="9">
        <f>-E61+E63</f>
        <v>35603301.729999997</v>
      </c>
      <c r="F59" s="9"/>
      <c r="G59" s="9">
        <f>-G61+G63</f>
        <v>-3560887.4800000042</v>
      </c>
      <c r="H59" s="9"/>
      <c r="I59" s="2"/>
    </row>
    <row r="60" spans="1:11" ht="12" customHeight="1" x14ac:dyDescent="0.25">
      <c r="B60" s="17"/>
      <c r="C60" s="17"/>
      <c r="D60" s="17"/>
      <c r="E60" s="9"/>
      <c r="F60" s="9"/>
      <c r="G60" s="9"/>
      <c r="H60" s="9"/>
    </row>
    <row r="61" spans="1:11" ht="15" customHeight="1" x14ac:dyDescent="0.25">
      <c r="B61" s="22" t="s">
        <v>36</v>
      </c>
      <c r="C61" s="22"/>
      <c r="D61" s="22"/>
      <c r="E61" s="9">
        <v>39007781.729999997</v>
      </c>
      <c r="F61" s="9"/>
      <c r="G61" s="9">
        <v>42568669.210000001</v>
      </c>
      <c r="H61" s="9"/>
    </row>
    <row r="62" spans="1:11" ht="12" customHeight="1" x14ac:dyDescent="0.25">
      <c r="B62" s="17"/>
      <c r="C62" s="17"/>
      <c r="D62" s="17"/>
      <c r="E62" s="9"/>
      <c r="F62" s="9"/>
      <c r="G62" s="9"/>
      <c r="H62" s="9"/>
    </row>
    <row r="63" spans="1:11" ht="15" customHeight="1" x14ac:dyDescent="0.25">
      <c r="B63" s="22" t="s">
        <v>53</v>
      </c>
      <c r="C63" s="22"/>
      <c r="D63" s="22"/>
      <c r="E63" s="9">
        <v>74611083.459999993</v>
      </c>
      <c r="F63" s="9"/>
      <c r="G63" s="9">
        <v>39007781.729999997</v>
      </c>
      <c r="H63" s="9"/>
    </row>
    <row r="64" spans="1:11" ht="27" customHeight="1" x14ac:dyDescent="0.25">
      <c r="A64" s="5"/>
      <c r="B64" s="21" t="s">
        <v>44</v>
      </c>
      <c r="C64" s="21"/>
      <c r="D64" s="21"/>
      <c r="E64" s="21"/>
      <c r="F64" s="21"/>
      <c r="G64" s="21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3"/>
      <c r="B66" s="3"/>
      <c r="C66" s="3"/>
      <c r="D66" s="3"/>
      <c r="E66" s="3"/>
      <c r="F66" s="3"/>
      <c r="G66" s="3"/>
    </row>
    <row r="68" spans="1:7" ht="14.25" customHeight="1" x14ac:dyDescent="0.25"/>
    <row r="72" spans="1:7" x14ac:dyDescent="0.25">
      <c r="D72" s="3"/>
      <c r="G72" s="3"/>
    </row>
    <row r="73" spans="1:7" x14ac:dyDescent="0.25">
      <c r="D73" s="3"/>
      <c r="G73" s="4"/>
    </row>
    <row r="74" spans="1:7" x14ac:dyDescent="0.25">
      <c r="D74" s="3"/>
    </row>
  </sheetData>
  <mergeCells count="18">
    <mergeCell ref="C18:D18"/>
    <mergeCell ref="B1:G1"/>
    <mergeCell ref="B2:G2"/>
    <mergeCell ref="B3:G3"/>
    <mergeCell ref="B6:D6"/>
    <mergeCell ref="C7:D7"/>
    <mergeCell ref="B64:G64"/>
    <mergeCell ref="B35:D35"/>
    <mergeCell ref="B36:D36"/>
    <mergeCell ref="C37:D37"/>
    <mergeCell ref="C41:D41"/>
    <mergeCell ref="B45:D45"/>
    <mergeCell ref="B46:D46"/>
    <mergeCell ref="C52:D52"/>
    <mergeCell ref="B57:D57"/>
    <mergeCell ref="B59:D59"/>
    <mergeCell ref="B61:D61"/>
    <mergeCell ref="B63:D63"/>
  </mergeCells>
  <printOptions horizontalCentered="1"/>
  <pageMargins left="0.35433070866141736" right="0.35433070866141736" top="0.78740157480314965" bottom="0.78740157480314965" header="0.51181102362204722" footer="0.51181102362204722"/>
  <pageSetup scale="85" orientation="portrait" r:id="rId1"/>
  <headerFooter>
    <oddFooter>&amp;CPágina &amp;P de 2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57" r:id="rId4">
          <objectPr defaultSize="0" autoPict="0" r:id="rId5">
            <anchor moveWithCells="1">
              <from>
                <xdr:col>2</xdr:col>
                <xdr:colOff>142875</xdr:colOff>
                <xdr:row>0</xdr:row>
                <xdr:rowOff>0</xdr:rowOff>
              </from>
              <to>
                <xdr:col>3</xdr:col>
                <xdr:colOff>209550</xdr:colOff>
                <xdr:row>5</xdr:row>
                <xdr:rowOff>0</xdr:rowOff>
              </to>
            </anchor>
          </objectPr>
        </oleObject>
      </mc:Choice>
      <mc:Fallback>
        <oleObject progId="Word.Document.8" shapeId="205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75"/>
  <sheetViews>
    <sheetView showGridLines="0" tabSelected="1" topLeftCell="A52" workbookViewId="0">
      <selection activeCell="A67" sqref="A67:A70"/>
    </sheetView>
  </sheetViews>
  <sheetFormatPr baseColWidth="10" defaultRowHeight="15" x14ac:dyDescent="0.25"/>
  <cols>
    <col min="1" max="1" width="10.42578125" style="1" customWidth="1"/>
    <col min="2" max="2" width="4" style="1" customWidth="1"/>
    <col min="3" max="3" width="13.85546875" style="1" customWidth="1"/>
    <col min="4" max="4" width="56.5703125" style="1" customWidth="1"/>
    <col min="5" max="5" width="15" style="1" customWidth="1"/>
    <col min="6" max="6" width="6" style="1" customWidth="1"/>
    <col min="7" max="7" width="20" style="1" customWidth="1"/>
    <col min="8" max="8" width="12.7109375" style="1" bestFit="1" customWidth="1"/>
    <col min="9" max="9" width="13.42578125" style="1" bestFit="1" customWidth="1"/>
    <col min="10" max="10" width="11.42578125" style="1"/>
    <col min="11" max="11" width="15.7109375" style="1" customWidth="1"/>
    <col min="12" max="16384" width="11.42578125" style="1"/>
  </cols>
  <sheetData>
    <row r="1" spans="2:8" ht="23.25" customHeight="1" x14ac:dyDescent="0.35">
      <c r="B1" s="25" t="s">
        <v>55</v>
      </c>
      <c r="C1" s="25"/>
      <c r="D1" s="25"/>
      <c r="E1" s="25"/>
      <c r="F1" s="25"/>
      <c r="G1" s="25"/>
    </row>
    <row r="2" spans="2:8" x14ac:dyDescent="0.25">
      <c r="B2" s="24" t="s">
        <v>41</v>
      </c>
      <c r="C2" s="24"/>
      <c r="D2" s="24"/>
      <c r="E2" s="24"/>
      <c r="F2" s="24"/>
      <c r="G2" s="24"/>
    </row>
    <row r="3" spans="2:8" x14ac:dyDescent="0.25">
      <c r="B3" s="24" t="s">
        <v>40</v>
      </c>
      <c r="C3" s="24"/>
      <c r="D3" s="24"/>
      <c r="E3" s="24"/>
      <c r="F3" s="24"/>
      <c r="G3" s="24"/>
    </row>
    <row r="4" spans="2:8" x14ac:dyDescent="0.25">
      <c r="B4" s="24" t="s">
        <v>54</v>
      </c>
      <c r="C4" s="24"/>
      <c r="D4" s="24"/>
      <c r="E4" s="24"/>
      <c r="F4" s="24"/>
      <c r="G4" s="24"/>
    </row>
    <row r="5" spans="2:8" x14ac:dyDescent="0.25">
      <c r="B5" s="19"/>
      <c r="C5" s="19"/>
      <c r="D5" s="19"/>
      <c r="E5" s="19"/>
      <c r="F5" s="19"/>
      <c r="G5" s="15" t="s">
        <v>52</v>
      </c>
    </row>
    <row r="6" spans="2:8" ht="26.25" customHeight="1" x14ac:dyDescent="0.25">
      <c r="B6" s="26" t="s">
        <v>45</v>
      </c>
      <c r="C6" s="26"/>
      <c r="D6" s="26"/>
      <c r="E6" s="20">
        <v>2021</v>
      </c>
      <c r="F6" s="20"/>
      <c r="G6" s="20">
        <v>2020</v>
      </c>
      <c r="H6" s="19"/>
    </row>
    <row r="7" spans="2:8" ht="15" customHeight="1" x14ac:dyDescent="0.25">
      <c r="B7" s="22" t="s">
        <v>0</v>
      </c>
      <c r="C7" s="22"/>
      <c r="D7" s="22"/>
      <c r="E7" s="8"/>
      <c r="F7" s="8"/>
      <c r="G7" s="8"/>
      <c r="H7" s="8"/>
    </row>
    <row r="8" spans="2:8" x14ac:dyDescent="0.25">
      <c r="B8" s="7"/>
      <c r="C8" s="23" t="s">
        <v>1</v>
      </c>
      <c r="D8" s="23"/>
      <c r="E8" s="9">
        <f>SUM(E9:E18)</f>
        <v>425119645.87</v>
      </c>
      <c r="F8" s="9"/>
      <c r="G8" s="9">
        <f>SUM(G9:G18)</f>
        <v>795203244.61000013</v>
      </c>
      <c r="H8" s="9"/>
    </row>
    <row r="9" spans="2:8" x14ac:dyDescent="0.25">
      <c r="B9" s="7"/>
      <c r="C9" s="7"/>
      <c r="D9" s="10" t="s">
        <v>2</v>
      </c>
      <c r="E9" s="11">
        <v>0</v>
      </c>
      <c r="F9" s="11"/>
      <c r="G9" s="11">
        <v>0</v>
      </c>
      <c r="H9" s="11"/>
    </row>
    <row r="10" spans="2:8" x14ac:dyDescent="0.25">
      <c r="B10" s="7"/>
      <c r="C10" s="7"/>
      <c r="D10" s="10" t="s">
        <v>3</v>
      </c>
      <c r="E10" s="11">
        <v>0</v>
      </c>
      <c r="F10" s="11"/>
      <c r="G10" s="11">
        <v>0</v>
      </c>
      <c r="H10" s="11"/>
    </row>
    <row r="11" spans="2:8" x14ac:dyDescent="0.25">
      <c r="B11" s="7"/>
      <c r="C11" s="7"/>
      <c r="D11" s="10" t="s">
        <v>4</v>
      </c>
      <c r="E11" s="11">
        <v>0</v>
      </c>
      <c r="F11" s="11"/>
      <c r="G11" s="11">
        <v>0</v>
      </c>
      <c r="H11" s="11"/>
    </row>
    <row r="12" spans="2:8" x14ac:dyDescent="0.25">
      <c r="B12" s="7"/>
      <c r="C12" s="7"/>
      <c r="D12" s="10" t="s">
        <v>5</v>
      </c>
      <c r="E12" s="11">
        <v>0</v>
      </c>
      <c r="F12" s="11"/>
      <c r="G12" s="11">
        <v>0</v>
      </c>
      <c r="H12" s="11"/>
    </row>
    <row r="13" spans="2:8" x14ac:dyDescent="0.25">
      <c r="B13" s="7"/>
      <c r="C13" s="7"/>
      <c r="D13" s="10" t="s">
        <v>37</v>
      </c>
      <c r="E13" s="11">
        <v>424880.21</v>
      </c>
      <c r="F13" s="11"/>
      <c r="G13" s="11">
        <v>741389.69</v>
      </c>
      <c r="H13" s="11"/>
    </row>
    <row r="14" spans="2:8" x14ac:dyDescent="0.25">
      <c r="B14" s="7"/>
      <c r="C14" s="7"/>
      <c r="D14" s="10" t="s">
        <v>38</v>
      </c>
      <c r="E14" s="11">
        <v>0</v>
      </c>
      <c r="F14" s="11"/>
      <c r="G14" s="11">
        <v>0</v>
      </c>
      <c r="H14" s="11"/>
    </row>
    <row r="15" spans="2:8" x14ac:dyDescent="0.25">
      <c r="B15" s="7"/>
      <c r="C15" s="7"/>
      <c r="D15" s="10" t="s">
        <v>39</v>
      </c>
      <c r="E15" s="11">
        <v>424694765.66000003</v>
      </c>
      <c r="F15" s="11"/>
      <c r="G15" s="11">
        <v>787584221.60000002</v>
      </c>
      <c r="H15" s="11"/>
    </row>
    <row r="16" spans="2:8" ht="26.25" x14ac:dyDescent="0.25">
      <c r="B16" s="7"/>
      <c r="C16" s="7"/>
      <c r="D16" s="10" t="s">
        <v>42</v>
      </c>
      <c r="E16" s="11">
        <v>0</v>
      </c>
      <c r="F16" s="11"/>
      <c r="G16" s="11">
        <v>0</v>
      </c>
      <c r="H16" s="11"/>
    </row>
    <row r="17" spans="2:8" ht="26.25" customHeight="1" x14ac:dyDescent="0.25">
      <c r="B17" s="7"/>
      <c r="C17" s="7"/>
      <c r="D17" s="10" t="s">
        <v>43</v>
      </c>
      <c r="E17" s="11">
        <v>0</v>
      </c>
      <c r="F17" s="11"/>
      <c r="G17" s="11">
        <v>6782120</v>
      </c>
      <c r="H17" s="11"/>
    </row>
    <row r="18" spans="2:8" x14ac:dyDescent="0.25">
      <c r="B18" s="7"/>
      <c r="C18" s="7"/>
      <c r="D18" s="10" t="s">
        <v>6</v>
      </c>
      <c r="E18" s="12">
        <v>0</v>
      </c>
      <c r="F18" s="11"/>
      <c r="G18" s="12">
        <v>95513.32</v>
      </c>
      <c r="H18" s="11"/>
    </row>
    <row r="19" spans="2:8" x14ac:dyDescent="0.25">
      <c r="B19" s="7"/>
      <c r="C19" s="23" t="s">
        <v>7</v>
      </c>
      <c r="D19" s="23"/>
      <c r="E19" s="9">
        <f>SUM(E20:E35)</f>
        <v>404761997.26999998</v>
      </c>
      <c r="F19" s="9"/>
      <c r="G19" s="9">
        <f>SUM(G20:G35)</f>
        <v>837818903.18999994</v>
      </c>
      <c r="H19" s="9"/>
    </row>
    <row r="20" spans="2:8" x14ac:dyDescent="0.25">
      <c r="B20" s="7"/>
      <c r="C20" s="7"/>
      <c r="D20" s="10" t="s">
        <v>8</v>
      </c>
      <c r="E20" s="11">
        <v>207522021.66999999</v>
      </c>
      <c r="F20" s="11"/>
      <c r="G20" s="11">
        <v>421032770.62</v>
      </c>
      <c r="H20" s="11"/>
    </row>
    <row r="21" spans="2:8" x14ac:dyDescent="0.25">
      <c r="B21" s="7"/>
      <c r="C21" s="7"/>
      <c r="D21" s="10" t="s">
        <v>9</v>
      </c>
      <c r="E21" s="11">
        <v>10440004.59</v>
      </c>
      <c r="F21" s="11"/>
      <c r="G21" s="11">
        <v>27156201.82</v>
      </c>
      <c r="H21" s="11"/>
    </row>
    <row r="22" spans="2:8" x14ac:dyDescent="0.25">
      <c r="B22" s="7"/>
      <c r="C22" s="7"/>
      <c r="D22" s="10" t="s">
        <v>10</v>
      </c>
      <c r="E22" s="11">
        <v>142835184.25999999</v>
      </c>
      <c r="F22" s="11"/>
      <c r="G22" s="11">
        <v>310415838.38999999</v>
      </c>
      <c r="H22" s="11"/>
    </row>
    <row r="23" spans="2:8" ht="20.25" customHeight="1" x14ac:dyDescent="0.25">
      <c r="B23" s="7"/>
      <c r="C23" s="7"/>
      <c r="D23" s="10" t="s">
        <v>11</v>
      </c>
      <c r="E23" s="11">
        <v>0</v>
      </c>
      <c r="F23" s="11"/>
      <c r="G23" s="11">
        <v>0</v>
      </c>
      <c r="H23" s="11"/>
    </row>
    <row r="24" spans="2:8" x14ac:dyDescent="0.25">
      <c r="B24" s="7"/>
      <c r="C24" s="7"/>
      <c r="D24" s="10" t="s">
        <v>12</v>
      </c>
      <c r="E24" s="11">
        <v>0</v>
      </c>
      <c r="F24" s="11"/>
      <c r="G24" s="11">
        <v>0</v>
      </c>
      <c r="H24" s="11"/>
    </row>
    <row r="25" spans="2:8" x14ac:dyDescent="0.25">
      <c r="B25" s="7"/>
      <c r="C25" s="7"/>
      <c r="D25" s="10" t="s">
        <v>13</v>
      </c>
      <c r="E25" s="11">
        <v>0</v>
      </c>
      <c r="F25" s="11"/>
      <c r="G25" s="11">
        <v>0</v>
      </c>
      <c r="H25" s="11"/>
    </row>
    <row r="26" spans="2:8" x14ac:dyDescent="0.25">
      <c r="B26" s="7"/>
      <c r="C26" s="7"/>
      <c r="D26" s="10" t="s">
        <v>14</v>
      </c>
      <c r="E26" s="11">
        <v>10509.58</v>
      </c>
      <c r="F26" s="11"/>
      <c r="G26" s="11">
        <v>28000</v>
      </c>
      <c r="H26" s="11"/>
    </row>
    <row r="27" spans="2:8" x14ac:dyDescent="0.25">
      <c r="B27" s="7"/>
      <c r="C27" s="7"/>
      <c r="D27" s="10" t="s">
        <v>15</v>
      </c>
      <c r="E27" s="11">
        <v>0</v>
      </c>
      <c r="F27" s="11"/>
      <c r="G27" s="11">
        <v>0</v>
      </c>
      <c r="H27" s="11"/>
    </row>
    <row r="28" spans="2:8" x14ac:dyDescent="0.25">
      <c r="B28" s="7"/>
      <c r="C28" s="7"/>
      <c r="D28" s="10" t="s">
        <v>16</v>
      </c>
      <c r="E28" s="11">
        <v>0</v>
      </c>
      <c r="F28" s="11"/>
      <c r="G28" s="11">
        <v>0</v>
      </c>
      <c r="H28" s="11"/>
    </row>
    <row r="29" spans="2:8" x14ac:dyDescent="0.25">
      <c r="B29" s="7"/>
      <c r="C29" s="7"/>
      <c r="D29" s="10" t="s">
        <v>17</v>
      </c>
      <c r="E29" s="11">
        <v>0</v>
      </c>
      <c r="F29" s="11"/>
      <c r="G29" s="11">
        <v>0</v>
      </c>
      <c r="H29" s="11"/>
    </row>
    <row r="30" spans="2:8" x14ac:dyDescent="0.25">
      <c r="B30" s="7"/>
      <c r="C30" s="7"/>
      <c r="D30" s="10" t="s">
        <v>18</v>
      </c>
      <c r="E30" s="11">
        <v>0</v>
      </c>
      <c r="F30" s="11"/>
      <c r="G30" s="11">
        <v>0</v>
      </c>
      <c r="H30" s="11"/>
    </row>
    <row r="31" spans="2:8" x14ac:dyDescent="0.25">
      <c r="B31" s="7"/>
      <c r="C31" s="7"/>
      <c r="D31" s="10" t="s">
        <v>19</v>
      </c>
      <c r="E31" s="11">
        <v>0</v>
      </c>
      <c r="F31" s="11"/>
      <c r="G31" s="11">
        <v>0</v>
      </c>
      <c r="H31" s="11"/>
    </row>
    <row r="32" spans="2:8" x14ac:dyDescent="0.25">
      <c r="B32" s="7"/>
      <c r="C32" s="7"/>
      <c r="D32" s="10" t="s">
        <v>20</v>
      </c>
      <c r="E32" s="11">
        <v>0</v>
      </c>
      <c r="F32" s="11"/>
      <c r="G32" s="11">
        <v>0</v>
      </c>
      <c r="H32" s="11"/>
    </row>
    <row r="33" spans="2:8" x14ac:dyDescent="0.25">
      <c r="B33" s="7"/>
      <c r="C33" s="7"/>
      <c r="D33" s="10" t="s">
        <v>21</v>
      </c>
      <c r="E33" s="13">
        <v>0</v>
      </c>
      <c r="F33" s="6"/>
      <c r="G33" s="13">
        <v>0</v>
      </c>
      <c r="H33" s="6"/>
    </row>
    <row r="34" spans="2:8" x14ac:dyDescent="0.25">
      <c r="B34" s="7"/>
      <c r="C34" s="7"/>
      <c r="D34" s="10" t="s">
        <v>22</v>
      </c>
      <c r="E34" s="11">
        <v>0</v>
      </c>
      <c r="F34" s="14"/>
      <c r="G34" s="11">
        <v>0</v>
      </c>
      <c r="H34" s="14"/>
    </row>
    <row r="35" spans="2:8" x14ac:dyDescent="0.25">
      <c r="B35" s="7"/>
      <c r="C35" s="7"/>
      <c r="D35" s="10" t="s">
        <v>23</v>
      </c>
      <c r="E35" s="13">
        <v>43954277.170000002</v>
      </c>
      <c r="F35" s="13"/>
      <c r="G35" s="13">
        <v>79186092.359999999</v>
      </c>
      <c r="H35" s="13"/>
    </row>
    <row r="36" spans="2:8" ht="15" customHeight="1" x14ac:dyDescent="0.25">
      <c r="B36" s="22" t="s">
        <v>24</v>
      </c>
      <c r="C36" s="22"/>
      <c r="D36" s="22"/>
      <c r="E36" s="9">
        <f>E8-E19</f>
        <v>20357648.600000024</v>
      </c>
      <c r="F36" s="9"/>
      <c r="G36" s="9">
        <f>G8-G19</f>
        <v>-42615658.579999804</v>
      </c>
      <c r="H36" s="9"/>
    </row>
    <row r="37" spans="2:8" ht="15" customHeight="1" x14ac:dyDescent="0.25">
      <c r="B37" s="22" t="s">
        <v>25</v>
      </c>
      <c r="C37" s="22"/>
      <c r="D37" s="22"/>
      <c r="E37" s="13"/>
      <c r="F37" s="13"/>
      <c r="G37" s="13"/>
      <c r="H37" s="13"/>
    </row>
    <row r="38" spans="2:8" x14ac:dyDescent="0.25">
      <c r="B38" s="7"/>
      <c r="C38" s="23" t="s">
        <v>1</v>
      </c>
      <c r="D38" s="23"/>
      <c r="E38" s="9">
        <f>SUM(E39:E41)</f>
        <v>0</v>
      </c>
      <c r="F38" s="9"/>
      <c r="G38" s="9">
        <f>SUM(G39:G41)</f>
        <v>0</v>
      </c>
      <c r="H38" s="9"/>
    </row>
    <row r="39" spans="2:8" x14ac:dyDescent="0.25">
      <c r="B39" s="7"/>
      <c r="C39" s="7"/>
      <c r="D39" s="10" t="s">
        <v>26</v>
      </c>
      <c r="E39" s="11"/>
      <c r="F39" s="11"/>
      <c r="G39" s="11"/>
      <c r="H39" s="11"/>
    </row>
    <row r="40" spans="2:8" x14ac:dyDescent="0.25">
      <c r="B40" s="7"/>
      <c r="C40" s="7"/>
      <c r="D40" s="10" t="s">
        <v>27</v>
      </c>
      <c r="E40" s="11">
        <v>0</v>
      </c>
      <c r="F40" s="11"/>
      <c r="G40" s="11">
        <v>0</v>
      </c>
      <c r="H40" s="11"/>
    </row>
    <row r="41" spans="2:8" x14ac:dyDescent="0.25">
      <c r="B41" s="7"/>
      <c r="C41" s="7"/>
      <c r="D41" s="10" t="s">
        <v>28</v>
      </c>
      <c r="E41" s="11">
        <v>0</v>
      </c>
      <c r="F41" s="11"/>
      <c r="G41" s="11">
        <v>0</v>
      </c>
      <c r="H41" s="11"/>
    </row>
    <row r="42" spans="2:8" ht="20.25" customHeight="1" x14ac:dyDescent="0.25">
      <c r="B42" s="7"/>
      <c r="C42" s="23" t="s">
        <v>7</v>
      </c>
      <c r="D42" s="23"/>
      <c r="E42" s="9">
        <f>SUM(E43:E45)</f>
        <v>3378035.08</v>
      </c>
      <c r="F42" s="9"/>
      <c r="G42" s="9">
        <f>SUM(G43:G45)</f>
        <v>3881518.36</v>
      </c>
      <c r="H42" s="9"/>
    </row>
    <row r="43" spans="2:8" x14ac:dyDescent="0.25">
      <c r="B43" s="7"/>
      <c r="C43" s="7"/>
      <c r="D43" s="10" t="s">
        <v>26</v>
      </c>
      <c r="E43" s="11">
        <v>2338662.0699999998</v>
      </c>
      <c r="F43" s="11"/>
      <c r="G43" s="11">
        <v>2589137.94</v>
      </c>
      <c r="H43" s="11"/>
    </row>
    <row r="44" spans="2:8" x14ac:dyDescent="0.25">
      <c r="B44" s="7"/>
      <c r="C44" s="7"/>
      <c r="D44" s="10" t="s">
        <v>27</v>
      </c>
      <c r="E44" s="11">
        <v>990554.97</v>
      </c>
      <c r="F44" s="11"/>
      <c r="G44" s="11">
        <v>1285380.42</v>
      </c>
      <c r="H44" s="11"/>
    </row>
    <row r="45" spans="2:8" x14ac:dyDescent="0.25">
      <c r="B45" s="7"/>
      <c r="C45" s="7"/>
      <c r="D45" s="10" t="s">
        <v>46</v>
      </c>
      <c r="E45" s="11">
        <v>48818.04</v>
      </c>
      <c r="F45" s="11"/>
      <c r="G45" s="11">
        <v>7000</v>
      </c>
      <c r="H45" s="11"/>
    </row>
    <row r="46" spans="2:8" ht="15" customHeight="1" x14ac:dyDescent="0.25">
      <c r="B46" s="22" t="s">
        <v>51</v>
      </c>
      <c r="C46" s="22"/>
      <c r="D46" s="22"/>
      <c r="E46" s="9">
        <f>E38-E42</f>
        <v>-3378035.08</v>
      </c>
      <c r="F46" s="9"/>
      <c r="G46" s="9">
        <f>G38-G42</f>
        <v>-3881518.36</v>
      </c>
      <c r="H46" s="9"/>
    </row>
    <row r="47" spans="2:8" ht="15" customHeight="1" x14ac:dyDescent="0.25">
      <c r="B47" s="22" t="s">
        <v>29</v>
      </c>
      <c r="C47" s="22"/>
      <c r="D47" s="22"/>
      <c r="E47" s="13"/>
      <c r="F47" s="13"/>
      <c r="G47" s="13"/>
      <c r="H47" s="13"/>
    </row>
    <row r="48" spans="2:8" x14ac:dyDescent="0.25">
      <c r="B48" s="7"/>
      <c r="C48" s="18" t="s">
        <v>1</v>
      </c>
      <c r="D48" s="18"/>
      <c r="E48" s="9">
        <f>E49+E52</f>
        <v>677901892.60000002</v>
      </c>
      <c r="F48" s="9"/>
      <c r="G48" s="9">
        <f>G49+G52</f>
        <v>502356101.64999998</v>
      </c>
      <c r="H48" s="9"/>
    </row>
    <row r="49" spans="2:11" x14ac:dyDescent="0.25">
      <c r="B49" s="7"/>
      <c r="C49" s="7"/>
      <c r="D49" s="10" t="s">
        <v>30</v>
      </c>
      <c r="E49" s="11">
        <f>E50+E51</f>
        <v>7092796.6100000003</v>
      </c>
      <c r="F49" s="11"/>
      <c r="G49" s="11">
        <f>G50+G51</f>
        <v>26163424.879999999</v>
      </c>
      <c r="H49" s="11"/>
    </row>
    <row r="50" spans="2:11" x14ac:dyDescent="0.25">
      <c r="B50" s="7"/>
      <c r="C50" s="7"/>
      <c r="D50" s="10" t="s">
        <v>47</v>
      </c>
      <c r="E50" s="11">
        <v>7092796.6100000003</v>
      </c>
      <c r="F50" s="11"/>
      <c r="G50" s="11">
        <v>26163424.879999999</v>
      </c>
      <c r="H50" s="11"/>
    </row>
    <row r="51" spans="2:11" x14ac:dyDescent="0.25">
      <c r="B51" s="7"/>
      <c r="C51" s="7"/>
      <c r="D51" s="10" t="s">
        <v>48</v>
      </c>
      <c r="E51" s="11">
        <v>0</v>
      </c>
      <c r="F51" s="11"/>
      <c r="G51" s="11">
        <v>0</v>
      </c>
      <c r="H51" s="11"/>
    </row>
    <row r="52" spans="2:11" x14ac:dyDescent="0.25">
      <c r="B52" s="7"/>
      <c r="C52" s="7"/>
      <c r="D52" s="10" t="s">
        <v>31</v>
      </c>
      <c r="E52" s="11">
        <v>670809095.99000001</v>
      </c>
      <c r="F52" s="11"/>
      <c r="G52" s="11">
        <v>476192676.76999998</v>
      </c>
      <c r="H52" s="11"/>
    </row>
    <row r="53" spans="2:11" x14ac:dyDescent="0.25">
      <c r="B53" s="7"/>
      <c r="C53" s="23" t="s">
        <v>7</v>
      </c>
      <c r="D53" s="23"/>
      <c r="E53" s="9">
        <f>E54+E57</f>
        <v>667457065.87</v>
      </c>
      <c r="F53" s="11"/>
      <c r="G53" s="9">
        <f>G54+G57</f>
        <v>459419812.19</v>
      </c>
      <c r="H53" s="11"/>
    </row>
    <row r="54" spans="2:11" x14ac:dyDescent="0.25">
      <c r="B54" s="7"/>
      <c r="C54" s="7"/>
      <c r="D54" s="10" t="s">
        <v>32</v>
      </c>
      <c r="E54" s="11">
        <f>E55+E56</f>
        <v>7484552.1699999999</v>
      </c>
      <c r="F54" s="11"/>
      <c r="G54" s="11">
        <f>G55+G56</f>
        <v>55257888.350000001</v>
      </c>
      <c r="H54" s="11"/>
    </row>
    <row r="55" spans="2:11" x14ac:dyDescent="0.25">
      <c r="B55" s="7"/>
      <c r="C55" s="7"/>
      <c r="D55" s="10" t="s">
        <v>49</v>
      </c>
      <c r="E55" s="11">
        <v>7484552.1699999999</v>
      </c>
      <c r="F55" s="11"/>
      <c r="G55" s="11">
        <v>55257888.350000001</v>
      </c>
      <c r="H55" s="11"/>
      <c r="K55" s="2"/>
    </row>
    <row r="56" spans="2:11" x14ac:dyDescent="0.25">
      <c r="B56" s="7"/>
      <c r="C56" s="7"/>
      <c r="D56" s="10" t="s">
        <v>50</v>
      </c>
      <c r="E56" s="11">
        <v>0</v>
      </c>
      <c r="F56" s="11"/>
      <c r="G56" s="11">
        <v>0</v>
      </c>
      <c r="H56" s="11"/>
      <c r="K56" s="2"/>
    </row>
    <row r="57" spans="2:11" x14ac:dyDescent="0.25">
      <c r="B57" s="7"/>
      <c r="C57" s="7"/>
      <c r="D57" s="10" t="s">
        <v>33</v>
      </c>
      <c r="E57" s="11">
        <v>659972513.70000005</v>
      </c>
      <c r="F57" s="11"/>
      <c r="G57" s="11">
        <v>404161923.83999997</v>
      </c>
      <c r="H57" s="11"/>
      <c r="K57" s="2"/>
    </row>
    <row r="58" spans="2:11" ht="15" customHeight="1" x14ac:dyDescent="0.25">
      <c r="B58" s="22" t="s">
        <v>34</v>
      </c>
      <c r="C58" s="22"/>
      <c r="D58" s="22"/>
      <c r="E58" s="9">
        <f>E48-E53</f>
        <v>10444826.730000019</v>
      </c>
      <c r="F58" s="9"/>
      <c r="G58" s="9">
        <f>G48-G53</f>
        <v>42936289.459999979</v>
      </c>
      <c r="H58" s="9"/>
      <c r="K58" s="2"/>
    </row>
    <row r="59" spans="2:11" ht="12" customHeight="1" x14ac:dyDescent="0.25">
      <c r="B59" s="18"/>
      <c r="C59" s="18"/>
      <c r="D59" s="18"/>
      <c r="E59" s="9"/>
      <c r="F59" s="9"/>
      <c r="G59" s="9"/>
      <c r="H59" s="9"/>
    </row>
    <row r="60" spans="2:11" ht="15" customHeight="1" x14ac:dyDescent="0.25">
      <c r="B60" s="22" t="s">
        <v>35</v>
      </c>
      <c r="C60" s="22"/>
      <c r="D60" s="22"/>
      <c r="E60" s="9">
        <f>-E62+E64</f>
        <v>35603301.729999997</v>
      </c>
      <c r="F60" s="9"/>
      <c r="G60" s="9">
        <f>-G62+G64</f>
        <v>-3560887.4800000042</v>
      </c>
      <c r="H60" s="9"/>
      <c r="I60" s="2"/>
    </row>
    <row r="61" spans="2:11" ht="12" customHeight="1" x14ac:dyDescent="0.25">
      <c r="B61" s="18"/>
      <c r="C61" s="18"/>
      <c r="D61" s="18"/>
      <c r="E61" s="9"/>
      <c r="F61" s="9"/>
      <c r="G61" s="9"/>
      <c r="H61" s="9"/>
    </row>
    <row r="62" spans="2:11" ht="15" customHeight="1" x14ac:dyDescent="0.25">
      <c r="B62" s="22" t="s">
        <v>57</v>
      </c>
      <c r="C62" s="22"/>
      <c r="D62" s="22"/>
      <c r="E62" s="9">
        <v>39007781.729999997</v>
      </c>
      <c r="F62" s="9"/>
      <c r="G62" s="9">
        <v>42568669.210000001</v>
      </c>
      <c r="H62" s="9"/>
    </row>
    <row r="63" spans="2:11" ht="12" customHeight="1" x14ac:dyDescent="0.25">
      <c r="B63" s="18"/>
      <c r="C63" s="18"/>
      <c r="D63" s="18"/>
      <c r="E63" s="9"/>
      <c r="F63" s="9"/>
      <c r="G63" s="9"/>
      <c r="H63" s="9"/>
    </row>
    <row r="64" spans="2:11" ht="15" customHeight="1" x14ac:dyDescent="0.25">
      <c r="B64" s="22" t="s">
        <v>56</v>
      </c>
      <c r="C64" s="22"/>
      <c r="D64" s="22"/>
      <c r="E64" s="9">
        <v>74611083.459999993</v>
      </c>
      <c r="F64" s="9"/>
      <c r="G64" s="9">
        <v>39007781.729999997</v>
      </c>
      <c r="H64" s="9"/>
    </row>
    <row r="65" spans="1:7" ht="27" customHeight="1" x14ac:dyDescent="0.25">
      <c r="A65" s="5"/>
      <c r="B65" s="21" t="s">
        <v>44</v>
      </c>
      <c r="C65" s="21"/>
      <c r="D65" s="21"/>
      <c r="E65" s="21"/>
      <c r="F65" s="21"/>
      <c r="G65" s="21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3"/>
      <c r="B67" s="3"/>
      <c r="C67" s="3"/>
      <c r="D67" s="3"/>
      <c r="E67" s="3"/>
      <c r="F67" s="3"/>
      <c r="G67" s="3"/>
    </row>
    <row r="69" spans="1:7" ht="14.25" customHeight="1" x14ac:dyDescent="0.25"/>
    <row r="73" spans="1:7" x14ac:dyDescent="0.25">
      <c r="D73" s="3"/>
      <c r="G73" s="3"/>
    </row>
    <row r="74" spans="1:7" x14ac:dyDescent="0.25">
      <c r="D74" s="3"/>
      <c r="G74" s="4"/>
    </row>
    <row r="75" spans="1:7" x14ac:dyDescent="0.25">
      <c r="D75" s="3"/>
    </row>
  </sheetData>
  <mergeCells count="20">
    <mergeCell ref="B1:G1"/>
    <mergeCell ref="C53:D53"/>
    <mergeCell ref="B58:D58"/>
    <mergeCell ref="B60:D60"/>
    <mergeCell ref="B62:D62"/>
    <mergeCell ref="B2:G2"/>
    <mergeCell ref="B3:G3"/>
    <mergeCell ref="B4:G4"/>
    <mergeCell ref="B7:D7"/>
    <mergeCell ref="C8:D8"/>
    <mergeCell ref="C19:D19"/>
    <mergeCell ref="B6:D6"/>
    <mergeCell ref="B64:D64"/>
    <mergeCell ref="B65:G65"/>
    <mergeCell ref="B36:D36"/>
    <mergeCell ref="B37:D37"/>
    <mergeCell ref="C38:D38"/>
    <mergeCell ref="C42:D42"/>
    <mergeCell ref="B46:D46"/>
    <mergeCell ref="B47:D47"/>
  </mergeCells>
  <printOptions horizontalCentered="1"/>
  <pageMargins left="0.35433070866141736" right="0.35433070866141736" top="0.78740157480314965" bottom="0.78740157480314965" header="0.51181102362204722" footer="0.51181102362204722"/>
  <pageSetup scale="85" orientation="portrait" r:id="rId1"/>
  <headerFooter>
    <oddFooter>&amp;CPágina &amp;P de 2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2</xdr:col>
                <xdr:colOff>200025</xdr:colOff>
                <xdr:row>0</xdr:row>
                <xdr:rowOff>276225</xdr:rowOff>
              </from>
              <to>
                <xdr:col>2</xdr:col>
                <xdr:colOff>876300</xdr:colOff>
                <xdr:row>5</xdr:row>
                <xdr:rowOff>314325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IC-5 </vt:lpstr>
      <vt:lpstr>Formato IC-5  (2)</vt:lpstr>
      <vt:lpstr>'Formato IC-5 '!Área_de_impresión</vt:lpstr>
      <vt:lpstr>'Formato IC-5  (2)'!Área_de_impresión</vt:lpstr>
      <vt:lpstr>'Formato IC-5 '!Títulos_a_imprimir</vt:lpstr>
      <vt:lpstr>'Formato IC-5  (2)'!Títulos_a_imprimir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Windows</cp:lastModifiedBy>
  <cp:lastPrinted>2021-08-26T19:42:00Z</cp:lastPrinted>
  <dcterms:created xsi:type="dcterms:W3CDTF">2018-07-26T16:08:38Z</dcterms:created>
  <dcterms:modified xsi:type="dcterms:W3CDTF">2021-09-06T19:43:43Z</dcterms:modified>
</cp:coreProperties>
</file>