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-TOÑO\Desktop\Nueva carpeta (2)\4.5. Información Diciplina Financiera\4.5.1. LDF\EXCEL\"/>
    </mc:Choice>
  </mc:AlternateContent>
  <bookViews>
    <workbookView xWindow="32760" yWindow="32760" windowWidth="15540" windowHeight="2580"/>
  </bookViews>
  <sheets>
    <sheet name="EdoSituacionFin" sheetId="1" r:id="rId1"/>
  </sheets>
  <definedNames>
    <definedName name="_xlnm.Print_Area" localSheetId="0">EdoSituacionFin!$A$1:$F$94</definedName>
  </definedNames>
  <calcPr calcId="162913"/>
</workbook>
</file>

<file path=xl/calcChain.xml><?xml version="1.0" encoding="utf-8"?>
<calcChain xmlns="http://schemas.openxmlformats.org/spreadsheetml/2006/main">
  <c r="E57" i="1" l="1"/>
  <c r="C59" i="1"/>
  <c r="B59" i="1"/>
  <c r="B41" i="1"/>
  <c r="B38" i="1"/>
  <c r="B31" i="1"/>
  <c r="B25" i="1"/>
  <c r="B17" i="1"/>
  <c r="C25" i="1"/>
  <c r="F42" i="1"/>
  <c r="E42" i="1"/>
  <c r="C41" i="1"/>
  <c r="C38" i="1"/>
  <c r="C31" i="1"/>
  <c r="F27" i="1"/>
  <c r="E27" i="1"/>
  <c r="C17" i="1"/>
  <c r="C9" i="1"/>
  <c r="B9" i="1"/>
  <c r="F31" i="1"/>
  <c r="E31" i="1"/>
  <c r="E38" i="1"/>
  <c r="E9" i="1"/>
  <c r="F9" i="1"/>
  <c r="C46" i="1" l="1"/>
  <c r="C61" i="1" s="1"/>
  <c r="B46" i="1" l="1"/>
  <c r="B61" i="1" s="1"/>
  <c r="E19" i="1"/>
  <c r="F19" i="1"/>
  <c r="E23" i="1"/>
  <c r="F23" i="1"/>
  <c r="F57" i="1"/>
  <c r="E64" i="1"/>
  <c r="F64" i="1"/>
  <c r="E69" i="1"/>
  <c r="F69" i="1"/>
  <c r="E76" i="1"/>
  <c r="F76" i="1"/>
  <c r="E46" i="1" l="1"/>
  <c r="F46" i="1"/>
  <c r="E80" i="1"/>
  <c r="F80" i="1"/>
  <c r="F59" i="1"/>
  <c r="F82" i="1" l="1"/>
  <c r="E59" i="1"/>
  <c r="E82" i="1" s="1"/>
</calcChain>
</file>

<file path=xl/sharedStrings.xml><?xml version="1.0" encoding="utf-8"?>
<sst xmlns="http://schemas.openxmlformats.org/spreadsheetml/2006/main" count="137" uniqueCount="133">
  <si>
    <t>CONCEPTO</t>
  </si>
  <si>
    <t>ACTIVO</t>
  </si>
  <si>
    <t>Activo No Circulante</t>
  </si>
  <si>
    <t>PASIVO</t>
  </si>
  <si>
    <t>Pasivo Circulante</t>
  </si>
  <si>
    <t>Pasivo No Circulante</t>
  </si>
  <si>
    <t>HACIENDA PÚBLICA/PATRIMONIO</t>
  </si>
  <si>
    <t>COMISIÓN DE AGUA POTABLE Y ALCANTARILLADO DEL MUNICIPIO DE ACAPULCO</t>
  </si>
  <si>
    <t/>
  </si>
  <si>
    <t>Estado de Situación Financiera Detallado - LDF</t>
  </si>
  <si>
    <t>2025</t>
  </si>
  <si>
    <t xml:space="preserve">Activo Circulante </t>
  </si>
  <si>
    <t xml:space="preserve">     a1) Efectivo</t>
  </si>
  <si>
    <t xml:space="preserve">     a2) Banco / Tesorería</t>
  </si>
  <si>
    <t xml:space="preserve">     a3) Bancos / Dependencias y Otros</t>
  </si>
  <si>
    <t xml:space="preserve">     a5) Fondos con Afectación Específica</t>
  </si>
  <si>
    <t xml:space="preserve">     a6) Depósitos de Fondos de Terceros en Garantía y/o Administración</t>
  </si>
  <si>
    <t xml:space="preserve">     a4) Inversiones Temporales (Hasta 3 meses) </t>
  </si>
  <si>
    <t xml:space="preserve">     a7) Otros Efectivos y Equivalentes</t>
  </si>
  <si>
    <t xml:space="preserve">     b1) Inversiones Financieras de Corto Plazo</t>
  </si>
  <si>
    <t xml:space="preserve">     b2) Cuentas por Cobrar a Corto Plazo</t>
  </si>
  <si>
    <t xml:space="preserve">     b3) Deudores Diversos por Cobrar a Corto Plazo</t>
  </si>
  <si>
    <t xml:space="preserve">     b4) Ingresos por Recuperar a Corto Plazo</t>
  </si>
  <si>
    <t xml:space="preserve">     b5) Deudores por Anticipos de la Tesorería a Corto Plazo</t>
  </si>
  <si>
    <t xml:space="preserve">     b6) Préstamos Otorgados a Corto Plazo</t>
  </si>
  <si>
    <t xml:space="preserve">     b7) Otros Derechos a Recibir Efectivo o Equivalentes a Corto P.</t>
  </si>
  <si>
    <t xml:space="preserve">     c4) Anticipo a Contratistas por Obras Públicas a Corto Plazo</t>
  </si>
  <si>
    <t xml:space="preserve">     c5) Otros Derechos a Recibir Bienes o Servicios a Corto Plazo</t>
  </si>
  <si>
    <t xml:space="preserve">     d1) Inventario de Mercancías para Venta</t>
  </si>
  <si>
    <t xml:space="preserve">     d2) Inventario de Mercancías Terminadas</t>
  </si>
  <si>
    <t xml:space="preserve">     d3) Inventario de Mercancías en Proceso de Elaboración</t>
  </si>
  <si>
    <t xml:space="preserve">     d4) Inventario de Materias Primas, Materiales y Suministros para Producción</t>
  </si>
  <si>
    <t xml:space="preserve">     d5) Bienes en Tránsito </t>
  </si>
  <si>
    <t xml:space="preserve">     f1) Estimaciones para Cuentas Incobrables por Derechos a Recibir Efectivo o Equivalentes</t>
  </si>
  <si>
    <t xml:space="preserve">     f2) Estimación por Deterioro de Inventarios</t>
  </si>
  <si>
    <t xml:space="preserve">     g1) Valores en Garantía</t>
  </si>
  <si>
    <t xml:space="preserve">     g2) Bienes en Garantía (excluye depósitos de fondos)</t>
  </si>
  <si>
    <t xml:space="preserve">     g3) Bienes Derivados de Embargos, Decomisos, Aseguramientos y Dación en Pago</t>
  </si>
  <si>
    <t xml:space="preserve">     g4) Adquisición con Fondos de Terceros</t>
  </si>
  <si>
    <t>IB. Total de Activos No Circulantes (1B=a+b+c+d+e+f+g+h+i)</t>
  </si>
  <si>
    <t xml:space="preserve">     a1) Servicios personales por pagar a corto plazo</t>
  </si>
  <si>
    <t xml:space="preserve">     a2) Proveedores por pagar a corto plazo</t>
  </si>
  <si>
    <t xml:space="preserve">     a3) Contratistas por Obras Públicas por Pagar a Corto Plazo</t>
  </si>
  <si>
    <t xml:space="preserve">     a4) Participaciones y Aportaciones por Pagar a Corto Plazo</t>
  </si>
  <si>
    <t xml:space="preserve">     a5) Transferencias Otorgadas por Pagar a Corto Plazo</t>
  </si>
  <si>
    <t xml:space="preserve">     a7) Retenciones y Contribuciones por Pagar a Corto Plazo</t>
  </si>
  <si>
    <t xml:space="preserve">     a8) Devoluciones de la Ley de Ingresos por Pagar a Corto Plazo</t>
  </si>
  <si>
    <t xml:space="preserve">     a9) Otras Cuentas por Pagar a Corto Plazo</t>
  </si>
  <si>
    <t xml:space="preserve">     b1) Documentos Comerciales por Pagar a Corto Plazo</t>
  </si>
  <si>
    <t xml:space="preserve">     b2) Documentos con Contratistas por Obras Públicas por Pagar </t>
  </si>
  <si>
    <t xml:space="preserve">     b3) Otros Documentos por Pagar a Corto Plazo</t>
  </si>
  <si>
    <t>IA. Total de Activos Circulantes (1A=a+b+c+d+e+f+g)</t>
  </si>
  <si>
    <t>I Total del Activo (I=IA+IB)</t>
  </si>
  <si>
    <t xml:space="preserve">     1) Porción a Corto Plazo de la Deuda Pública</t>
  </si>
  <si>
    <t xml:space="preserve">     2) Porción a Corto Plazo de Arrendamiento Financiero</t>
  </si>
  <si>
    <t xml:space="preserve">     e1) Ingresos Cobrados por Adelantado a Corto Plazo</t>
  </si>
  <si>
    <t xml:space="preserve">     e2) Intereses Cobrados por Adelantado a Corto Plazo</t>
  </si>
  <si>
    <t xml:space="preserve">     e3) Otros Pasivos Diferidos a Corto Plazo</t>
  </si>
  <si>
    <t>a Efectivo y equivalentes (a=a1+a2+a3+a4+a5+a6a+a7)</t>
  </si>
  <si>
    <t>f. Estimación por Pérdida o Deterioro de Activos Circulantes (f=f1+f2)</t>
  </si>
  <si>
    <t>e. Almacenes</t>
  </si>
  <si>
    <t>d. Inventarios (d=d1+d2+d3+d4+d5)</t>
  </si>
  <si>
    <t>c. Derechos a Recibir Bienes o Servicios(c=c1+c2+c3c+c4+c5)</t>
  </si>
  <si>
    <t>b. Derechos a Recibir Efectivo o Equivalentes (b=b1+b2+b3+b4+b5+b6+b7)</t>
  </si>
  <si>
    <t>g. Otros Activos Circulantes (g=g1+g2+g3+g4)</t>
  </si>
  <si>
    <t>a. Inversiones Financieras a Largo Plazo</t>
  </si>
  <si>
    <t xml:space="preserve">b. Derechos a Recibir Efectivo o Equivalentes a Largo Plazo </t>
  </si>
  <si>
    <t>c. Bienes Inmuebles, Infraestructura y Construcciones en Proceso</t>
  </si>
  <si>
    <t xml:space="preserve">d. Bienes Muebles </t>
  </si>
  <si>
    <t>e. Activos Intangibles</t>
  </si>
  <si>
    <t>f. Depreciación, Deterioro y Amortización Acumulada de Bienes</t>
  </si>
  <si>
    <t>g. Activos Diferidos</t>
  </si>
  <si>
    <t>h. Estimación por Pérdida o Deterioro de Activos no Circulantes</t>
  </si>
  <si>
    <t>i. Otros Activos no Circulantes</t>
  </si>
  <si>
    <t>a.Cuentas por pagar a corto plazo (a=a1+a2+a3a+4+a5+a6+a7+a8+a9)</t>
  </si>
  <si>
    <t>b. Documentos por Pagar a Corto Plazo (b=b1+b2+b3)</t>
  </si>
  <si>
    <t>c. Porción a Corto Plazo de la Deuda Pública a Largo Plazo (c=c1+c2)</t>
  </si>
  <si>
    <t>d. Títulos y Valores a Corto Plazo</t>
  </si>
  <si>
    <t xml:space="preserve">     f2) Fondos en Administración a Corto Plazo</t>
  </si>
  <si>
    <t xml:space="preserve">     f3) Fondos Contingentes a Corto Plazo</t>
  </si>
  <si>
    <t xml:space="preserve">     f1)  Fondos en Garantía a Corto Plazo</t>
  </si>
  <si>
    <t xml:space="preserve">     f4) Fondos de Fideicomisos, Mandatos y Contratos Análogos a Corto Plazo</t>
  </si>
  <si>
    <t xml:space="preserve">     f5) Otros Fondos de Terceros en Garantía y/o Administración a Corto Plazo</t>
  </si>
  <si>
    <t xml:space="preserve">     f6) Valores y Bienes en Garantía a Corto Plazo</t>
  </si>
  <si>
    <t xml:space="preserve">     g1) Provisión para Demandas y Juicios a Corto Plazo</t>
  </si>
  <si>
    <t xml:space="preserve">     g2) Provisión para Contingencias a Corto Plazo</t>
  </si>
  <si>
    <t xml:space="preserve">     g3) Otras Provisiones a Corto Plazo</t>
  </si>
  <si>
    <t>g. Provisiones a Corto Plazo (g=g1+g2+g3)</t>
  </si>
  <si>
    <t>h. Otros Pasivos a Corto Plazo (h=h1+h2+h3)</t>
  </si>
  <si>
    <t xml:space="preserve">     h1) Ingresos por Clasificar</t>
  </si>
  <si>
    <t xml:space="preserve">     h2) Recaudación por Participar</t>
  </si>
  <si>
    <t xml:space="preserve">     h3) Otros Pasivos Circulantes</t>
  </si>
  <si>
    <t>IIA. Total de Pasivos Circulantes (IIA=a+b+c+d+e+f+g+h)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</si>
  <si>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</si>
  <si>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</si>
  <si>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</si>
  <si>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</si>
  <si>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en Administración a Largo Plazo</t>
  </si>
  <si>
    <t>f. Provisiones a Largo Plazo</t>
  </si>
  <si>
    <t>IIB. Total de Pasivos No Circulantes (IIB=a+b+c+d+e+f)</t>
  </si>
  <si>
    <t>a. Aportaciones</t>
  </si>
  <si>
    <t>b. Donaciones de Capital</t>
  </si>
  <si>
    <t>c. Actualización de la Hacienda Pública/Patrimonio</t>
  </si>
  <si>
    <t>IIIA. Hacienda Pública/Patrimonio Contribuido (IIIA=a+b+c)</t>
  </si>
  <si>
    <t>IIIB. Hacienda Pública/Patrimonio Generado (IIIB=ab+c+d+e)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</si>
  <si>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</si>
  <si>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</si>
  <si>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</si>
  <si>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</si>
  <si>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</si>
  <si>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</si>
  <si>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</si>
  <si>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(III=IIIA+IIIB+IIIC)</t>
  </si>
  <si>
    <t>IV. Total del Pasivo y Hacienda Pública/Patrimonio (IV=II+III)</t>
  </si>
  <si>
    <t>(Pesos)</t>
  </si>
  <si>
    <t>Al 31 de diciembre de 2024 y al 31 de diciembre de 2025</t>
  </si>
  <si>
    <t>a. Resultado del Ejercicio (Ahorro/ Desahorro)</t>
  </si>
  <si>
    <t>31 de diciembre 2024</t>
  </si>
  <si>
    <t>31 de diciembre  2024</t>
  </si>
  <si>
    <t>II.    Tota del Pasivo (II=IIA+IIB)</t>
  </si>
  <si>
    <t xml:space="preserve">     c3) Anticipo a Proveedores por Adquisición de Bienes Intangibles a C.P.</t>
  </si>
  <si>
    <t>dyjfjcfjh</t>
  </si>
  <si>
    <t>fjhfjfj</t>
  </si>
  <si>
    <t>vfjhfjhfj</t>
  </si>
  <si>
    <t>fjhgjhgjhg</t>
  </si>
  <si>
    <t>jkhjkb</t>
  </si>
  <si>
    <t>gkjgjkg</t>
  </si>
  <si>
    <t>hkhjk</t>
  </si>
  <si>
    <t xml:space="preserve">     a6) Intereses, Comisiones y Otros Gastos de la Deuda Pública por Pagar a Cortp Plazo</t>
  </si>
  <si>
    <t>f. Fondos y Bienes de Terceros en Garantía y/o Administración a Corto Plazo (f=f1+f2+f3+f4+f5)</t>
  </si>
  <si>
    <t xml:space="preserve">     c1) Antiicipo a Proveedores por adquisiciones de Bienes y Prestaciones de Servicios a Corto Plazo</t>
  </si>
  <si>
    <t>e. Pasivos a Diferidos a Corto Plazo (e=e1+e2+e3)</t>
  </si>
  <si>
    <t xml:space="preserve">     c2) Anticipo a Proveedores por Adquisición de Bienes  Inmuebles y muebles a Corto Plazo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</si>
</sst>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left" vertical="center"/>
    </xf>
    <xf numFmtId="0" fontId="1" fillId="0" borderId="4" xfId="0" applyFont="1" applyBorder="1"/>
    <xf numFmtId="4" fontId="1" fillId="0" borderId="7" xfId="0" applyNumberFormat="1" applyFont="1" applyBorder="1"/>
    <xf numFmtId="0" fontId="1" fillId="0" borderId="0" xfId="0" applyFont="1" applyBorder="1"/>
    <xf numFmtId="4" fontId="1" fillId="0" borderId="10" xfId="0" applyNumberFormat="1" applyFont="1" applyBorder="1"/>
    <xf numFmtId="4" fontId="1" fillId="0" borderId="8" xfId="0" applyNumberFormat="1" applyFont="1" applyBorder="1"/>
    <xf numFmtId="0" fontId="2" fillId="0" borderId="4" xfId="0" applyFont="1" applyBorder="1"/>
    <xf numFmtId="4" fontId="2" fillId="0" borderId="8" xfId="0" applyNumberFormat="1" applyFont="1" applyBorder="1"/>
    <xf numFmtId="0" fontId="2" fillId="0" borderId="0" xfId="0" applyFont="1" applyBorder="1"/>
    <xf numFmtId="4" fontId="2" fillId="0" borderId="10" xfId="0" applyNumberFormat="1" applyFont="1" applyBorder="1"/>
    <xf numFmtId="0" fontId="2" fillId="0" borderId="4" xfId="0" applyFont="1" applyBorder="1" applyAlignment="1">
      <alignment wrapText="1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wrapText="1"/>
    </xf>
    <xf numFmtId="4" fontId="2" fillId="0" borderId="8" xfId="0" applyNumberFormat="1" applyFont="1" applyBorder="1" applyAlignment="1">
      <alignment wrapText="1"/>
    </xf>
    <xf numFmtId="4" fontId="2" fillId="0" borderId="10" xfId="0" applyNumberFormat="1" applyFont="1" applyBorder="1" applyAlignment="1">
      <alignment wrapText="1"/>
    </xf>
    <xf numFmtId="4" fontId="1" fillId="0" borderId="9" xfId="0" applyNumberFormat="1" applyFont="1" applyBorder="1"/>
    <xf numFmtId="0" fontId="1" fillId="0" borderId="6" xfId="0" applyFont="1" applyBorder="1"/>
    <xf numFmtId="0" fontId="1" fillId="0" borderId="0" xfId="0" applyFont="1" applyBorder="1" applyAlignment="1">
      <alignment wrapText="1"/>
    </xf>
    <xf numFmtId="0" fontId="2" fillId="0" borderId="5" xfId="0" applyFont="1" applyBorder="1"/>
    <xf numFmtId="4" fontId="2" fillId="0" borderId="9" xfId="0" applyNumberFormat="1" applyFont="1" applyBorder="1"/>
    <xf numFmtId="4" fontId="2" fillId="0" borderId="0" xfId="0" applyNumberFormat="1" applyFont="1"/>
    <xf numFmtId="4" fontId="2" fillId="0" borderId="8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5" xfId="0" applyFont="1" applyBorder="1"/>
    <xf numFmtId="4" fontId="1" fillId="0" borderId="11" xfId="0" applyNumberFormat="1" applyFont="1" applyBorder="1"/>
    <xf numFmtId="0" fontId="1" fillId="0" borderId="13" xfId="0" applyFont="1" applyBorder="1"/>
    <xf numFmtId="4" fontId="1" fillId="0" borderId="12" xfId="0" applyNumberFormat="1" applyFont="1" applyBorder="1"/>
    <xf numFmtId="0" fontId="1" fillId="0" borderId="14" xfId="0" applyFont="1" applyBorder="1"/>
    <xf numFmtId="4" fontId="1" fillId="0" borderId="15" xfId="0" applyNumberFormat="1" applyFont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84</xdr:row>
      <xdr:rowOff>152400</xdr:rowOff>
    </xdr:from>
    <xdr:to>
      <xdr:col>3</xdr:col>
      <xdr:colOff>2872740</xdr:colOff>
      <xdr:row>92</xdr:row>
      <xdr:rowOff>83820</xdr:rowOff>
    </xdr:to>
    <xdr:sp macro="" textlink="">
      <xdr:nvSpPr>
        <xdr:cNvPr id="2" name="7 Rectángul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6332220" y="17594580"/>
          <a:ext cx="2529840" cy="139446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100" b="1">
              <a:latin typeface="Calibri" panose="020F0502020204030204" pitchFamily="34" charset="0"/>
              <a:cs typeface="Calibri" panose="020F0502020204030204" pitchFamily="34" charset="0"/>
            </a:rPr>
            <a:t>Aprobado por:</a:t>
          </a:r>
        </a:p>
        <a:p>
          <a:pPr algn="ctr"/>
          <a:endParaRPr lang="es-MX" sz="1100">
            <a:latin typeface="Calibri" panose="020F0502020204030204" pitchFamily="34" charset="0"/>
            <a:cs typeface="Calibri" panose="020F0502020204030204" pitchFamily="34" charset="0"/>
          </a:endParaRPr>
        </a:p>
        <a:p>
          <a:pPr algn="ctr"/>
          <a:r>
            <a:rPr lang="es-MX" sz="1100">
              <a:latin typeface="Calibri" panose="020F0502020204030204" pitchFamily="34" charset="0"/>
              <a:cs typeface="Calibri" panose="020F0502020204030204" pitchFamily="34" charset="0"/>
            </a:rPr>
            <a:t>_______________________</a:t>
          </a:r>
        </a:p>
        <a:p>
          <a:pPr algn="ctr"/>
          <a:r>
            <a:rPr lang="es-MX" sz="1100" b="1">
              <a:latin typeface="Calibri" panose="020F0502020204030204" pitchFamily="34" charset="0"/>
              <a:cs typeface="Calibri" panose="020F0502020204030204" pitchFamily="34" charset="0"/>
            </a:rPr>
            <a:t>C.P. Antonio</a:t>
          </a:r>
          <a:r>
            <a:rPr lang="es-MX" sz="1100" b="1" baseline="0">
              <a:latin typeface="Calibri" panose="020F0502020204030204" pitchFamily="34" charset="0"/>
              <a:cs typeface="Calibri" panose="020F0502020204030204" pitchFamily="34" charset="0"/>
            </a:rPr>
            <a:t> Lorenzo Rojas Marcial</a:t>
          </a:r>
        </a:p>
        <a:p>
          <a:pPr algn="ctr"/>
          <a:r>
            <a:rPr lang="es-MX" sz="1100" baseline="0">
              <a:latin typeface="Calibri" panose="020F0502020204030204" pitchFamily="34" charset="0"/>
              <a:cs typeface="Calibri" panose="020F0502020204030204" pitchFamily="34" charset="0"/>
            </a:rPr>
            <a:t>Director  General</a:t>
          </a:r>
          <a:endParaRPr lang="es-MX" sz="1100"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3</xdr:col>
      <xdr:colOff>3421380</xdr:colOff>
      <xdr:row>85</xdr:row>
      <xdr:rowOff>129540</xdr:rowOff>
    </xdr:from>
    <xdr:to>
      <xdr:col>5</xdr:col>
      <xdr:colOff>1059180</xdr:colOff>
      <xdr:row>92</xdr:row>
      <xdr:rowOff>7621</xdr:rowOff>
    </xdr:to>
    <xdr:sp macro="" textlink="">
      <xdr:nvSpPr>
        <xdr:cNvPr id="3" name="8 Rectángul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9410700" y="17754600"/>
          <a:ext cx="2529840" cy="1158241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100" b="1">
              <a:latin typeface="Calibri" panose="020F0502020204030204" pitchFamily="34" charset="0"/>
              <a:cs typeface="Calibri" panose="020F0502020204030204" pitchFamily="34" charset="0"/>
            </a:rPr>
            <a:t>Vo. Bo. por</a:t>
          </a:r>
          <a:r>
            <a:rPr lang="es-MX" sz="1100">
              <a:latin typeface="Calibri" panose="020F0502020204030204" pitchFamily="34" charset="0"/>
              <a:cs typeface="Calibri" panose="020F0502020204030204" pitchFamily="34" charset="0"/>
            </a:rPr>
            <a:t>:</a:t>
          </a:r>
        </a:p>
        <a:p>
          <a:pPr algn="ctr"/>
          <a:endParaRPr lang="es-MX" sz="1100">
            <a:latin typeface="Calibri" panose="020F0502020204030204" pitchFamily="34" charset="0"/>
            <a:cs typeface="Calibri" panose="020F0502020204030204" pitchFamily="34" charset="0"/>
          </a:endParaRPr>
        </a:p>
        <a:p>
          <a:pPr algn="ctr"/>
          <a:r>
            <a:rPr lang="es-MX" sz="1100">
              <a:latin typeface="Calibri" panose="020F0502020204030204" pitchFamily="34" charset="0"/>
              <a:cs typeface="Calibri" panose="020F0502020204030204" pitchFamily="34" charset="0"/>
            </a:rPr>
            <a:t>________________________</a:t>
          </a:r>
        </a:p>
        <a:p>
          <a:pPr algn="ctr"/>
          <a:r>
            <a:rPr lang="es-MX" sz="1100" b="1">
              <a:latin typeface="Calibri" panose="020F0502020204030204" pitchFamily="34" charset="0"/>
              <a:cs typeface="Calibri" panose="020F0502020204030204" pitchFamily="34" charset="0"/>
            </a:rPr>
            <a:t>C.P.</a:t>
          </a:r>
          <a:r>
            <a:rPr lang="es-MX" sz="1100" b="1" baseline="0">
              <a:latin typeface="Calibri" panose="020F0502020204030204" pitchFamily="34" charset="0"/>
              <a:cs typeface="Calibri" panose="020F0502020204030204" pitchFamily="34" charset="0"/>
            </a:rPr>
            <a:t> Inés Organiz Navarrrte</a:t>
          </a:r>
          <a:endParaRPr lang="es-MX" sz="1100" b="1">
            <a:latin typeface="Calibri" panose="020F0502020204030204" pitchFamily="34" charset="0"/>
            <a:cs typeface="Calibri" panose="020F0502020204030204" pitchFamily="34" charset="0"/>
          </a:endParaRPr>
        </a:p>
        <a:p>
          <a:pPr algn="ctr"/>
          <a:r>
            <a:rPr lang="es-MX" sz="1100">
              <a:latin typeface="Calibri" panose="020F0502020204030204" pitchFamily="34" charset="0"/>
              <a:cs typeface="Calibri" panose="020F0502020204030204" pitchFamily="34" charset="0"/>
            </a:rPr>
            <a:t>Encargada de la Contraloria General</a:t>
          </a:r>
        </a:p>
      </xdr:txBody>
    </xdr:sp>
    <xdr:clientData/>
  </xdr:twoCellAnchor>
  <xdr:twoCellAnchor>
    <xdr:from>
      <xdr:col>0</xdr:col>
      <xdr:colOff>152400</xdr:colOff>
      <xdr:row>87</xdr:row>
      <xdr:rowOff>7620</xdr:rowOff>
    </xdr:from>
    <xdr:to>
      <xdr:col>0</xdr:col>
      <xdr:colOff>2606040</xdr:colOff>
      <xdr:row>91</xdr:row>
      <xdr:rowOff>152400</xdr:rowOff>
    </xdr:to>
    <xdr:sp macro="" textlink="">
      <xdr:nvSpPr>
        <xdr:cNvPr id="4" name="9 Rectángul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52400" y="17998440"/>
          <a:ext cx="2453640" cy="87630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100" b="1">
              <a:latin typeface="Calibri" panose="020F0502020204030204" pitchFamily="34" charset="0"/>
              <a:cs typeface="Calibri" panose="020F0502020204030204" pitchFamily="34" charset="0"/>
            </a:rPr>
            <a:t>Elaborado por:</a:t>
          </a:r>
        </a:p>
        <a:p>
          <a:pPr algn="ctr"/>
          <a:endParaRPr lang="es-MX" sz="1100">
            <a:latin typeface="Calibri" panose="020F0502020204030204" pitchFamily="34" charset="0"/>
            <a:cs typeface="Calibri" panose="020F0502020204030204" pitchFamily="34" charset="0"/>
          </a:endParaRPr>
        </a:p>
        <a:p>
          <a:pPr algn="ctr"/>
          <a:r>
            <a:rPr lang="es-MX" sz="1100">
              <a:latin typeface="Calibri" panose="020F0502020204030204" pitchFamily="34" charset="0"/>
              <a:cs typeface="Calibri" panose="020F0502020204030204" pitchFamily="34" charset="0"/>
            </a:rPr>
            <a:t>________________________</a:t>
          </a:r>
        </a:p>
        <a:p>
          <a:pPr algn="ctr"/>
          <a:r>
            <a:rPr lang="es-MX" sz="1100" b="1">
              <a:latin typeface="Calibri" panose="020F0502020204030204" pitchFamily="34" charset="0"/>
              <a:cs typeface="Calibri" panose="020F0502020204030204" pitchFamily="34" charset="0"/>
            </a:rPr>
            <a:t>C.P. Liliana</a:t>
          </a:r>
          <a:r>
            <a:rPr lang="es-MX" sz="1100" b="1" baseline="0">
              <a:latin typeface="Calibri" panose="020F0502020204030204" pitchFamily="34" charset="0"/>
              <a:cs typeface="Calibri" panose="020F0502020204030204" pitchFamily="34" charset="0"/>
            </a:rPr>
            <a:t> Piedad Tornes López</a:t>
          </a:r>
          <a:endParaRPr lang="es-MX" sz="1100" b="1">
            <a:latin typeface="Calibri" panose="020F0502020204030204" pitchFamily="34" charset="0"/>
            <a:cs typeface="Calibri" panose="020F0502020204030204" pitchFamily="34" charset="0"/>
          </a:endParaRPr>
        </a:p>
        <a:p>
          <a:pPr algn="ctr"/>
          <a:r>
            <a:rPr lang="es-MX" sz="1100">
              <a:latin typeface="Calibri" panose="020F0502020204030204" pitchFamily="34" charset="0"/>
              <a:cs typeface="Calibri" panose="020F0502020204030204" pitchFamily="34" charset="0"/>
            </a:rPr>
            <a:t>  Enc. del Departamento</a:t>
          </a:r>
          <a:r>
            <a:rPr lang="es-MX" sz="1100" baseline="0">
              <a:latin typeface="Calibri" panose="020F0502020204030204" pitchFamily="34" charset="0"/>
              <a:cs typeface="Calibri" panose="020F0502020204030204" pitchFamily="34" charset="0"/>
            </a:rPr>
            <a:t> de Contabilidad General</a:t>
          </a:r>
          <a:endParaRPr lang="es-MX" sz="1100"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0</xdr:col>
      <xdr:colOff>3268981</xdr:colOff>
      <xdr:row>85</xdr:row>
      <xdr:rowOff>167640</xdr:rowOff>
    </xdr:from>
    <xdr:to>
      <xdr:col>2</xdr:col>
      <xdr:colOff>1005840</xdr:colOff>
      <xdr:row>91</xdr:row>
      <xdr:rowOff>137160</xdr:rowOff>
    </xdr:to>
    <xdr:sp macro="" textlink="">
      <xdr:nvSpPr>
        <xdr:cNvPr id="5" name="10 Rectángul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3268981" y="17792700"/>
          <a:ext cx="2628899" cy="106680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100" b="1">
              <a:latin typeface="Calibri" panose="020F0502020204030204" pitchFamily="34" charset="0"/>
              <a:cs typeface="Calibri" panose="020F0502020204030204" pitchFamily="34" charset="0"/>
            </a:rPr>
            <a:t>Reviso</a:t>
          </a:r>
          <a:r>
            <a:rPr lang="es-MX" sz="1100" b="1" baseline="0">
              <a:latin typeface="Calibri" panose="020F0502020204030204" pitchFamily="34" charset="0"/>
              <a:cs typeface="Calibri" panose="020F0502020204030204" pitchFamily="34" charset="0"/>
            </a:rPr>
            <a:t> por</a:t>
          </a:r>
          <a:r>
            <a:rPr lang="es-MX" sz="1100" b="1">
              <a:latin typeface="Calibri" panose="020F0502020204030204" pitchFamily="34" charset="0"/>
              <a:cs typeface="Calibri" panose="020F0502020204030204" pitchFamily="34" charset="0"/>
            </a:rPr>
            <a:t>:</a:t>
          </a:r>
        </a:p>
        <a:p>
          <a:pPr algn="ctr"/>
          <a:endParaRPr lang="es-MX" sz="1100">
            <a:latin typeface="Calibri" panose="020F0502020204030204" pitchFamily="34" charset="0"/>
            <a:cs typeface="Calibri" panose="020F0502020204030204" pitchFamily="34" charset="0"/>
          </a:endParaRPr>
        </a:p>
        <a:p>
          <a:pPr algn="ctr"/>
          <a:r>
            <a:rPr lang="es-MX" sz="1100">
              <a:latin typeface="Calibri" panose="020F0502020204030204" pitchFamily="34" charset="0"/>
              <a:cs typeface="Calibri" panose="020F0502020204030204" pitchFamily="34" charset="0"/>
            </a:rPr>
            <a:t>________________________</a:t>
          </a:r>
        </a:p>
        <a:p>
          <a:pPr algn="ctr"/>
          <a:r>
            <a:rPr lang="es-MX" sz="1100" b="1">
              <a:latin typeface="Calibri" panose="020F0502020204030204" pitchFamily="34" charset="0"/>
              <a:cs typeface="Calibri" panose="020F0502020204030204" pitchFamily="34" charset="0"/>
            </a:rPr>
            <a:t>L.C.</a:t>
          </a:r>
          <a:r>
            <a:rPr lang="es-MX" sz="1100" b="1" baseline="0">
              <a:latin typeface="Calibri" panose="020F0502020204030204" pitchFamily="34" charset="0"/>
              <a:cs typeface="Calibri" panose="020F0502020204030204" pitchFamily="34" charset="0"/>
            </a:rPr>
            <a:t> Alejandro Nava  Medin</a:t>
          </a:r>
          <a:r>
            <a:rPr lang="es-MX" sz="1100" baseline="0">
              <a:latin typeface="Calibri" panose="020F0502020204030204" pitchFamily="34" charset="0"/>
              <a:cs typeface="Calibri" panose="020F0502020204030204" pitchFamily="34" charset="0"/>
            </a:rPr>
            <a:t>a</a:t>
          </a:r>
          <a:endParaRPr lang="es-MX" sz="1100">
            <a:latin typeface="Calibri" panose="020F0502020204030204" pitchFamily="34" charset="0"/>
            <a:cs typeface="Calibri" panose="020F0502020204030204" pitchFamily="34" charset="0"/>
          </a:endParaRPr>
        </a:p>
        <a:p>
          <a:pPr algn="ctr"/>
          <a:r>
            <a:rPr lang="es-MX" sz="1100">
              <a:latin typeface="Calibri" panose="020F0502020204030204" pitchFamily="34" charset="0"/>
              <a:cs typeface="Calibri" panose="020F0502020204030204" pitchFamily="34" charset="0"/>
            </a:rPr>
            <a:t>Encargado</a:t>
          </a:r>
          <a:r>
            <a:rPr lang="es-MX" sz="1100" baseline="0">
              <a:latin typeface="Calibri" panose="020F0502020204030204" pitchFamily="34" charset="0"/>
              <a:cs typeface="Calibri" panose="020F0502020204030204" pitchFamily="34" charset="0"/>
            </a:rPr>
            <a:t> de la </a:t>
          </a:r>
          <a:r>
            <a:rPr lang="es-MX" sz="1100">
              <a:latin typeface="Calibri" panose="020F0502020204030204" pitchFamily="34" charset="0"/>
              <a:cs typeface="Calibri" panose="020F0502020204030204" pitchFamily="34" charset="0"/>
            </a:rPr>
            <a:t>Dirección</a:t>
          </a:r>
          <a:r>
            <a:rPr lang="es-MX" sz="1100" baseline="0">
              <a:latin typeface="Calibri" panose="020F0502020204030204" pitchFamily="34" charset="0"/>
              <a:cs typeface="Calibri" panose="020F0502020204030204" pitchFamily="34" charset="0"/>
            </a:rPr>
            <a:t> de Finanzas</a:t>
          </a:r>
          <a:endParaRPr lang="es-MX" sz="1100"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7"/>
  <sheetViews>
    <sheetView tabSelected="1" topLeftCell="A10" workbookViewId="0">
      <selection activeCell="A49" sqref="A49:F49"/>
    </sheetView>
  </sheetViews>
  <sheetFormatPr baseColWidth="10" defaultRowHeight="14.4" x14ac:dyDescent="0.3"/>
  <cols>
    <col min="1" max="1" width="68.5546875" customWidth="1"/>
    <col min="2" max="2" width="12.77734375" customWidth="1"/>
    <col min="3" max="3" width="13.109375" customWidth="1"/>
    <col min="4" max="4" width="66.44140625" customWidth="1"/>
    <col min="5" max="5" width="12.6640625" customWidth="1"/>
    <col min="6" max="6" width="13.88671875" customWidth="1"/>
  </cols>
  <sheetData>
    <row r="1" spans="1:6" x14ac:dyDescent="0.3">
      <c r="A1" s="35" t="s">
        <v>7</v>
      </c>
      <c r="B1" s="35"/>
      <c r="C1" s="35"/>
      <c r="D1" s="35"/>
      <c r="E1" s="35"/>
      <c r="F1" s="35"/>
    </row>
    <row r="2" spans="1:6" x14ac:dyDescent="0.3">
      <c r="A2" s="35" t="s">
        <v>9</v>
      </c>
      <c r="B2" s="35"/>
      <c r="C2" s="35"/>
      <c r="D2" s="35"/>
      <c r="E2" s="35"/>
      <c r="F2" s="35"/>
    </row>
    <row r="3" spans="1:6" x14ac:dyDescent="0.3">
      <c r="A3" s="35" t="s">
        <v>115</v>
      </c>
      <c r="B3" s="35"/>
      <c r="C3" s="35"/>
      <c r="D3" s="35"/>
      <c r="E3" s="35"/>
      <c r="F3" s="35"/>
    </row>
    <row r="4" spans="1:6" x14ac:dyDescent="0.3">
      <c r="A4" s="35" t="s">
        <v>114</v>
      </c>
      <c r="B4" s="35"/>
      <c r="C4" s="35"/>
      <c r="D4" s="35"/>
      <c r="E4" s="35"/>
      <c r="F4" s="35"/>
    </row>
    <row r="5" spans="1:6" x14ac:dyDescent="0.3">
      <c r="A5" s="28"/>
      <c r="B5" s="28"/>
      <c r="C5" s="28"/>
      <c r="D5" s="28"/>
      <c r="E5" s="28"/>
      <c r="F5" s="28"/>
    </row>
    <row r="6" spans="1:6" ht="45" customHeight="1" thickBot="1" x14ac:dyDescent="0.35">
      <c r="A6" s="3" t="s">
        <v>0</v>
      </c>
      <c r="B6" s="4" t="s">
        <v>10</v>
      </c>
      <c r="C6" s="5" t="s">
        <v>117</v>
      </c>
      <c r="D6" s="6" t="s">
        <v>0</v>
      </c>
      <c r="E6" s="4" t="s">
        <v>10</v>
      </c>
      <c r="F6" s="5" t="s">
        <v>118</v>
      </c>
    </row>
    <row r="7" spans="1:6" ht="16.05" customHeight="1" x14ac:dyDescent="0.3">
      <c r="A7" s="7" t="s">
        <v>1</v>
      </c>
      <c r="B7" s="8"/>
      <c r="C7" s="8"/>
      <c r="D7" s="9" t="s">
        <v>3</v>
      </c>
      <c r="E7" s="8"/>
      <c r="F7" s="10"/>
    </row>
    <row r="8" spans="1:6" ht="16.05" customHeight="1" x14ac:dyDescent="0.3">
      <c r="A8" s="7" t="s">
        <v>11</v>
      </c>
      <c r="B8" s="11"/>
      <c r="C8" s="11"/>
      <c r="D8" s="9" t="s">
        <v>4</v>
      </c>
      <c r="E8" s="11"/>
      <c r="F8" s="10"/>
    </row>
    <row r="9" spans="1:6" ht="15" customHeight="1" x14ac:dyDescent="0.3">
      <c r="A9" s="12" t="s">
        <v>58</v>
      </c>
      <c r="B9" s="13">
        <f>+B10+B11+B12+B13+B14+B15+B16</f>
        <v>18611812.670000002</v>
      </c>
      <c r="C9" s="13">
        <f>+C10+C11+C12+C13+C14+C15+C16</f>
        <v>42345577.899999999</v>
      </c>
      <c r="D9" s="14" t="s">
        <v>74</v>
      </c>
      <c r="E9" s="13">
        <f>+E10+E11+E12+E13+E14+E15+E16+E17+E18</f>
        <v>1869372335.46</v>
      </c>
      <c r="F9" s="13">
        <f>+F10+F11+F12+F13+F14+F15+F16+F17+F18</f>
        <v>1706456613.3899999</v>
      </c>
    </row>
    <row r="10" spans="1:6" ht="15" customHeight="1" x14ac:dyDescent="0.3">
      <c r="A10" s="12" t="s">
        <v>12</v>
      </c>
      <c r="B10" s="13">
        <v>0</v>
      </c>
      <c r="C10" s="13">
        <v>0</v>
      </c>
      <c r="D10" s="14" t="s">
        <v>40</v>
      </c>
      <c r="E10" s="13">
        <v>90337880.530000001</v>
      </c>
      <c r="F10" s="15">
        <v>47075428.770000003</v>
      </c>
    </row>
    <row r="11" spans="1:6" ht="15" customHeight="1" x14ac:dyDescent="0.3">
      <c r="A11" s="12" t="s">
        <v>13</v>
      </c>
      <c r="B11" s="13">
        <v>18611812.670000002</v>
      </c>
      <c r="C11" s="13">
        <v>42345577.899999999</v>
      </c>
      <c r="D11" s="14" t="s">
        <v>41</v>
      </c>
      <c r="E11" s="13">
        <v>963929067</v>
      </c>
      <c r="F11" s="15">
        <v>901073184.88999999</v>
      </c>
    </row>
    <row r="12" spans="1:6" ht="15" customHeight="1" x14ac:dyDescent="0.3">
      <c r="A12" s="12" t="s">
        <v>14</v>
      </c>
      <c r="B12" s="13">
        <v>0</v>
      </c>
      <c r="C12" s="13">
        <v>0</v>
      </c>
      <c r="D12" s="14" t="s">
        <v>42</v>
      </c>
      <c r="E12" s="13">
        <v>40245442.979999997</v>
      </c>
      <c r="F12" s="15">
        <v>32945511.84</v>
      </c>
    </row>
    <row r="13" spans="1:6" ht="15" customHeight="1" x14ac:dyDescent="0.3">
      <c r="A13" s="12" t="s">
        <v>17</v>
      </c>
      <c r="B13" s="13">
        <v>0</v>
      </c>
      <c r="C13" s="13">
        <v>0</v>
      </c>
      <c r="D13" s="14" t="s">
        <v>43</v>
      </c>
      <c r="E13" s="13">
        <v>0</v>
      </c>
      <c r="F13" s="15">
        <v>0</v>
      </c>
    </row>
    <row r="14" spans="1:6" ht="15" customHeight="1" x14ac:dyDescent="0.3">
      <c r="A14" s="12" t="s">
        <v>15</v>
      </c>
      <c r="B14" s="13">
        <v>0</v>
      </c>
      <c r="C14" s="13">
        <v>0</v>
      </c>
      <c r="D14" s="14" t="s">
        <v>44</v>
      </c>
      <c r="E14" s="13">
        <v>0</v>
      </c>
      <c r="F14" s="15">
        <v>0</v>
      </c>
    </row>
    <row r="15" spans="1:6" ht="15" customHeight="1" x14ac:dyDescent="0.3">
      <c r="A15" s="16" t="s">
        <v>16</v>
      </c>
      <c r="B15" s="27">
        <v>0</v>
      </c>
      <c r="C15" s="27">
        <v>0</v>
      </c>
      <c r="D15" s="17" t="s">
        <v>128</v>
      </c>
      <c r="E15" s="27">
        <v>1290555.3700000001</v>
      </c>
      <c r="F15" s="27">
        <v>1290555.3700000001</v>
      </c>
    </row>
    <row r="16" spans="1:6" ht="15" customHeight="1" x14ac:dyDescent="0.3">
      <c r="A16" s="12" t="s">
        <v>18</v>
      </c>
      <c r="B16" s="13">
        <v>0</v>
      </c>
      <c r="C16" s="13">
        <v>0</v>
      </c>
      <c r="D16" s="14" t="s">
        <v>45</v>
      </c>
      <c r="E16" s="13">
        <v>521991137.44</v>
      </c>
      <c r="F16" s="15">
        <v>482513465.45999998</v>
      </c>
    </row>
    <row r="17" spans="1:6" ht="15" customHeight="1" x14ac:dyDescent="0.3">
      <c r="A17" s="12" t="s">
        <v>63</v>
      </c>
      <c r="B17" s="13">
        <f>+B18+B19+B20+B21+B22+B23+B24</f>
        <v>1330593481.1400001</v>
      </c>
      <c r="C17" s="13">
        <f>+C18+C19+C20+C21+C22+C23+C24</f>
        <v>1315187990.3900001</v>
      </c>
      <c r="D17" s="14" t="s">
        <v>46</v>
      </c>
      <c r="E17" s="13">
        <v>0</v>
      </c>
      <c r="F17" s="15">
        <v>0</v>
      </c>
    </row>
    <row r="18" spans="1:6" ht="15" customHeight="1" x14ac:dyDescent="0.3">
      <c r="A18" s="12" t="s">
        <v>19</v>
      </c>
      <c r="B18" s="13">
        <v>0</v>
      </c>
      <c r="C18" s="13">
        <v>0</v>
      </c>
      <c r="D18" s="14" t="s">
        <v>47</v>
      </c>
      <c r="E18" s="13">
        <v>251578252.13999999</v>
      </c>
      <c r="F18" s="15">
        <v>241558467.06</v>
      </c>
    </row>
    <row r="19" spans="1:6" ht="15" customHeight="1" x14ac:dyDescent="0.3">
      <c r="A19" s="12" t="s">
        <v>20</v>
      </c>
      <c r="B19" s="13">
        <v>1126456216.48</v>
      </c>
      <c r="C19" s="13">
        <v>1127546251.1500001</v>
      </c>
      <c r="D19" s="14" t="s">
        <v>75</v>
      </c>
      <c r="E19" s="13">
        <f>+E20+E21+E22</f>
        <v>0</v>
      </c>
      <c r="F19" s="13">
        <f>+F20+F21+F22</f>
        <v>0</v>
      </c>
    </row>
    <row r="20" spans="1:6" ht="15" customHeight="1" x14ac:dyDescent="0.3">
      <c r="A20" s="12" t="s">
        <v>21</v>
      </c>
      <c r="B20" s="13">
        <v>22043111.440000001</v>
      </c>
      <c r="C20" s="13">
        <v>19644522.260000002</v>
      </c>
      <c r="D20" s="14" t="s">
        <v>48</v>
      </c>
      <c r="E20" s="13">
        <v>0</v>
      </c>
      <c r="F20" s="15">
        <v>0</v>
      </c>
    </row>
    <row r="21" spans="1:6" ht="15" customHeight="1" x14ac:dyDescent="0.3">
      <c r="A21" s="12" t="s">
        <v>22</v>
      </c>
      <c r="B21" s="13">
        <v>0</v>
      </c>
      <c r="C21" s="13">
        <v>0</v>
      </c>
      <c r="D21" s="14" t="s">
        <v>49</v>
      </c>
      <c r="E21" s="13">
        <v>0</v>
      </c>
      <c r="F21" s="15">
        <v>0</v>
      </c>
    </row>
    <row r="22" spans="1:6" ht="15" customHeight="1" x14ac:dyDescent="0.3">
      <c r="A22" s="12" t="s">
        <v>23</v>
      </c>
      <c r="B22" s="13">
        <v>0</v>
      </c>
      <c r="C22" s="13">
        <v>0</v>
      </c>
      <c r="D22" s="14" t="s">
        <v>50</v>
      </c>
      <c r="E22" s="13">
        <v>0</v>
      </c>
      <c r="F22" s="15">
        <v>0</v>
      </c>
    </row>
    <row r="23" spans="1:6" ht="15" customHeight="1" x14ac:dyDescent="0.3">
      <c r="A23" s="12" t="s">
        <v>24</v>
      </c>
      <c r="B23" s="13">
        <v>0</v>
      </c>
      <c r="C23" s="13">
        <v>0</v>
      </c>
      <c r="D23" s="14" t="s">
        <v>76</v>
      </c>
      <c r="E23" s="13">
        <f>+E24+E25</f>
        <v>0</v>
      </c>
      <c r="F23" s="13">
        <f>+F24+F25</f>
        <v>0</v>
      </c>
    </row>
    <row r="24" spans="1:6" ht="15" customHeight="1" x14ac:dyDescent="0.3">
      <c r="A24" s="16" t="s">
        <v>25</v>
      </c>
      <c r="B24" s="13">
        <v>182094153.22</v>
      </c>
      <c r="C24" s="13">
        <v>167997216.97999999</v>
      </c>
      <c r="D24" s="14" t="s">
        <v>53</v>
      </c>
      <c r="E24" s="13">
        <v>0</v>
      </c>
      <c r="F24" s="15">
        <v>0</v>
      </c>
    </row>
    <row r="25" spans="1:6" ht="15" customHeight="1" x14ac:dyDescent="0.3">
      <c r="A25" s="12" t="s">
        <v>62</v>
      </c>
      <c r="B25" s="13">
        <f>+B26+B27+B28+B29+B30</f>
        <v>19727332.5</v>
      </c>
      <c r="C25" s="13">
        <f>+C26+C27+C28+C29+C30</f>
        <v>19359868.399999999</v>
      </c>
      <c r="D25" s="14" t="s">
        <v>54</v>
      </c>
      <c r="E25" s="13">
        <v>0</v>
      </c>
      <c r="F25" s="15">
        <v>0</v>
      </c>
    </row>
    <row r="26" spans="1:6" ht="15" customHeight="1" x14ac:dyDescent="0.3">
      <c r="A26" s="12" t="s">
        <v>130</v>
      </c>
      <c r="B26" s="27">
        <v>9553686.2400000002</v>
      </c>
      <c r="C26" s="27">
        <v>9186222.1400000006</v>
      </c>
      <c r="D26" s="14" t="s">
        <v>77</v>
      </c>
      <c r="E26" s="13">
        <v>0</v>
      </c>
      <c r="F26" s="15">
        <v>0</v>
      </c>
    </row>
    <row r="27" spans="1:6" ht="15" customHeight="1" x14ac:dyDescent="0.3">
      <c r="A27" s="16" t="s">
        <v>132</v>
      </c>
      <c r="B27" s="13">
        <v>0</v>
      </c>
      <c r="C27" s="13">
        <v>0</v>
      </c>
      <c r="D27" s="14" t="s">
        <v>131</v>
      </c>
      <c r="E27" s="13">
        <f>E28+E29+E30</f>
        <v>70889634.019999996</v>
      </c>
      <c r="F27" s="13">
        <f>F28+F29+F30</f>
        <v>65178840.43</v>
      </c>
    </row>
    <row r="28" spans="1:6" ht="15" customHeight="1" x14ac:dyDescent="0.3">
      <c r="A28" s="16" t="s">
        <v>120</v>
      </c>
      <c r="B28" s="13">
        <v>0</v>
      </c>
      <c r="C28" s="13">
        <v>0</v>
      </c>
      <c r="D28" s="14" t="s">
        <v>55</v>
      </c>
      <c r="E28" s="13">
        <v>70889634.019999996</v>
      </c>
      <c r="F28" s="15">
        <v>65178840.43</v>
      </c>
    </row>
    <row r="29" spans="1:6" ht="15" customHeight="1" x14ac:dyDescent="0.3">
      <c r="A29" s="12" t="s">
        <v>26</v>
      </c>
      <c r="B29" s="13">
        <v>10173646.26</v>
      </c>
      <c r="C29" s="13">
        <v>10173646.26</v>
      </c>
      <c r="D29" s="14" t="s">
        <v>56</v>
      </c>
      <c r="E29" s="13">
        <v>0</v>
      </c>
      <c r="F29" s="15">
        <v>0</v>
      </c>
    </row>
    <row r="30" spans="1:6" ht="15" customHeight="1" x14ac:dyDescent="0.3">
      <c r="A30" s="12" t="s">
        <v>27</v>
      </c>
      <c r="B30" s="13">
        <v>0</v>
      </c>
      <c r="C30" s="13">
        <v>0</v>
      </c>
      <c r="D30" s="14" t="s">
        <v>57</v>
      </c>
      <c r="E30" s="13">
        <v>0</v>
      </c>
      <c r="F30" s="15">
        <v>0</v>
      </c>
    </row>
    <row r="31" spans="1:6" ht="15" customHeight="1" x14ac:dyDescent="0.3">
      <c r="A31" s="12" t="s">
        <v>61</v>
      </c>
      <c r="B31" s="13">
        <f>+B32+B33+B34+B35+B36</f>
        <v>3121890.14</v>
      </c>
      <c r="C31" s="13">
        <f>+C32+C33+C34+C35+C36</f>
        <v>3714809.14</v>
      </c>
      <c r="D31" s="18" t="s">
        <v>129</v>
      </c>
      <c r="E31" s="27">
        <f>E32+E33+E34+E35+E36+E37</f>
        <v>0</v>
      </c>
      <c r="F31" s="27">
        <f>F32+F33+F34+F35+F36+F37</f>
        <v>0</v>
      </c>
    </row>
    <row r="32" spans="1:6" ht="15" customHeight="1" x14ac:dyDescent="0.3">
      <c r="A32" s="12" t="s">
        <v>28</v>
      </c>
      <c r="B32" s="13">
        <v>3121890.14</v>
      </c>
      <c r="C32" s="13">
        <v>3714809.14</v>
      </c>
      <c r="D32" s="14" t="s">
        <v>80</v>
      </c>
      <c r="E32" s="13">
        <v>0</v>
      </c>
      <c r="F32" s="15">
        <v>0</v>
      </c>
    </row>
    <row r="33" spans="1:6" ht="15" customHeight="1" x14ac:dyDescent="0.3">
      <c r="A33" s="12" t="s">
        <v>29</v>
      </c>
      <c r="B33" s="13">
        <v>0</v>
      </c>
      <c r="C33" s="13">
        <v>0</v>
      </c>
      <c r="D33" s="14" t="s">
        <v>78</v>
      </c>
      <c r="E33" s="13">
        <v>0</v>
      </c>
      <c r="F33" s="15">
        <v>0</v>
      </c>
    </row>
    <row r="34" spans="1:6" ht="15" customHeight="1" x14ac:dyDescent="0.3">
      <c r="A34" s="12" t="s">
        <v>30</v>
      </c>
      <c r="B34" s="13">
        <v>0</v>
      </c>
      <c r="C34" s="13">
        <v>0</v>
      </c>
      <c r="D34" s="14" t="s">
        <v>79</v>
      </c>
      <c r="E34" s="13">
        <v>0</v>
      </c>
      <c r="F34" s="15">
        <v>0</v>
      </c>
    </row>
    <row r="35" spans="1:6" ht="15" customHeight="1" x14ac:dyDescent="0.3">
      <c r="A35" s="16" t="s">
        <v>31</v>
      </c>
      <c r="B35" s="27">
        <v>0</v>
      </c>
      <c r="C35" s="27">
        <v>0</v>
      </c>
      <c r="D35" s="18" t="s">
        <v>81</v>
      </c>
      <c r="E35" s="13">
        <v>0</v>
      </c>
      <c r="F35" s="15">
        <v>0</v>
      </c>
    </row>
    <row r="36" spans="1:6" ht="15" customHeight="1" x14ac:dyDescent="0.3">
      <c r="A36" s="12" t="s">
        <v>32</v>
      </c>
      <c r="B36" s="13">
        <v>0</v>
      </c>
      <c r="C36" s="13">
        <v>0</v>
      </c>
      <c r="D36" s="18" t="s">
        <v>82</v>
      </c>
      <c r="E36" s="13">
        <v>0</v>
      </c>
      <c r="F36" s="15">
        <v>0</v>
      </c>
    </row>
    <row r="37" spans="1:6" ht="15" customHeight="1" x14ac:dyDescent="0.3">
      <c r="A37" s="12" t="s">
        <v>60</v>
      </c>
      <c r="B37" s="13">
        <v>11299759.289999999</v>
      </c>
      <c r="C37" s="13">
        <v>12347036.91</v>
      </c>
      <c r="D37" s="14" t="s">
        <v>83</v>
      </c>
      <c r="E37" s="13">
        <v>0</v>
      </c>
      <c r="F37" s="15">
        <v>0</v>
      </c>
    </row>
    <row r="38" spans="1:6" ht="15" customHeight="1" x14ac:dyDescent="0.3">
      <c r="A38" s="12" t="s">
        <v>59</v>
      </c>
      <c r="B38" s="13">
        <f>+B39+B40</f>
        <v>-178165321.44</v>
      </c>
      <c r="C38" s="13">
        <f>+C39+C40</f>
        <v>-181398486.08000001</v>
      </c>
      <c r="D38" s="14" t="s">
        <v>87</v>
      </c>
      <c r="E38" s="13">
        <f>E39+E40+E41</f>
        <v>0</v>
      </c>
      <c r="F38" s="13">
        <v>0</v>
      </c>
    </row>
    <row r="39" spans="1:6" ht="15" customHeight="1" x14ac:dyDescent="0.3">
      <c r="A39" s="16" t="s">
        <v>33</v>
      </c>
      <c r="B39" s="13">
        <v>-178165321.44</v>
      </c>
      <c r="C39" s="13">
        <v>-181398486.08000001</v>
      </c>
      <c r="D39" s="14" t="s">
        <v>84</v>
      </c>
      <c r="E39" s="13">
        <v>0</v>
      </c>
      <c r="F39" s="15">
        <v>0</v>
      </c>
    </row>
    <row r="40" spans="1:6" ht="15" customHeight="1" x14ac:dyDescent="0.3">
      <c r="A40" s="12" t="s">
        <v>34</v>
      </c>
      <c r="B40" s="13">
        <v>0</v>
      </c>
      <c r="C40" s="13">
        <v>0</v>
      </c>
      <c r="D40" s="14" t="s">
        <v>85</v>
      </c>
      <c r="E40" s="13">
        <v>0</v>
      </c>
      <c r="F40" s="15">
        <v>0</v>
      </c>
    </row>
    <row r="41" spans="1:6" ht="15" customHeight="1" x14ac:dyDescent="0.3">
      <c r="A41" s="12" t="s">
        <v>64</v>
      </c>
      <c r="B41" s="13">
        <f>+B42+B43+B44+B45</f>
        <v>0</v>
      </c>
      <c r="C41" s="13">
        <f>+C42+C43+C44+C45</f>
        <v>0</v>
      </c>
      <c r="D41" s="14" t="s">
        <v>86</v>
      </c>
      <c r="E41" s="13">
        <v>0</v>
      </c>
      <c r="F41" s="15">
        <v>0</v>
      </c>
    </row>
    <row r="42" spans="1:6" ht="15" customHeight="1" x14ac:dyDescent="0.3">
      <c r="A42" s="12" t="s">
        <v>35</v>
      </c>
      <c r="B42" s="13">
        <v>0</v>
      </c>
      <c r="C42" s="13">
        <v>0</v>
      </c>
      <c r="D42" s="14" t="s">
        <v>88</v>
      </c>
      <c r="E42" s="13">
        <f>E43+E44+E45</f>
        <v>11767430.41</v>
      </c>
      <c r="F42" s="13">
        <f>F43+F44+F45</f>
        <v>9807023.7400000002</v>
      </c>
    </row>
    <row r="43" spans="1:6" ht="15" customHeight="1" x14ac:dyDescent="0.3">
      <c r="A43" s="12" t="s">
        <v>36</v>
      </c>
      <c r="B43" s="13">
        <v>0</v>
      </c>
      <c r="C43" s="13">
        <v>0</v>
      </c>
      <c r="D43" s="14" t="s">
        <v>89</v>
      </c>
      <c r="E43" s="13">
        <v>11767430.41</v>
      </c>
      <c r="F43" s="15">
        <v>9807023.7400000002</v>
      </c>
    </row>
    <row r="44" spans="1:6" ht="15" customHeight="1" x14ac:dyDescent="0.3">
      <c r="A44" s="16" t="s">
        <v>37</v>
      </c>
      <c r="B44" s="19">
        <v>0</v>
      </c>
      <c r="C44" s="19">
        <v>0</v>
      </c>
      <c r="D44" s="18" t="s">
        <v>90</v>
      </c>
      <c r="E44" s="19">
        <v>0</v>
      </c>
      <c r="F44" s="20">
        <v>0</v>
      </c>
    </row>
    <row r="45" spans="1:6" s="1" customFormat="1" ht="15" customHeight="1" x14ac:dyDescent="0.3">
      <c r="A45" s="12" t="s">
        <v>38</v>
      </c>
      <c r="B45" s="13">
        <v>0</v>
      </c>
      <c r="C45" s="13">
        <v>0</v>
      </c>
      <c r="D45" s="14" t="s">
        <v>91</v>
      </c>
      <c r="E45" s="13">
        <v>0</v>
      </c>
      <c r="F45" s="15">
        <v>0</v>
      </c>
    </row>
    <row r="46" spans="1:6" ht="16.05" customHeight="1" x14ac:dyDescent="0.3">
      <c r="A46" s="7" t="s">
        <v>51</v>
      </c>
      <c r="B46" s="11">
        <f>+B9+B17+B25+B31+B37+B38+B42</f>
        <v>1205188954.3000002</v>
      </c>
      <c r="C46" s="11">
        <f>+C9+C17+C25+C31+C37+C38+C42</f>
        <v>1211556796.6600006</v>
      </c>
      <c r="D46" s="9" t="s">
        <v>92</v>
      </c>
      <c r="E46" s="11">
        <f>+E9+E19+E23+E27+E34+E39+E43</f>
        <v>1952029399.8900001</v>
      </c>
      <c r="F46" s="11">
        <f>+F9+F19+F23+F27+F34+F39+F43</f>
        <v>1781442477.5599999</v>
      </c>
    </row>
    <row r="47" spans="1:6" ht="15" customHeight="1" x14ac:dyDescent="0.3">
      <c r="A47" s="7"/>
      <c r="B47" s="11"/>
      <c r="C47" s="11"/>
      <c r="D47" s="9"/>
      <c r="E47" s="11"/>
      <c r="F47" s="10"/>
    </row>
    <row r="48" spans="1:6" ht="15" customHeight="1" x14ac:dyDescent="0.3">
      <c r="A48" s="29"/>
      <c r="B48" s="21"/>
      <c r="C48" s="21"/>
      <c r="D48" s="22"/>
      <c r="E48" s="21"/>
      <c r="F48" s="30"/>
    </row>
    <row r="49" spans="1:6" ht="15" customHeight="1" x14ac:dyDescent="0.3">
      <c r="A49" s="31" t="s">
        <v>2</v>
      </c>
      <c r="B49" s="32"/>
      <c r="C49" s="32"/>
      <c r="D49" s="33" t="s">
        <v>5</v>
      </c>
      <c r="E49" s="32"/>
      <c r="F49" s="34"/>
    </row>
    <row r="50" spans="1:6" ht="15" customHeight="1" x14ac:dyDescent="0.3">
      <c r="A50" s="12" t="s">
        <v>65</v>
      </c>
      <c r="B50" s="13">
        <v>0</v>
      </c>
      <c r="C50" s="13">
        <v>0</v>
      </c>
      <c r="D50" s="14" t="s">
        <v>93</v>
      </c>
      <c r="E50" s="13">
        <v>0</v>
      </c>
      <c r="F50" s="15">
        <v>0</v>
      </c>
    </row>
    <row r="51" spans="1:6" ht="15" customHeight="1" x14ac:dyDescent="0.3">
      <c r="A51" s="12" t="s">
        <v>66</v>
      </c>
      <c r="B51" s="13">
        <v>0</v>
      </c>
      <c r="C51" s="13">
        <v>0</v>
      </c>
      <c r="D51" s="14" t="s">
        <v>94</v>
      </c>
      <c r="E51" s="13">
        <v>0</v>
      </c>
      <c r="F51" s="15">
        <v>0</v>
      </c>
    </row>
    <row r="52" spans="1:6" ht="15" customHeight="1" x14ac:dyDescent="0.3">
      <c r="A52" s="12" t="s">
        <v>67</v>
      </c>
      <c r="B52" s="13">
        <v>3321607643.0999999</v>
      </c>
      <c r="C52" s="13">
        <v>3282047280.4099998</v>
      </c>
      <c r="D52" s="14" t="s">
        <v>95</v>
      </c>
      <c r="E52" s="13">
        <v>0</v>
      </c>
      <c r="F52" s="15">
        <v>0</v>
      </c>
    </row>
    <row r="53" spans="1:6" ht="15" customHeight="1" x14ac:dyDescent="0.3">
      <c r="A53" s="12" t="s">
        <v>68</v>
      </c>
      <c r="B53" s="13">
        <v>155798370.84999999</v>
      </c>
      <c r="C53" s="13">
        <v>144651183.69</v>
      </c>
      <c r="D53" s="14" t="s">
        <v>96</v>
      </c>
      <c r="E53" s="13">
        <v>0</v>
      </c>
      <c r="F53" s="15">
        <v>0</v>
      </c>
    </row>
    <row r="54" spans="1:6" ht="15" customHeight="1" x14ac:dyDescent="0.3">
      <c r="A54" s="12" t="s">
        <v>69</v>
      </c>
      <c r="B54" s="13">
        <v>2306534.4500000002</v>
      </c>
      <c r="C54" s="13">
        <v>2306534.4500000002</v>
      </c>
      <c r="D54" s="18" t="s">
        <v>97</v>
      </c>
      <c r="E54" s="13">
        <v>0</v>
      </c>
      <c r="F54" s="15">
        <v>0</v>
      </c>
    </row>
    <row r="55" spans="1:6" ht="15" customHeight="1" x14ac:dyDescent="0.3">
      <c r="A55" s="12" t="s">
        <v>70</v>
      </c>
      <c r="B55" s="13">
        <v>-2153967940.77</v>
      </c>
      <c r="C55" s="13">
        <v>-2128251597.6400001</v>
      </c>
      <c r="D55" s="14" t="s">
        <v>98</v>
      </c>
      <c r="E55" s="13">
        <v>2545901.16</v>
      </c>
      <c r="F55" s="15">
        <v>2545901.16</v>
      </c>
    </row>
    <row r="56" spans="1:6" ht="15" customHeight="1" x14ac:dyDescent="0.3">
      <c r="A56" s="12" t="s">
        <v>71</v>
      </c>
      <c r="B56" s="13">
        <v>26674126.489999998</v>
      </c>
      <c r="C56" s="13">
        <v>19615915.75</v>
      </c>
      <c r="D56" s="14"/>
      <c r="E56" s="13"/>
      <c r="F56" s="15"/>
    </row>
    <row r="57" spans="1:6" ht="15" customHeight="1" x14ac:dyDescent="0.3">
      <c r="A57" s="12" t="s">
        <v>72</v>
      </c>
      <c r="B57" s="13">
        <v>0</v>
      </c>
      <c r="C57" s="13">
        <v>0</v>
      </c>
      <c r="D57" s="9" t="s">
        <v>99</v>
      </c>
      <c r="E57" s="11">
        <f>+E50+E51+E52+E53+E54+E55</f>
        <v>2545901.16</v>
      </c>
      <c r="F57" s="11">
        <f>+F50+F51+F52+F53+F54+F55</f>
        <v>2545901.16</v>
      </c>
    </row>
    <row r="58" spans="1:6" ht="15" customHeight="1" x14ac:dyDescent="0.3">
      <c r="A58" s="12" t="s">
        <v>73</v>
      </c>
      <c r="B58" s="13">
        <v>0</v>
      </c>
      <c r="C58" s="13">
        <v>0</v>
      </c>
      <c r="D58" s="14"/>
      <c r="E58" s="13"/>
      <c r="F58" s="15"/>
    </row>
    <row r="59" spans="1:6" ht="15" customHeight="1" x14ac:dyDescent="0.3">
      <c r="A59" s="7" t="s">
        <v>39</v>
      </c>
      <c r="B59" s="11">
        <f>+B50+B51+B52+B53+B54+B55+B56+B57+B58</f>
        <v>1352418734.1199996</v>
      </c>
      <c r="C59" s="11">
        <f>+C50+C51+C52+C53+C54+C55+C56+C57+C58</f>
        <v>1320369316.6599996</v>
      </c>
      <c r="D59" s="9" t="s">
        <v>119</v>
      </c>
      <c r="E59" s="11">
        <f>+E46+E57</f>
        <v>1954575301.0500002</v>
      </c>
      <c r="F59" s="11">
        <f>+F46+F57</f>
        <v>1783988378.72</v>
      </c>
    </row>
    <row r="60" spans="1:6" ht="15" customHeight="1" x14ac:dyDescent="0.3">
      <c r="A60" s="12"/>
      <c r="B60" s="13"/>
      <c r="C60" s="13"/>
      <c r="D60" s="14"/>
      <c r="E60" s="13"/>
      <c r="F60" s="15"/>
    </row>
    <row r="61" spans="1:6" ht="15" customHeight="1" x14ac:dyDescent="0.3">
      <c r="A61" s="7" t="s">
        <v>52</v>
      </c>
      <c r="B61" s="11">
        <f>+B46+B59</f>
        <v>2557607688.4200001</v>
      </c>
      <c r="C61" s="11">
        <f>+C46+C59</f>
        <v>2531926113.3200002</v>
      </c>
      <c r="D61" s="14"/>
      <c r="E61" s="13"/>
      <c r="F61" s="15"/>
    </row>
    <row r="62" spans="1:6" ht="15" customHeight="1" x14ac:dyDescent="0.3">
      <c r="A62" s="12"/>
      <c r="B62" s="13"/>
      <c r="C62" s="13"/>
      <c r="D62" s="9" t="s">
        <v>6</v>
      </c>
      <c r="E62" s="11"/>
      <c r="F62" s="10"/>
    </row>
    <row r="63" spans="1:6" ht="15" customHeight="1" x14ac:dyDescent="0.3">
      <c r="A63" s="12"/>
      <c r="B63" s="13"/>
      <c r="C63" s="13"/>
      <c r="D63" s="14"/>
      <c r="E63" s="13"/>
      <c r="F63" s="15"/>
    </row>
    <row r="64" spans="1:6" ht="15" customHeight="1" x14ac:dyDescent="0.3">
      <c r="A64" s="12"/>
      <c r="B64" s="13"/>
      <c r="C64" s="13"/>
      <c r="D64" s="9" t="s">
        <v>103</v>
      </c>
      <c r="E64" s="11">
        <f>+E65+E66+E67</f>
        <v>21780249.359999999</v>
      </c>
      <c r="F64" s="11">
        <f>+F65+F66+F67</f>
        <v>21780249.359999999</v>
      </c>
    </row>
    <row r="65" spans="1:6" ht="15" customHeight="1" x14ac:dyDescent="0.3">
      <c r="A65" s="12"/>
      <c r="B65" s="13"/>
      <c r="C65" s="13"/>
      <c r="D65" s="14" t="s">
        <v>100</v>
      </c>
      <c r="E65" s="13">
        <v>0</v>
      </c>
      <c r="F65" s="15">
        <v>0</v>
      </c>
    </row>
    <row r="66" spans="1:6" ht="15" customHeight="1" x14ac:dyDescent="0.3">
      <c r="A66" s="12"/>
      <c r="B66" s="13"/>
      <c r="C66" s="13"/>
      <c r="D66" s="14" t="s">
        <v>101</v>
      </c>
      <c r="E66" s="13">
        <v>21780249.359999999</v>
      </c>
      <c r="F66" s="15">
        <v>21780249.359999999</v>
      </c>
    </row>
    <row r="67" spans="1:6" ht="15" customHeight="1" x14ac:dyDescent="0.3">
      <c r="A67" s="12"/>
      <c r="B67" s="13"/>
      <c r="C67" s="13"/>
      <c r="D67" s="14" t="s">
        <v>102</v>
      </c>
      <c r="E67" s="13">
        <v>0</v>
      </c>
      <c r="F67" s="15">
        <v>0</v>
      </c>
    </row>
    <row r="68" spans="1:6" ht="15" customHeight="1" x14ac:dyDescent="0.3">
      <c r="A68" s="12"/>
      <c r="B68" s="13"/>
      <c r="C68" s="13"/>
      <c r="D68" s="14"/>
      <c r="E68" s="13"/>
      <c r="F68" s="15"/>
    </row>
    <row r="69" spans="1:6" ht="15" customHeight="1" x14ac:dyDescent="0.3">
      <c r="A69" s="12"/>
      <c r="B69" s="13"/>
      <c r="C69" s="13"/>
      <c r="D69" s="9" t="s">
        <v>104</v>
      </c>
      <c r="E69" s="11">
        <f>+E70+E71+E72+E73+E74</f>
        <v>581252138.00999999</v>
      </c>
      <c r="F69" s="11">
        <f>+F70+F71+F72+F73+F74</f>
        <v>726157485.24000001</v>
      </c>
    </row>
    <row r="70" spans="1:6" ht="15" customHeight="1" x14ac:dyDescent="0.3">
      <c r="A70" s="12"/>
      <c r="B70" s="13"/>
      <c r="C70" s="13"/>
      <c r="D70" s="14" t="s">
        <v>116</v>
      </c>
      <c r="E70" s="13">
        <v>-140561506.31</v>
      </c>
      <c r="F70" s="15">
        <v>-33566553.880000003</v>
      </c>
    </row>
    <row r="71" spans="1:6" ht="15" customHeight="1" x14ac:dyDescent="0.3">
      <c r="A71" s="12"/>
      <c r="B71" s="13"/>
      <c r="C71" s="13"/>
      <c r="D71" s="14" t="s">
        <v>105</v>
      </c>
      <c r="E71" s="13">
        <v>-45755909.969999999</v>
      </c>
      <c r="F71" s="15">
        <v>-12189356.09</v>
      </c>
    </row>
    <row r="72" spans="1:6" ht="15" customHeight="1" x14ac:dyDescent="0.3">
      <c r="A72" s="12"/>
      <c r="B72" s="13"/>
      <c r="C72" s="13"/>
      <c r="D72" s="14" t="s">
        <v>106</v>
      </c>
      <c r="E72" s="13">
        <v>833418008.01999998</v>
      </c>
      <c r="F72" s="15">
        <v>833418008.01999998</v>
      </c>
    </row>
    <row r="73" spans="1:6" ht="15" customHeight="1" x14ac:dyDescent="0.3">
      <c r="A73" s="12"/>
      <c r="B73" s="13"/>
      <c r="C73" s="13"/>
      <c r="D73" s="14" t="s">
        <v>107</v>
      </c>
      <c r="E73" s="13">
        <v>0</v>
      </c>
      <c r="F73" s="15">
        <v>0</v>
      </c>
    </row>
    <row r="74" spans="1:6" ht="15" customHeight="1" x14ac:dyDescent="0.3">
      <c r="A74" s="12"/>
      <c r="B74" s="13"/>
      <c r="C74" s="13"/>
      <c r="D74" s="14" t="s">
        <v>108</v>
      </c>
      <c r="E74" s="13">
        <v>-65848453.729999997</v>
      </c>
      <c r="F74" s="15">
        <v>-61504612.810000002</v>
      </c>
    </row>
    <row r="75" spans="1:6" ht="15" customHeight="1" x14ac:dyDescent="0.3">
      <c r="A75" s="12"/>
      <c r="B75" s="13"/>
      <c r="C75" s="13"/>
      <c r="D75" s="14"/>
      <c r="E75" s="13"/>
      <c r="F75" s="15"/>
    </row>
    <row r="76" spans="1:6" ht="15" customHeight="1" x14ac:dyDescent="0.3">
      <c r="A76" s="12"/>
      <c r="B76" s="13"/>
      <c r="C76" s="13"/>
      <c r="D76" s="23" t="s">
        <v>109</v>
      </c>
      <c r="E76" s="11">
        <f>+E77+E78</f>
        <v>0</v>
      </c>
      <c r="F76" s="11">
        <f>+F77+F78</f>
        <v>0</v>
      </c>
    </row>
    <row r="77" spans="1:6" ht="15" customHeight="1" x14ac:dyDescent="0.3">
      <c r="A77" s="12"/>
      <c r="B77" s="13"/>
      <c r="C77" s="13"/>
      <c r="D77" s="14" t="s">
        <v>110</v>
      </c>
      <c r="E77" s="13">
        <v>0</v>
      </c>
      <c r="F77" s="15">
        <v>0</v>
      </c>
    </row>
    <row r="78" spans="1:6" ht="15" customHeight="1" x14ac:dyDescent="0.3">
      <c r="A78" s="12"/>
      <c r="B78" s="13"/>
      <c r="C78" s="13"/>
      <c r="D78" s="14" t="s">
        <v>111</v>
      </c>
      <c r="E78" s="13">
        <v>0</v>
      </c>
      <c r="F78" s="15">
        <v>0</v>
      </c>
    </row>
    <row r="79" spans="1:6" ht="15" customHeight="1" x14ac:dyDescent="0.3">
      <c r="A79" s="12"/>
      <c r="B79" s="13"/>
      <c r="C79" s="13"/>
      <c r="D79" s="14"/>
      <c r="E79" s="13"/>
      <c r="F79" s="15"/>
    </row>
    <row r="80" spans="1:6" ht="15" customHeight="1" x14ac:dyDescent="0.3">
      <c r="A80" s="12"/>
      <c r="B80" s="13"/>
      <c r="C80" s="13"/>
      <c r="D80" s="9" t="s">
        <v>112</v>
      </c>
      <c r="E80" s="11">
        <f>+E64+E69+E76</f>
        <v>603032387.37</v>
      </c>
      <c r="F80" s="11">
        <f>+F64+F69+F76</f>
        <v>747937734.60000002</v>
      </c>
    </row>
    <row r="81" spans="1:6" ht="15" customHeight="1" x14ac:dyDescent="0.3">
      <c r="A81" s="12"/>
      <c r="B81" s="13"/>
      <c r="C81" s="13"/>
      <c r="D81" s="14"/>
      <c r="E81" s="13"/>
      <c r="F81" s="15"/>
    </row>
    <row r="82" spans="1:6" ht="15" customHeight="1" x14ac:dyDescent="0.3">
      <c r="A82" s="24"/>
      <c r="B82" s="25"/>
      <c r="C82" s="25"/>
      <c r="D82" s="22" t="s">
        <v>113</v>
      </c>
      <c r="E82" s="21">
        <f>+E59+E80</f>
        <v>2557607688.4200001</v>
      </c>
      <c r="F82" s="21">
        <f>+F59+F80</f>
        <v>2531926113.3200002</v>
      </c>
    </row>
    <row r="83" spans="1:6" x14ac:dyDescent="0.3">
      <c r="A83" s="2"/>
      <c r="B83" s="2"/>
      <c r="C83" s="2"/>
      <c r="D83" s="2"/>
      <c r="E83" s="26"/>
      <c r="F83" s="26"/>
    </row>
    <row r="84" spans="1:6" x14ac:dyDescent="0.3">
      <c r="A84" s="2"/>
      <c r="B84" s="2"/>
      <c r="C84" s="2"/>
      <c r="D84" s="2"/>
      <c r="E84" s="2"/>
      <c r="F84" s="2"/>
    </row>
    <row r="85" spans="1:6" x14ac:dyDescent="0.3">
      <c r="A85" s="2"/>
      <c r="B85" s="2"/>
      <c r="C85" s="2"/>
      <c r="D85" s="2"/>
      <c r="E85" s="2"/>
      <c r="F85" s="2"/>
    </row>
    <row r="86" spans="1:6" x14ac:dyDescent="0.3">
      <c r="A86" s="2"/>
      <c r="B86" s="2"/>
      <c r="C86" s="2"/>
      <c r="D86" s="2"/>
      <c r="E86" s="2"/>
      <c r="F86" s="2"/>
    </row>
    <row r="87" spans="1:6" x14ac:dyDescent="0.3">
      <c r="A87" s="2"/>
      <c r="B87" s="2"/>
      <c r="C87" s="2"/>
      <c r="D87" s="2"/>
      <c r="E87" s="2"/>
      <c r="F87" s="2"/>
    </row>
    <row r="88" spans="1:6" x14ac:dyDescent="0.3">
      <c r="A88" s="2"/>
      <c r="B88" s="2"/>
      <c r="C88" s="2"/>
      <c r="D88" s="2"/>
      <c r="E88" s="2"/>
      <c r="F88" s="2"/>
    </row>
    <row r="89" spans="1:6" x14ac:dyDescent="0.3">
      <c r="A89" s="2"/>
      <c r="B89" s="2"/>
      <c r="C89" s="2"/>
      <c r="D89" s="2"/>
      <c r="E89" s="2"/>
      <c r="F89" s="2"/>
    </row>
    <row r="90" spans="1:6" x14ac:dyDescent="0.3">
      <c r="A90" s="2"/>
      <c r="B90" s="2"/>
      <c r="C90" s="2"/>
      <c r="D90" s="2"/>
      <c r="E90" s="2"/>
      <c r="F90" s="2"/>
    </row>
    <row r="91" spans="1:6" x14ac:dyDescent="0.3">
      <c r="A91" s="2"/>
      <c r="B91" s="2"/>
      <c r="C91" s="2"/>
      <c r="D91" s="2"/>
      <c r="E91" s="2"/>
      <c r="F91" s="2"/>
    </row>
    <row r="92" spans="1:6" x14ac:dyDescent="0.3">
      <c r="A92" s="2"/>
      <c r="B92" s="2"/>
      <c r="C92" s="2"/>
      <c r="D92" s="2"/>
      <c r="E92" s="2"/>
      <c r="F92" s="2"/>
    </row>
    <row r="93" spans="1:6" x14ac:dyDescent="0.3">
      <c r="A93" s="2"/>
      <c r="B93" s="2"/>
      <c r="C93" s="2"/>
      <c r="D93" s="2"/>
      <c r="E93" s="2"/>
      <c r="F93" s="2"/>
    </row>
    <row r="94" spans="1:6" x14ac:dyDescent="0.3">
      <c r="A94" s="2"/>
      <c r="B94" s="2"/>
      <c r="C94" s="2"/>
      <c r="D94" s="2"/>
      <c r="E94" s="2"/>
      <c r="F94" s="2"/>
    </row>
    <row r="95" spans="1:6" x14ac:dyDescent="0.3">
      <c r="A95" s="2"/>
      <c r="B95" s="2"/>
      <c r="C95" s="2"/>
      <c r="D95" s="2"/>
      <c r="E95" s="2"/>
      <c r="F95" s="2"/>
    </row>
    <row r="96" spans="1:6" x14ac:dyDescent="0.3">
      <c r="A96" s="2"/>
      <c r="B96" s="2"/>
      <c r="C96" s="2"/>
      <c r="D96" s="2"/>
      <c r="E96" s="2"/>
      <c r="F96" s="2"/>
    </row>
    <row r="97" spans="1:6" x14ac:dyDescent="0.3">
      <c r="A97" s="2"/>
      <c r="B97" s="2"/>
      <c r="C97" s="2"/>
      <c r="D97" s="2"/>
      <c r="E97" s="2"/>
      <c r="F97" s="2"/>
    </row>
    <row r="98" spans="1:6" x14ac:dyDescent="0.3">
      <c r="A98" s="2"/>
      <c r="B98" s="2"/>
      <c r="C98" s="2"/>
      <c r="D98" s="2"/>
      <c r="E98" s="2"/>
      <c r="F98" s="2"/>
    </row>
    <row r="99" spans="1:6" x14ac:dyDescent="0.3">
      <c r="A99" s="2"/>
      <c r="B99" s="2"/>
      <c r="C99" s="2"/>
      <c r="D99" s="2"/>
      <c r="E99" s="2"/>
      <c r="F99" s="2"/>
    </row>
    <row r="100" spans="1:6" x14ac:dyDescent="0.3">
      <c r="A100" s="2"/>
      <c r="B100" s="2"/>
      <c r="C100" s="2"/>
      <c r="D100" s="2"/>
      <c r="E100" s="2"/>
      <c r="F100" s="2"/>
    </row>
    <row r="101" spans="1:6" x14ac:dyDescent="0.3">
      <c r="A101" s="2"/>
      <c r="B101" s="2"/>
      <c r="C101" s="2"/>
      <c r="D101" s="2"/>
      <c r="E101" s="2"/>
      <c r="F101" s="2"/>
    </row>
    <row r="102" spans="1:6" x14ac:dyDescent="0.3">
      <c r="A102" s="2"/>
      <c r="B102" s="2"/>
      <c r="C102" s="2"/>
      <c r="D102" s="2"/>
      <c r="E102" s="2"/>
      <c r="F102" s="2"/>
    </row>
    <row r="103" spans="1:6" x14ac:dyDescent="0.3">
      <c r="A103" s="2"/>
      <c r="B103" s="2"/>
      <c r="C103" s="2"/>
      <c r="D103" s="2"/>
      <c r="E103" s="2"/>
      <c r="F103" s="2"/>
    </row>
    <row r="104" spans="1:6" x14ac:dyDescent="0.3">
      <c r="A104" s="2"/>
      <c r="B104" s="2"/>
      <c r="C104" s="2"/>
      <c r="D104" s="2"/>
      <c r="E104" s="2"/>
      <c r="F104" s="2"/>
    </row>
    <row r="105" spans="1:6" x14ac:dyDescent="0.3">
      <c r="A105" s="2"/>
      <c r="B105" s="2"/>
      <c r="C105" s="2"/>
      <c r="D105" s="2"/>
      <c r="E105" s="2"/>
      <c r="F105" s="2"/>
    </row>
    <row r="106" spans="1:6" x14ac:dyDescent="0.3">
      <c r="A106" s="2"/>
      <c r="B106" s="2"/>
      <c r="C106" s="2"/>
      <c r="D106" s="2"/>
      <c r="E106" s="2"/>
      <c r="F106" s="2"/>
    </row>
    <row r="107" spans="1:6" x14ac:dyDescent="0.3">
      <c r="A107" s="2"/>
      <c r="B107" s="2"/>
      <c r="C107" s="2"/>
      <c r="D107" s="2"/>
      <c r="E107" s="2"/>
      <c r="F107" s="2"/>
    </row>
    <row r="108" spans="1:6" x14ac:dyDescent="0.3">
      <c r="A108" s="2"/>
      <c r="B108" s="2"/>
      <c r="C108" s="2"/>
      <c r="D108" s="2"/>
      <c r="E108" s="2"/>
      <c r="F108" s="2"/>
    </row>
    <row r="109" spans="1:6" x14ac:dyDescent="0.3">
      <c r="A109" s="2"/>
      <c r="B109" s="2"/>
      <c r="C109" s="2"/>
      <c r="D109" s="2"/>
      <c r="E109" s="2"/>
      <c r="F109" s="2"/>
    </row>
    <row r="110" spans="1:6" x14ac:dyDescent="0.3">
      <c r="A110" s="2"/>
      <c r="B110" s="2"/>
      <c r="C110" s="2"/>
      <c r="D110" s="2"/>
      <c r="E110" s="2"/>
      <c r="F110" s="2"/>
    </row>
    <row r="111" spans="1:6" x14ac:dyDescent="0.3">
      <c r="A111" s="2"/>
      <c r="B111" s="2"/>
      <c r="C111" s="2"/>
      <c r="D111" s="2"/>
      <c r="E111" s="2"/>
      <c r="F111" s="2"/>
    </row>
    <row r="112" spans="1:6" x14ac:dyDescent="0.3">
      <c r="A112" s="2"/>
      <c r="B112" s="2"/>
      <c r="C112" s="2"/>
      <c r="D112" s="2"/>
      <c r="E112" s="2"/>
      <c r="F112" s="2"/>
    </row>
    <row r="113" spans="1:6" x14ac:dyDescent="0.3">
      <c r="A113" s="2"/>
      <c r="B113" s="2"/>
      <c r="C113" s="2"/>
      <c r="D113" s="2"/>
      <c r="E113" s="2"/>
      <c r="F113" s="2"/>
    </row>
    <row r="114" spans="1:6" x14ac:dyDescent="0.3">
      <c r="A114" s="2"/>
      <c r="B114" s="2"/>
      <c r="C114" s="2"/>
      <c r="D114" s="2"/>
      <c r="E114" s="2"/>
      <c r="F114" s="2"/>
    </row>
    <row r="115" spans="1:6" x14ac:dyDescent="0.3">
      <c r="A115" s="2"/>
      <c r="B115" s="2"/>
      <c r="C115" s="2"/>
      <c r="D115" s="2"/>
      <c r="E115" s="2"/>
      <c r="F115" s="2"/>
    </row>
    <row r="116" spans="1:6" x14ac:dyDescent="0.3">
      <c r="A116" s="2"/>
      <c r="B116" s="2"/>
      <c r="C116" s="2"/>
      <c r="D116" s="2"/>
      <c r="E116" s="2"/>
      <c r="F116" s="2"/>
    </row>
    <row r="117" spans="1:6" x14ac:dyDescent="0.3">
      <c r="A117" s="2"/>
      <c r="B117" s="2"/>
      <c r="C117" s="2"/>
      <c r="D117" s="2"/>
      <c r="E117" s="2"/>
      <c r="F117" s="2"/>
    </row>
    <row r="124" spans="1:6" x14ac:dyDescent="0.3">
      <c r="A124" t="s">
        <v>8</v>
      </c>
    </row>
    <row r="125" spans="1:6" x14ac:dyDescent="0.3">
      <c r="A125" t="s">
        <v>8</v>
      </c>
    </row>
    <row r="133" spans="1:2" x14ac:dyDescent="0.3">
      <c r="A133" t="s">
        <v>121</v>
      </c>
      <c r="B133" t="s">
        <v>125</v>
      </c>
    </row>
    <row r="134" spans="1:2" x14ac:dyDescent="0.3">
      <c r="A134" t="s">
        <v>122</v>
      </c>
      <c r="B134" t="s">
        <v>126</v>
      </c>
    </row>
    <row r="135" spans="1:2" x14ac:dyDescent="0.3">
      <c r="B135" t="s">
        <v>126</v>
      </c>
    </row>
    <row r="136" spans="1:2" x14ac:dyDescent="0.3">
      <c r="A136" t="s">
        <v>123</v>
      </c>
      <c r="B136" t="s">
        <v>127</v>
      </c>
    </row>
    <row r="137" spans="1:2" x14ac:dyDescent="0.3">
      <c r="A137" t="s">
        <v>124</v>
      </c>
    </row>
  </sheetData>
  <mergeCells count="4">
    <mergeCell ref="A1:F1"/>
    <mergeCell ref="A2:F2"/>
    <mergeCell ref="A4:F4"/>
    <mergeCell ref="A3:F3"/>
  </mergeCells>
  <printOptions horizontalCentered="1" verticalCentered="1"/>
  <pageMargins left="0.31496062992125984" right="0.31496062992125984" top="0.55118110236220474" bottom="0.55118110236220474" header="0.11811023622047245" footer="0"/>
  <pageSetup scale="70" orientation="landscape" r:id="rId1"/>
  <headerFooter>
    <oddFooter>&amp;CPágina &amp;P de 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EdoSituacionFin</vt:lpstr>
      <vt:lpstr>EdoSituacionFin!Área_de_impresión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CONTA-TOÑO</dc:creator>
  <cp:lastModifiedBy>CONTA-TOÑO</cp:lastModifiedBy>
  <cp:lastPrinted>2026-04-17T17:47:20Z</cp:lastPrinted>
  <dcterms:created xsi:type="dcterms:W3CDTF">2017-04-11T22:17:32Z</dcterms:created>
  <dcterms:modified xsi:type="dcterms:W3CDTF">2026-04-17T17:49:22Z</dcterms:modified>
</cp:coreProperties>
</file>