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740"/>
  </bookViews>
  <sheets>
    <sheet name="4.5.6.b. LDF" sheetId="3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6" i="31" l="1"/>
  <c r="G18" i="31" l="1"/>
  <c r="F18" i="31"/>
  <c r="D18" i="31"/>
  <c r="C18" i="31"/>
  <c r="E20" i="31" l="1"/>
  <c r="H20" i="31" s="1"/>
  <c r="E19" i="31"/>
  <c r="E15" i="31"/>
  <c r="H15" i="31" s="1"/>
  <c r="E14" i="31"/>
  <c r="H14" i="31" s="1"/>
  <c r="E13" i="31"/>
  <c r="H13" i="31" s="1"/>
  <c r="E12" i="31"/>
  <c r="H12" i="31" s="1"/>
  <c r="E11" i="31"/>
  <c r="H11" i="31" s="1"/>
  <c r="E10" i="31"/>
  <c r="H10" i="31" s="1"/>
  <c r="G9" i="31"/>
  <c r="C9" i="31"/>
  <c r="F9" i="31"/>
  <c r="D9" i="31"/>
  <c r="E18" i="31" l="1"/>
  <c r="C26" i="31"/>
  <c r="H19" i="31"/>
  <c r="H18" i="31" s="1"/>
  <c r="D26" i="31"/>
  <c r="G26" i="31"/>
  <c r="F26" i="31"/>
  <c r="E9" i="31"/>
  <c r="E26" i="31" l="1"/>
</calcChain>
</file>

<file path=xl/sharedStrings.xml><?xml version="1.0" encoding="utf-8"?>
<sst xmlns="http://schemas.openxmlformats.org/spreadsheetml/2006/main" count="24" uniqueCount="22">
  <si>
    <t>(PESOS)</t>
  </si>
  <si>
    <t>Devengado</t>
  </si>
  <si>
    <t>Pagado</t>
  </si>
  <si>
    <t>Ampliaciones/ (Reducciones)</t>
  </si>
  <si>
    <t>Modificado</t>
  </si>
  <si>
    <t>Estado Analítico del Ejercicio del Presupuesto de Egresos Detallado - LDF</t>
  </si>
  <si>
    <t>Egresos</t>
  </si>
  <si>
    <t>III. Total de Egresos (III = I + II)</t>
  </si>
  <si>
    <t>Clasificación Administrativa</t>
  </si>
  <si>
    <t>Aprobado                                                                             (d)</t>
  </si>
  <si>
    <t>I. Gasto No Etiquetado                                                                                                   (I=A+B+C+D+E+F+G+H)</t>
  </si>
  <si>
    <t>II. Gasto Etiquetado                                                                                                                      (II=A+B+C+D+E+F+G+H)</t>
  </si>
  <si>
    <t>COMISION DE AGUA POTABLE Y ALCANTARILLADO DEL MUNICIPIO DE ACAPULCO</t>
  </si>
  <si>
    <t>Subejercicio                                               (e)</t>
  </si>
  <si>
    <t>DIRECCIÓN GENERAL</t>
  </si>
  <si>
    <t>DIRECCIÓN COMERCIAL</t>
  </si>
  <si>
    <t>DIRECCIÒN OPERATIVA</t>
  </si>
  <si>
    <t>DIRECCIÓN TÉCNICA</t>
  </si>
  <si>
    <t>DIRECCIÓN DE GESTIÓN CIUDADANA</t>
  </si>
  <si>
    <t>DIRECCIÓN DE  FINANZAS</t>
  </si>
  <si>
    <t xml:space="preserve">Concepto  (c)                                                                                       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</si>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</sst>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_-* #,##0.00\ _€_-;\-* #,##0.00\ _€_-;_-* &quot;-&quot;??\ _€_-;_-@_-"/>
    <numFmt numFmtId="166" formatCode="#,##0.00_ ;\-#,##0.00\ "/>
  </numFmts>
  <fonts count="15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3"/>
      <color theme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sz val="11"/>
      <color rgb="FF000000"/>
      <name val="Calibri"/>
      <family val="2"/>
      <charset val="204"/>
    </font>
    <font>
      <sz val="9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9" fillId="0" borderId="0"/>
    <xf numFmtId="0" fontId="4" fillId="0" borderId="0"/>
    <xf numFmtId="0" fontId="4" fillId="0" borderId="0">
      <alignment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44">
    <xf numFmtId="0" fontId="0" fillId="0" borderId="0" xfId="0"/>
    <xf numFmtId="0" fontId="0" fillId="0" borderId="10" xfId="0" applyBorder="1"/>
    <xf numFmtId="0" fontId="2" fillId="0" borderId="11" xfId="0" applyFont="1" applyBorder="1" applyAlignment="1">
      <alignment horizontal="justify" vertical="center" wrapText="1"/>
    </xf>
    <xf numFmtId="0" fontId="0" fillId="0" borderId="12" xfId="0" applyBorder="1"/>
    <xf numFmtId="0" fontId="2" fillId="0" borderId="14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43" fontId="2" fillId="0" borderId="8" xfId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3" fontId="2" fillId="0" borderId="8" xfId="1" quotePrefix="1" applyFont="1" applyFill="1" applyBorder="1" applyAlignment="1">
      <alignment horizontal="right" vertical="center" wrapText="1"/>
    </xf>
    <xf numFmtId="43" fontId="10" fillId="0" borderId="0" xfId="1" applyFont="1" applyFill="1"/>
    <xf numFmtId="43" fontId="11" fillId="0" borderId="15" xfId="0" applyNumberFormat="1" applyFont="1" applyBorder="1" applyAlignment="1">
      <alignment horizontal="center" vertical="center" wrapText="1"/>
    </xf>
    <xf numFmtId="43" fontId="11" fillId="0" borderId="8" xfId="1" applyFont="1" applyFill="1" applyBorder="1" applyAlignment="1">
      <alignment horizontal="center" vertical="center" wrapText="1"/>
    </xf>
    <xf numFmtId="166" fontId="2" fillId="0" borderId="8" xfId="1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wrapText="1"/>
    </xf>
    <xf numFmtId="0" fontId="14" fillId="0" borderId="0" xfId="0" applyFont="1"/>
    <xf numFmtId="44" fontId="12" fillId="0" borderId="8" xfId="2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2" fontId="12" fillId="0" borderId="8" xfId="1" applyNumberFormat="1" applyFont="1" applyFill="1" applyBorder="1" applyAlignment="1">
      <alignment horizontal="right" vertical="center" wrapText="1"/>
    </xf>
    <xf numFmtId="43" fontId="4" fillId="0" borderId="0" xfId="1" applyFont="1" applyFill="1"/>
    <xf numFmtId="0" fontId="0" fillId="0" borderId="0" xfId="0" applyBorder="1" applyAlignment="1"/>
    <xf numFmtId="0" fontId="4" fillId="0" borderId="0" xfId="15"/>
    <xf numFmtId="44" fontId="0" fillId="0" borderId="0" xfId="0" applyNumberFormat="1"/>
    <xf numFmtId="166" fontId="11" fillId="0" borderId="15" xfId="0" applyNumberFormat="1" applyFont="1" applyBorder="1" applyAlignment="1">
      <alignment horizontal="right" vertical="center" wrapText="1"/>
    </xf>
    <xf numFmtId="166" fontId="12" fillId="0" borderId="8" xfId="2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horizontal="right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wrapText="1"/>
    </xf>
  </cellXfs>
  <cellStyles count="43">
    <cellStyle name="Euro" xfId="3"/>
    <cellStyle name="Hipervínculo 2" xfId="4"/>
    <cellStyle name="Millares" xfId="1" builtinId="3"/>
    <cellStyle name="Millares 2" xfId="5"/>
    <cellStyle name="Millares 2 2" xfId="6"/>
    <cellStyle name="Millares 2 2 2" xfId="7"/>
    <cellStyle name="Millares 2 3" xfId="8"/>
    <cellStyle name="Millares 3" xfId="9"/>
    <cellStyle name="Millares 4" xfId="10"/>
    <cellStyle name="Millares 5" xfId="11"/>
    <cellStyle name="Moneda" xfId="2" builtinId="4"/>
    <cellStyle name="Moneda 2" xfId="12"/>
    <cellStyle name="Moneda 2 2" xfId="13"/>
    <cellStyle name="Normal" xfId="0" builtinId="0"/>
    <cellStyle name="Normal 10" xfId="14"/>
    <cellStyle name="Normal 15" xfId="15"/>
    <cellStyle name="Normal 2" xfId="16"/>
    <cellStyle name="Normal 2 13" xfId="17"/>
    <cellStyle name="Normal 2 2" xfId="18"/>
    <cellStyle name="Normal 2 3" xfId="19"/>
    <cellStyle name="Normal 3" xfId="20"/>
    <cellStyle name="Normal 3 2" xfId="21"/>
    <cellStyle name="Normal 4" xfId="22"/>
    <cellStyle name="Normal 5" xfId="23"/>
    <cellStyle name="Normal 6" xfId="24"/>
    <cellStyle name="Normal 6 2" xfId="25"/>
    <cellStyle name="Normal 6 3" xfId="26"/>
    <cellStyle name="Normal 6 3 2 2" xfId="27"/>
    <cellStyle name="Normal 6 4" xfId="28"/>
    <cellStyle name="Normal 6 4 2" xfId="29"/>
    <cellStyle name="Normal 6 6" xfId="30"/>
    <cellStyle name="Normal 6 6 2" xfId="31"/>
    <cellStyle name="Normal 7" xfId="32"/>
    <cellStyle name="Normal 7 2" xfId="33"/>
    <cellStyle name="Normal 7 2 2" xfId="34"/>
    <cellStyle name="Normal 7 3" xfId="35"/>
    <cellStyle name="Normal 7 3 2" xfId="36"/>
    <cellStyle name="Normal 7 4" xfId="37"/>
    <cellStyle name="Normal 8" xfId="38"/>
    <cellStyle name="Normal 9" xfId="39"/>
    <cellStyle name="Normal 9 2" xfId="40"/>
    <cellStyle name="Normal 9 3" xfId="41"/>
    <cellStyle name="Porcentual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919369</xdr:colOff>
      <xdr:row>28</xdr:row>
      <xdr:rowOff>165652</xdr:rowOff>
    </xdr:from>
    <xdr:to>
      <xdr:col>3</xdr:col>
      <xdr:colOff>555763</xdr:colOff>
      <xdr:row>39</xdr:row>
      <xdr:rowOff>165651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xmlns="" id="{B3DFBF09-0288-46F0-A806-6CF0B28DBDC8}"/>
            </a:ext>
          </a:extLst>
        </xdr:cNvPr>
        <xdr:cNvSpPr txBox="1">
          <a:spLocks noChangeArrowheads="1"/>
        </xdr:cNvSpPr>
      </xdr:nvSpPr>
      <xdr:spPr bwMode="auto">
        <a:xfrm>
          <a:off x="1035326" y="6029739"/>
          <a:ext cx="2228850" cy="2095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Humberto Marin Piza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Enc.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248479</xdr:colOff>
      <xdr:row>27</xdr:row>
      <xdr:rowOff>91109</xdr:rowOff>
    </xdr:from>
    <xdr:to>
      <xdr:col>7</xdr:col>
      <xdr:colOff>37204</xdr:colOff>
      <xdr:row>35</xdr:row>
      <xdr:rowOff>186359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xmlns="" id="{82C7E4ED-7BBE-4FDF-B0F7-015DA96BA0B4}"/>
            </a:ext>
          </a:extLst>
        </xdr:cNvPr>
        <xdr:cNvSpPr txBox="1">
          <a:spLocks noChangeArrowheads="1"/>
        </xdr:cNvSpPr>
      </xdr:nvSpPr>
      <xdr:spPr bwMode="auto">
        <a:xfrm>
          <a:off x="5110370" y="5764696"/>
          <a:ext cx="1925638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L.C. Alejandro Nava Medina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 Enc. de la Dirección de Finanzas </a:t>
          </a:r>
          <a:endParaRPr lang="es-MX">
            <a:effectLst/>
          </a:endParaRPr>
        </a:p>
      </xdr:txBody>
    </xdr:sp>
    <xdr:clientData/>
  </xdr:twoCellAnchor>
  <xdr:twoCellAnchor>
    <xdr:from>
      <xdr:col>1</xdr:col>
      <xdr:colOff>654325</xdr:colOff>
      <xdr:row>39</xdr:row>
      <xdr:rowOff>157371</xdr:rowOff>
    </xdr:from>
    <xdr:to>
      <xdr:col>3</xdr:col>
      <xdr:colOff>805069</xdr:colOff>
      <xdr:row>48</xdr:row>
      <xdr:rowOff>24021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xmlns="" id="{28325E28-FC9B-4C44-98AB-8328C964272B}"/>
            </a:ext>
          </a:extLst>
        </xdr:cNvPr>
        <xdr:cNvSpPr txBox="1">
          <a:spLocks noChangeArrowheads="1"/>
        </xdr:cNvSpPr>
      </xdr:nvSpPr>
      <xdr:spPr bwMode="auto">
        <a:xfrm>
          <a:off x="770282" y="8116958"/>
          <a:ext cx="274320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 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Antonio Lorenzo Rojas Marcial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General</a:t>
          </a: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637759</xdr:colOff>
      <xdr:row>39</xdr:row>
      <xdr:rowOff>182217</xdr:rowOff>
    </xdr:from>
    <xdr:to>
      <xdr:col>7</xdr:col>
      <xdr:colOff>889137</xdr:colOff>
      <xdr:row>48</xdr:row>
      <xdr:rowOff>106017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xmlns="" id="{15596DFA-1C48-4BD2-97C9-A49AFDAA1788}"/>
            </a:ext>
          </a:extLst>
        </xdr:cNvPr>
        <xdr:cNvSpPr txBox="1">
          <a:spLocks noChangeArrowheads="1"/>
        </xdr:cNvSpPr>
      </xdr:nvSpPr>
      <xdr:spPr bwMode="auto">
        <a:xfrm>
          <a:off x="4373216" y="8141804"/>
          <a:ext cx="3514725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ES_tradnl" sz="1100" b="1" i="0" baseline="0">
              <a:effectLst/>
              <a:latin typeface="+mn-lt"/>
              <a:ea typeface="+mn-ea"/>
              <a:cs typeface="+mn-cs"/>
            </a:rPr>
            <a:t>C.P. Inés Organiz Navarrete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Enc. de la Contraloría General</a:t>
          </a:r>
          <a:endParaRPr lang="es-MX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zoomScale="115" zoomScaleNormal="115" workbookViewId="0">
      <selection activeCell="G20" sqref="G20"/>
    </sheetView>
  </sheetViews>
  <sheetFormatPr baseColWidth="10" defaultRowHeight="15" x14ac:dyDescent="0.25"/>
  <cols>
    <col min="1" max="1" width="1.7109375" customWidth="1"/>
    <col min="2" max="2" width="23.5703125" customWidth="1"/>
    <col min="3" max="3" width="15.28515625" bestFit="1" customWidth="1"/>
    <col min="4" max="4" width="15.42578125" bestFit="1" customWidth="1"/>
    <col min="5" max="6" width="16.85546875" bestFit="1" customWidth="1"/>
    <col min="7" max="7" width="15.140625" bestFit="1" customWidth="1"/>
    <col min="8" max="8" width="15.28515625" customWidth="1"/>
  </cols>
  <sheetData>
    <row r="1" spans="1:8" ht="9" customHeight="1" thickBot="1" x14ac:dyDescent="0.3">
      <c r="A1" s="14"/>
      <c r="B1" s="43"/>
      <c r="C1" s="43"/>
      <c r="D1" s="43"/>
      <c r="E1" s="43"/>
      <c r="F1" s="15"/>
      <c r="G1" s="25"/>
      <c r="H1" s="25"/>
    </row>
    <row r="2" spans="1:8" ht="15" customHeight="1" x14ac:dyDescent="0.25">
      <c r="A2" s="28" t="s">
        <v>12</v>
      </c>
      <c r="B2" s="29"/>
      <c r="C2" s="29"/>
      <c r="D2" s="29"/>
      <c r="E2" s="29"/>
      <c r="F2" s="29"/>
      <c r="G2" s="29"/>
      <c r="H2" s="30"/>
    </row>
    <row r="3" spans="1:8" x14ac:dyDescent="0.25">
      <c r="A3" s="31" t="s">
        <v>5</v>
      </c>
      <c r="B3" s="32"/>
      <c r="C3" s="32"/>
      <c r="D3" s="32"/>
      <c r="E3" s="32"/>
      <c r="F3" s="32"/>
      <c r="G3" s="32"/>
      <c r="H3" s="33"/>
    </row>
    <row r="4" spans="1:8" x14ac:dyDescent="0.25">
      <c r="A4" s="31" t="s">
        <v>8</v>
      </c>
      <c r="B4" s="32"/>
      <c r="C4" s="32"/>
      <c r="D4" s="32"/>
      <c r="E4" s="32"/>
      <c r="F4" s="32"/>
      <c r="G4" s="32"/>
      <c r="H4" s="33"/>
    </row>
    <row r="5" spans="1:8" ht="15" customHeight="1" x14ac:dyDescent="0.25">
      <c r="A5" s="34" t="s">
        <v>21</v>
      </c>
      <c r="B5" s="35"/>
      <c r="C5" s="35"/>
      <c r="D5" s="35"/>
      <c r="E5" s="35"/>
      <c r="F5" s="35"/>
      <c r="G5" s="35"/>
      <c r="H5" s="36"/>
    </row>
    <row r="6" spans="1:8" ht="15.75" thickBot="1" x14ac:dyDescent="0.3">
      <c r="A6" s="37" t="s">
        <v>0</v>
      </c>
      <c r="B6" s="38"/>
      <c r="C6" s="38"/>
      <c r="D6" s="38"/>
      <c r="E6" s="38"/>
      <c r="F6" s="38"/>
      <c r="G6" s="38"/>
      <c r="H6" s="39"/>
    </row>
    <row r="7" spans="1:8" ht="15.75" thickBot="1" x14ac:dyDescent="0.3">
      <c r="A7" s="40" t="s">
        <v>20</v>
      </c>
      <c r="B7" s="40"/>
      <c r="C7" s="40" t="s">
        <v>6</v>
      </c>
      <c r="D7" s="40"/>
      <c r="E7" s="40"/>
      <c r="F7" s="40"/>
      <c r="G7" s="40"/>
      <c r="H7" s="40" t="s">
        <v>13</v>
      </c>
    </row>
    <row r="8" spans="1:8" ht="17.25" thickBot="1" x14ac:dyDescent="0.3">
      <c r="A8" s="40"/>
      <c r="B8" s="40"/>
      <c r="C8" s="6" t="s">
        <v>9</v>
      </c>
      <c r="D8" s="6" t="s">
        <v>3</v>
      </c>
      <c r="E8" s="6" t="s">
        <v>4</v>
      </c>
      <c r="F8" s="6" t="s">
        <v>1</v>
      </c>
      <c r="G8" s="6" t="s">
        <v>2</v>
      </c>
      <c r="H8" s="40"/>
    </row>
    <row r="9" spans="1:8" ht="30.75" customHeight="1" x14ac:dyDescent="0.25">
      <c r="A9" s="41" t="s">
        <v>10</v>
      </c>
      <c r="B9" s="41"/>
      <c r="C9" s="11">
        <f>SUM(C10:C15)</f>
        <v>916626843.98000038</v>
      </c>
      <c r="D9" s="11">
        <f t="shared" ref="D9:G9" si="0">SUM(D10:D15)</f>
        <v>48656237.090000123</v>
      </c>
      <c r="E9" s="11">
        <f t="shared" si="0"/>
        <v>965283081.07000053</v>
      </c>
      <c r="F9" s="11">
        <f t="shared" si="0"/>
        <v>965283081.06999993</v>
      </c>
      <c r="G9" s="11">
        <f t="shared" si="0"/>
        <v>763507531.97999942</v>
      </c>
      <c r="H9" s="23">
        <v>0</v>
      </c>
    </row>
    <row r="10" spans="1:8" x14ac:dyDescent="0.25">
      <c r="A10" s="1"/>
      <c r="B10" s="5" t="s">
        <v>14</v>
      </c>
      <c r="C10" s="7">
        <v>86953467.760000005</v>
      </c>
      <c r="D10" s="7">
        <v>9363339.6899999864</v>
      </c>
      <c r="E10" s="7">
        <f>+C10+D10</f>
        <v>96316807.449999988</v>
      </c>
      <c r="F10" s="7">
        <v>96316807.449999943</v>
      </c>
      <c r="G10" s="7">
        <v>79098724.530000001</v>
      </c>
      <c r="H10" s="13">
        <f>+E10-F10</f>
        <v>0</v>
      </c>
    </row>
    <row r="11" spans="1:8" x14ac:dyDescent="0.25">
      <c r="A11" s="1"/>
      <c r="B11" s="5" t="s">
        <v>19</v>
      </c>
      <c r="C11" s="7">
        <v>96384097.699999973</v>
      </c>
      <c r="D11" s="7">
        <v>-11846267.180000216</v>
      </c>
      <c r="E11" s="7">
        <f t="shared" ref="E11:E15" si="1">+C11+D11</f>
        <v>84537830.519999757</v>
      </c>
      <c r="F11" s="7">
        <v>84537830.519999996</v>
      </c>
      <c r="G11" s="7">
        <v>71163775.570000023</v>
      </c>
      <c r="H11" s="13">
        <f t="shared" ref="H11:H15" si="2">+E11-F11</f>
        <v>-2.384185791015625E-7</v>
      </c>
    </row>
    <row r="12" spans="1:8" x14ac:dyDescent="0.25">
      <c r="A12" s="1"/>
      <c r="B12" s="5" t="s">
        <v>15</v>
      </c>
      <c r="C12" s="7">
        <v>103805808.79000004</v>
      </c>
      <c r="D12" s="7">
        <v>4935953.2100000158</v>
      </c>
      <c r="E12" s="7">
        <f t="shared" si="1"/>
        <v>108741762.00000006</v>
      </c>
      <c r="F12" s="7">
        <v>108741761.99999996</v>
      </c>
      <c r="G12" s="7">
        <v>91665184.130000055</v>
      </c>
      <c r="H12" s="13">
        <f t="shared" si="2"/>
        <v>0</v>
      </c>
    </row>
    <row r="13" spans="1:8" x14ac:dyDescent="0.25">
      <c r="A13" s="1"/>
      <c r="B13" s="5" t="s">
        <v>16</v>
      </c>
      <c r="C13" s="7">
        <v>572759617.07000029</v>
      </c>
      <c r="D13" s="13">
        <v>20948192.430000309</v>
      </c>
      <c r="E13" s="7">
        <f>+C13+D13</f>
        <v>593707809.5000006</v>
      </c>
      <c r="F13" s="7">
        <v>593707809.5</v>
      </c>
      <c r="G13" s="9">
        <v>465511514.27999932</v>
      </c>
      <c r="H13" s="13">
        <f t="shared" si="2"/>
        <v>0</v>
      </c>
    </row>
    <row r="14" spans="1:8" x14ac:dyDescent="0.25">
      <c r="A14" s="1"/>
      <c r="B14" s="5" t="s">
        <v>17</v>
      </c>
      <c r="C14" s="7">
        <v>42146344.210000023</v>
      </c>
      <c r="D14" s="13">
        <v>23530752.560000017</v>
      </c>
      <c r="E14" s="7">
        <f t="shared" si="1"/>
        <v>65677096.770000041</v>
      </c>
      <c r="F14" s="9">
        <v>65677096.770000033</v>
      </c>
      <c r="G14" s="13">
        <v>41914603.029999994</v>
      </c>
      <c r="H14" s="13">
        <f t="shared" si="2"/>
        <v>0</v>
      </c>
    </row>
    <row r="15" spans="1:8" x14ac:dyDescent="0.25">
      <c r="A15" s="1"/>
      <c r="B15" s="5" t="s">
        <v>18</v>
      </c>
      <c r="C15" s="7">
        <v>14577508.450000005</v>
      </c>
      <c r="D15" s="7">
        <v>1724266.3800000064</v>
      </c>
      <c r="E15" s="7">
        <f t="shared" si="1"/>
        <v>16301774.830000011</v>
      </c>
      <c r="F15" s="7">
        <v>16301774.830000008</v>
      </c>
      <c r="G15" s="7">
        <v>14153730.440000001</v>
      </c>
      <c r="H15" s="13">
        <f t="shared" si="2"/>
        <v>0</v>
      </c>
    </row>
    <row r="16" spans="1:8" x14ac:dyDescent="0.25">
      <c r="A16" s="1"/>
      <c r="B16" s="5"/>
      <c r="C16" s="8"/>
      <c r="D16" s="8"/>
      <c r="E16" s="8"/>
      <c r="F16" s="8"/>
      <c r="G16" s="8"/>
      <c r="H16" s="13"/>
    </row>
    <row r="17" spans="1:8" x14ac:dyDescent="0.25">
      <c r="A17" s="1"/>
      <c r="B17" s="5"/>
      <c r="C17" s="8"/>
      <c r="D17" s="8"/>
      <c r="E17" s="8"/>
      <c r="F17" s="8"/>
      <c r="G17" s="8"/>
      <c r="H17" s="13"/>
    </row>
    <row r="18" spans="1:8" ht="26.25" customHeight="1" x14ac:dyDescent="0.25">
      <c r="A18" s="42" t="s">
        <v>11</v>
      </c>
      <c r="B18" s="42"/>
      <c r="C18" s="12">
        <f t="shared" ref="C18:H18" si="3">SUM(C19:C20)</f>
        <v>40000000</v>
      </c>
      <c r="D18" s="12">
        <f t="shared" si="3"/>
        <v>-9537600.5100000054</v>
      </c>
      <c r="E18" s="12">
        <f t="shared" si="3"/>
        <v>30462399.489999995</v>
      </c>
      <c r="F18" s="12">
        <f t="shared" si="3"/>
        <v>30462399.490000002</v>
      </c>
      <c r="G18" s="12">
        <f t="shared" si="3"/>
        <v>8124411.2999999998</v>
      </c>
      <c r="H18" s="18">
        <f t="shared" si="3"/>
        <v>0</v>
      </c>
    </row>
    <row r="19" spans="1:8" x14ac:dyDescent="0.25">
      <c r="A19" s="1"/>
      <c r="B19" s="5" t="s">
        <v>16</v>
      </c>
      <c r="C19" s="7">
        <v>24000000</v>
      </c>
      <c r="D19" s="13">
        <v>-3310957.3900000006</v>
      </c>
      <c r="E19" s="7">
        <f t="shared" ref="E19:E20" si="4">+C19+D19</f>
        <v>20689042.609999999</v>
      </c>
      <c r="F19" s="7">
        <v>20689042.609999999</v>
      </c>
      <c r="G19" s="9">
        <v>4524862.42</v>
      </c>
      <c r="H19" s="13">
        <f t="shared" ref="H19:H20" si="5">+E19-F19</f>
        <v>0</v>
      </c>
    </row>
    <row r="20" spans="1:8" x14ac:dyDescent="0.25">
      <c r="A20" s="1"/>
      <c r="B20" s="5" t="s">
        <v>17</v>
      </c>
      <c r="C20" s="7">
        <v>16000000</v>
      </c>
      <c r="D20" s="13">
        <v>-6226643.1200000048</v>
      </c>
      <c r="E20" s="7">
        <f t="shared" si="4"/>
        <v>9773356.8799999952</v>
      </c>
      <c r="F20" s="9">
        <v>9773356.8800000008</v>
      </c>
      <c r="G20" s="13">
        <v>3599548.88</v>
      </c>
      <c r="H20" s="13">
        <f t="shared" si="5"/>
        <v>0</v>
      </c>
    </row>
    <row r="21" spans="1:8" x14ac:dyDescent="0.25">
      <c r="A21" s="1"/>
      <c r="B21" s="5"/>
      <c r="C21" s="8"/>
      <c r="D21" s="8"/>
      <c r="E21" s="8"/>
      <c r="F21" s="8"/>
      <c r="G21" s="8"/>
      <c r="H21" s="13"/>
    </row>
    <row r="22" spans="1:8" x14ac:dyDescent="0.25">
      <c r="A22" s="1"/>
      <c r="B22" s="5"/>
      <c r="C22" s="8"/>
      <c r="D22" s="8"/>
      <c r="E22" s="8"/>
      <c r="F22" s="8"/>
      <c r="G22" s="8"/>
      <c r="H22" s="13"/>
    </row>
    <row r="23" spans="1:8" x14ac:dyDescent="0.25">
      <c r="A23" s="1"/>
      <c r="B23" s="5"/>
      <c r="C23" s="8"/>
      <c r="D23" s="8"/>
      <c r="E23" s="8"/>
      <c r="F23" s="8"/>
      <c r="G23" s="8"/>
      <c r="H23" s="13"/>
    </row>
    <row r="24" spans="1:8" x14ac:dyDescent="0.25">
      <c r="A24" s="1"/>
      <c r="B24" s="5"/>
      <c r="C24" s="8"/>
      <c r="D24" s="8"/>
      <c r="E24" s="8"/>
      <c r="F24" s="8"/>
      <c r="G24" s="8"/>
      <c r="H24" s="8"/>
    </row>
    <row r="25" spans="1:8" x14ac:dyDescent="0.25">
      <c r="A25" s="1"/>
      <c r="B25" s="2"/>
      <c r="C25" s="8"/>
      <c r="D25" s="8"/>
      <c r="E25" s="8"/>
      <c r="F25" s="8"/>
      <c r="G25" s="8"/>
      <c r="H25" s="8"/>
    </row>
    <row r="26" spans="1:8" ht="20.25" customHeight="1" x14ac:dyDescent="0.25">
      <c r="A26" s="26" t="s">
        <v>7</v>
      </c>
      <c r="B26" s="27"/>
      <c r="C26" s="16">
        <f>+C9+C18</f>
        <v>956626843.98000038</v>
      </c>
      <c r="D26" s="16">
        <f t="shared" ref="D26:H26" si="6">+D9+D18</f>
        <v>39118636.580000117</v>
      </c>
      <c r="E26" s="16">
        <f t="shared" si="6"/>
        <v>995745480.56000054</v>
      </c>
      <c r="F26" s="16">
        <f t="shared" si="6"/>
        <v>995745480.55999994</v>
      </c>
      <c r="G26" s="16">
        <f t="shared" si="6"/>
        <v>771631943.27999938</v>
      </c>
      <c r="H26" s="24">
        <f t="shared" si="6"/>
        <v>0</v>
      </c>
    </row>
    <row r="27" spans="1:8" ht="15.75" thickBot="1" x14ac:dyDescent="0.3">
      <c r="A27" s="3"/>
      <c r="B27" s="4"/>
      <c r="C27" s="17"/>
      <c r="D27" s="17"/>
      <c r="E27" s="17"/>
      <c r="F27" s="17"/>
      <c r="G27" s="17"/>
      <c r="H27" s="17"/>
    </row>
    <row r="28" spans="1:8" x14ac:dyDescent="0.25">
      <c r="C28" s="10"/>
      <c r="D28" s="10"/>
      <c r="E28" s="10"/>
      <c r="F28" s="10"/>
      <c r="G28" s="10"/>
      <c r="H28" s="10"/>
    </row>
    <row r="29" spans="1:8" x14ac:dyDescent="0.25">
      <c r="C29" s="22"/>
      <c r="D29" s="22"/>
      <c r="E29" s="22"/>
      <c r="F29" s="22"/>
      <c r="G29" s="22"/>
    </row>
    <row r="30" spans="1:8" x14ac:dyDescent="0.25">
      <c r="B30" s="19"/>
      <c r="C30" s="19"/>
      <c r="D30" s="19"/>
      <c r="E30" s="19"/>
      <c r="F30" s="20"/>
      <c r="G30" s="20"/>
    </row>
    <row r="31" spans="1:8" x14ac:dyDescent="0.25">
      <c r="B31" s="19"/>
      <c r="C31" s="19"/>
      <c r="D31" s="19"/>
      <c r="E31" s="19"/>
      <c r="F31" s="20"/>
      <c r="G31" s="20"/>
    </row>
    <row r="32" spans="1:8" x14ac:dyDescent="0.25">
      <c r="B32" s="21"/>
      <c r="C32" s="21"/>
      <c r="D32" s="21"/>
      <c r="E32" s="21"/>
      <c r="F32" s="20"/>
      <c r="G32" s="20"/>
    </row>
    <row r="33" spans="2:7" x14ac:dyDescent="0.25">
      <c r="B33" s="21"/>
      <c r="C33" s="21"/>
      <c r="D33" s="21"/>
      <c r="E33" s="21"/>
      <c r="F33" s="20"/>
      <c r="G33" s="20"/>
    </row>
    <row r="34" spans="2:7" x14ac:dyDescent="0.25">
      <c r="B34" s="21"/>
      <c r="C34" s="21"/>
      <c r="D34" s="21"/>
      <c r="E34" s="21"/>
      <c r="F34" s="20"/>
      <c r="G34" s="20"/>
    </row>
    <row r="35" spans="2:7" x14ac:dyDescent="0.25">
      <c r="B35" s="21"/>
      <c r="C35" s="21"/>
      <c r="D35" s="21"/>
      <c r="E35" s="21"/>
      <c r="F35" s="20"/>
      <c r="G35" s="20"/>
    </row>
    <row r="36" spans="2:7" x14ac:dyDescent="0.25">
      <c r="B36" s="21"/>
      <c r="C36" s="21"/>
      <c r="D36" s="21"/>
      <c r="E36" s="21"/>
      <c r="F36" s="20"/>
      <c r="G36" s="20"/>
    </row>
  </sheetData>
  <mergeCells count="13">
    <mergeCell ref="G1:H1"/>
    <mergeCell ref="A26:B26"/>
    <mergeCell ref="A2:H2"/>
    <mergeCell ref="A3:H3"/>
    <mergeCell ref="A4:H4"/>
    <mergeCell ref="A5:H5"/>
    <mergeCell ref="A6:H6"/>
    <mergeCell ref="A7:B8"/>
    <mergeCell ref="C7:G7"/>
    <mergeCell ref="H7:H8"/>
    <mergeCell ref="A9:B9"/>
    <mergeCell ref="A18:B18"/>
    <mergeCell ref="B1:E1"/>
  </mergeCells>
  <printOptions horizontalCentered="1"/>
  <pageMargins left="0.51181102362204722" right="0.31496062992125984" top="0.59055118110236227" bottom="0.35433070866141736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4.5.6.b. LDF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 Guerrero</dc:creator>
  <cp:lastModifiedBy>LETICIA</cp:lastModifiedBy>
  <cp:lastPrinted>2026-03-24T19:42:05Z</cp:lastPrinted>
  <dcterms:created xsi:type="dcterms:W3CDTF">2016-10-14T15:00:32Z</dcterms:created>
  <dcterms:modified xsi:type="dcterms:W3CDTF">2026-03-24T19:43:03Z</dcterms:modified>
</cp:coreProperties>
</file>