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xWindow="-120" yWindow="-120" windowWidth="29040" windowHeight="15840" tabRatio="809"/>
  </bookViews>
  <sheets>
    <sheet name="IC-8 " sheetId="253" r:id="rId1"/>
    <sheet name="IC-9 " sheetId="280" r:id="rId2"/>
    <sheet name="IC-10" sheetId="254" r:id="rId3"/>
    <sheet name="IC-11" sheetId="255" r:id="rId4"/>
    <sheet name="IC-12" sheetId="248" r:id="rId5"/>
    <sheet name="IC-13 " sheetId="235" r:id="rId6"/>
    <sheet name="IC-14" sheetId="259" r:id="rId7"/>
    <sheet name="IC-15" sheetId="260" r:id="rId8"/>
    <sheet name="IC-16 " sheetId="262" r:id="rId9"/>
    <sheet name="IC-17" sheetId="263" r:id="rId10"/>
    <sheet name="IC-18" sheetId="278" r:id="rId11"/>
    <sheet name="IC-19" sheetId="276" r:id="rId12"/>
    <sheet name="IC-20" sheetId="267" r:id="rId13"/>
    <sheet name="IC-21" sheetId="268" r:id="rId14"/>
    <sheet name="IC-22" sheetId="269" r:id="rId15"/>
    <sheet name="IC-23" sheetId="274" r:id="rId16"/>
    <sheet name="IC-23 PTTO" sheetId="285" r:id="rId17"/>
    <sheet name="IC-24" sheetId="282" r:id="rId18"/>
  </sheets>
  <definedNames>
    <definedName name="_xlnm.Print_Area" localSheetId="2">'IC-10'!$A$1:$G$25</definedName>
    <definedName name="_xlnm.Print_Area" localSheetId="4">'IC-12'!$B$1:$G$57</definedName>
    <definedName name="_xlnm.Print_Area" localSheetId="5">'IC-13 '!$A$1:$C$30</definedName>
    <definedName name="_xlnm.Print_Area" localSheetId="6">'IC-14'!$B$1:$F$52</definedName>
    <definedName name="_xlnm.Print_Area" localSheetId="7">'IC-15'!$B$1:$G$62</definedName>
    <definedName name="_xlnm.Print_Area" localSheetId="8">'IC-16 '!$B$1:$F$41</definedName>
    <definedName name="_xlnm.Print_Area" localSheetId="9">'IC-17'!$B$1:$H$31</definedName>
    <definedName name="_xlnm.Print_Area" localSheetId="10">'IC-18'!$B$1:$F$43</definedName>
    <definedName name="_xlnm.Print_Area" localSheetId="11">'IC-19'!$B$1:$F$90</definedName>
    <definedName name="_xlnm.Print_Area" localSheetId="12">'IC-20'!$C$1:$I$42</definedName>
    <definedName name="_xlnm.Print_Area" localSheetId="13">'IC-21'!$B$1:$I$47</definedName>
    <definedName name="_xlnm.Print_Area" localSheetId="14">'IC-22'!$C$1:$F$64</definedName>
    <definedName name="_xlnm.Print_Area" localSheetId="15">'IC-23'!$A$1:$F$170</definedName>
    <definedName name="_xlnm.Print_Area" localSheetId="17">'IC-24'!$A$1:$A$572</definedName>
    <definedName name="_xlnm.Print_Area" localSheetId="0">'IC-8 '!$A$1:$G$43</definedName>
    <definedName name="_xlnm.Print_Area" localSheetId="1">'IC-9 '!$A$1:$G$74</definedName>
    <definedName name="OLE_LINK1" localSheetId="1">'IC-9 '!#REF!</definedName>
    <definedName name="OLE_LINK3" localSheetId="17">'IC-24'!$A$1</definedName>
    <definedName name="_xlnm.Print_Titles" localSheetId="7">'IC-15'!$2:$7</definedName>
    <definedName name="_xlnm.Print_Titles" localSheetId="8">'IC-16 '!$2:$15</definedName>
    <definedName name="_xlnm.Print_Titles" localSheetId="10">'IC-18'!$2:$20</definedName>
    <definedName name="_xlnm.Print_Titles" localSheetId="11">'IC-19'!$1:$28</definedName>
    <definedName name="_xlnm.Print_Titles" localSheetId="15">'IC-23'!$1:$20</definedName>
    <definedName name="_xlnm.Print_Titles" localSheetId="16">'IC-23 PTTO'!$2:$6</definedName>
    <definedName name="_xlnm.Print_Titles" localSheetId="1">'IC-9 '!$1:$7</definedName>
  </definedNames>
  <calcPr calcId="152511"/>
</workbook>
</file>

<file path=xl/calcChain.xml><?xml version="1.0" encoding="utf-8"?>
<calcChain xmlns="http://schemas.openxmlformats.org/spreadsheetml/2006/main">
  <c r="G19" i="285" l="1"/>
  <c r="D19" i="285"/>
  <c r="C19" i="285"/>
  <c r="I18" i="285"/>
  <c r="H18" i="285"/>
  <c r="E18" i="285"/>
  <c r="E17" i="285"/>
  <c r="E16" i="285"/>
  <c r="E15" i="285"/>
  <c r="E14" i="285"/>
  <c r="E13" i="285"/>
  <c r="E12" i="285"/>
  <c r="I11" i="285"/>
  <c r="H11" i="285"/>
  <c r="E11" i="285"/>
  <c r="E10" i="285"/>
  <c r="E9" i="285"/>
  <c r="E8" i="285"/>
  <c r="E7" i="285"/>
  <c r="E19" i="285" l="1"/>
  <c r="A149" i="274" l="1"/>
  <c r="A150" i="274" s="1"/>
  <c r="A151" i="274" s="1"/>
  <c r="A152" i="274" s="1"/>
  <c r="A148" i="274"/>
  <c r="F146" i="274"/>
  <c r="D49" i="269" l="1"/>
  <c r="E49" i="269" l="1"/>
  <c r="E56" i="269" s="1"/>
  <c r="D56" i="269"/>
  <c r="E65" i="280" l="1"/>
  <c r="D65" i="280"/>
  <c r="C65" i="280"/>
  <c r="E60" i="280"/>
  <c r="D60" i="280"/>
  <c r="C60" i="280"/>
  <c r="E55" i="280"/>
  <c r="D55" i="280"/>
  <c r="C55" i="280"/>
  <c r="E31" i="280"/>
  <c r="D31" i="280"/>
  <c r="C31" i="280"/>
  <c r="E25" i="280"/>
  <c r="D25" i="280"/>
  <c r="C25" i="280"/>
  <c r="E18" i="280"/>
  <c r="D18" i="280"/>
  <c r="C18" i="280"/>
  <c r="D32" i="280" l="1"/>
  <c r="D66" i="280"/>
  <c r="E32" i="280"/>
  <c r="C32" i="280"/>
  <c r="E66" i="280"/>
  <c r="C66" i="280"/>
  <c r="F22" i="274" l="1"/>
  <c r="D27" i="278"/>
  <c r="D73" i="276" l="1"/>
  <c r="D71" i="276"/>
  <c r="D65" i="276"/>
  <c r="D62" i="276"/>
  <c r="D60" i="276"/>
  <c r="D56" i="276"/>
  <c r="D55" i="276"/>
  <c r="D45" i="276"/>
  <c r="D36" i="276"/>
  <c r="D30" i="276"/>
  <c r="D29" i="276" l="1"/>
  <c r="D59" i="276"/>
  <c r="D75" i="276" s="1"/>
  <c r="D64" i="276"/>
  <c r="E72" i="276" l="1"/>
  <c r="E71" i="276" s="1"/>
  <c r="E69" i="276"/>
  <c r="E63" i="276"/>
  <c r="E58" i="276"/>
  <c r="E52" i="276"/>
  <c r="E48" i="276"/>
  <c r="E41" i="276"/>
  <c r="E37" i="276"/>
  <c r="E34" i="276"/>
  <c r="E74" i="276"/>
  <c r="E68" i="276"/>
  <c r="E62" i="276"/>
  <c r="E57" i="276"/>
  <c r="E51" i="276"/>
  <c r="E47" i="276"/>
  <c r="E44" i="276"/>
  <c r="E40" i="276"/>
  <c r="E33" i="276"/>
  <c r="E67" i="276"/>
  <c r="E54" i="276"/>
  <c r="E50" i="276"/>
  <c r="E46" i="276"/>
  <c r="E43" i="276"/>
  <c r="E39" i="276"/>
  <c r="E32" i="276"/>
  <c r="E70" i="276"/>
  <c r="E66" i="276"/>
  <c r="E61" i="276"/>
  <c r="E53" i="276"/>
  <c r="E49" i="276"/>
  <c r="E42" i="276"/>
  <c r="E38" i="276"/>
  <c r="E35" i="276"/>
  <c r="E31" i="276"/>
  <c r="E55" i="276"/>
  <c r="E65" i="276"/>
  <c r="E56" i="276"/>
  <c r="E30" i="276" l="1"/>
  <c r="E64" i="276"/>
  <c r="E36" i="276"/>
  <c r="E45" i="276"/>
  <c r="E73" i="276"/>
  <c r="E60" i="276"/>
  <c r="E59" i="276" s="1"/>
  <c r="A119" i="274"/>
  <c r="A120" i="274" s="1"/>
  <c r="A121" i="274" s="1"/>
  <c r="A122" i="274" s="1"/>
  <c r="A123" i="274" s="1"/>
  <c r="A124" i="274" s="1"/>
  <c r="A125" i="274" s="1"/>
  <c r="A126" i="274" s="1"/>
  <c r="A127" i="274" s="1"/>
  <c r="A128" i="274" s="1"/>
  <c r="A129" i="274" s="1"/>
  <c r="A130" i="274" s="1"/>
  <c r="A131" i="274" s="1"/>
  <c r="A132" i="274" s="1"/>
  <c r="A133" i="274" s="1"/>
  <c r="A134" i="274" s="1"/>
  <c r="A135" i="274" s="1"/>
  <c r="A136" i="274" s="1"/>
  <c r="A137" i="274" s="1"/>
  <c r="A138" i="274" s="1"/>
  <c r="A139" i="274" s="1"/>
  <c r="A140" i="274" s="1"/>
  <c r="A141" i="274" s="1"/>
  <c r="A142" i="274" s="1"/>
  <c r="F117" i="274"/>
  <c r="A101" i="274"/>
  <c r="A102" i="274" s="1"/>
  <c r="A103" i="274" s="1"/>
  <c r="A104" i="274" s="1"/>
  <c r="A105" i="274" s="1"/>
  <c r="A106" i="274" s="1"/>
  <c r="A107" i="274" s="1"/>
  <c r="A108" i="274" s="1"/>
  <c r="A109" i="274" s="1"/>
  <c r="A110" i="274" s="1"/>
  <c r="A111" i="274" s="1"/>
  <c r="A112" i="274" s="1"/>
  <c r="A113" i="274" s="1"/>
  <c r="A114" i="274" s="1"/>
  <c r="A115" i="274" s="1"/>
  <c r="F99" i="274"/>
  <c r="A24" i="274"/>
  <c r="A25" i="274" s="1"/>
  <c r="A26" i="274" s="1"/>
  <c r="A27" i="274" s="1"/>
  <c r="A28" i="274" s="1"/>
  <c r="A29" i="274" s="1"/>
  <c r="A30" i="274" s="1"/>
  <c r="A31" i="274" s="1"/>
  <c r="A32" i="274" s="1"/>
  <c r="A33" i="274" s="1"/>
  <c r="A34" i="274" s="1"/>
  <c r="A35" i="274" s="1"/>
  <c r="A36" i="274" s="1"/>
  <c r="A37" i="274" s="1"/>
  <c r="A38" i="274" s="1"/>
  <c r="A39" i="274" s="1"/>
  <c r="A40" i="274" s="1"/>
  <c r="A41" i="274" s="1"/>
  <c r="A42" i="274" s="1"/>
  <c r="A43" i="274" s="1"/>
  <c r="A44" i="274" s="1"/>
  <c r="A45" i="274" s="1"/>
  <c r="A46" i="274" s="1"/>
  <c r="A47" i="274" s="1"/>
  <c r="A48" i="274" s="1"/>
  <c r="A49" i="274" s="1"/>
  <c r="A50" i="274" s="1"/>
  <c r="A51" i="274" s="1"/>
  <c r="A52" i="274" s="1"/>
  <c r="A53" i="274" s="1"/>
  <c r="A54" i="274" s="1"/>
  <c r="A55" i="274" s="1"/>
  <c r="A56" i="274" s="1"/>
  <c r="A57" i="274" s="1"/>
  <c r="A58" i="274" s="1"/>
  <c r="A59" i="274" s="1"/>
  <c r="A60" i="274" s="1"/>
  <c r="A61" i="274" s="1"/>
  <c r="A62" i="274" s="1"/>
  <c r="A63" i="274" s="1"/>
  <c r="A64" i="274" s="1"/>
  <c r="A65" i="274" s="1"/>
  <c r="A66" i="274" s="1"/>
  <c r="A67" i="274" s="1"/>
  <c r="A68" i="274" s="1"/>
  <c r="A69" i="274" s="1"/>
  <c r="A70" i="274" s="1"/>
  <c r="A71" i="274" s="1"/>
  <c r="A72" i="274" s="1"/>
  <c r="A73" i="274" s="1"/>
  <c r="A74" i="274" s="1"/>
  <c r="A75" i="274" s="1"/>
  <c r="A76" i="274" s="1"/>
  <c r="A77" i="274" s="1"/>
  <c r="A78" i="274" s="1"/>
  <c r="A79" i="274" s="1"/>
  <c r="A80" i="274" s="1"/>
  <c r="A81" i="274" s="1"/>
  <c r="A82" i="274" s="1"/>
  <c r="A83" i="274" s="1"/>
  <c r="A84" i="274" s="1"/>
  <c r="A85" i="274" s="1"/>
  <c r="A86" i="274" s="1"/>
  <c r="A87" i="274" s="1"/>
  <c r="A88" i="274" s="1"/>
  <c r="A89" i="274" s="1"/>
  <c r="A90" i="274" s="1"/>
  <c r="A91" i="274" s="1"/>
  <c r="A92" i="274" s="1"/>
  <c r="A93" i="274" s="1"/>
  <c r="A94" i="274" s="1"/>
  <c r="A95" i="274" s="1"/>
  <c r="A96" i="274" s="1"/>
  <c r="A97" i="274" s="1"/>
  <c r="F21" i="274" l="1"/>
  <c r="E29" i="276"/>
  <c r="F44" i="269"/>
  <c r="E44" i="269"/>
  <c r="F36" i="268"/>
  <c r="E36" i="268"/>
  <c r="D36" i="268"/>
  <c r="F35" i="268"/>
  <c r="E29" i="268"/>
  <c r="D29" i="268"/>
  <c r="F28" i="268"/>
  <c r="F27" i="268"/>
  <c r="F29" i="268" s="1"/>
  <c r="F26" i="268"/>
  <c r="E16" i="268"/>
  <c r="E38" i="268" s="1"/>
  <c r="D16" i="268"/>
  <c r="D38" i="268" s="1"/>
  <c r="F15" i="268"/>
  <c r="F14" i="268"/>
  <c r="F16" i="268" s="1"/>
  <c r="F38" i="268" s="1"/>
  <c r="F17" i="267"/>
  <c r="E17" i="267"/>
  <c r="G14" i="267"/>
  <c r="G13" i="267"/>
  <c r="G17" i="267" s="1"/>
  <c r="D18" i="263" l="1"/>
  <c r="H39" i="262"/>
  <c r="D22" i="262"/>
  <c r="D26" i="259" l="1"/>
  <c r="D16" i="255"/>
  <c r="C15" i="254"/>
  <c r="D27" i="253" l="1"/>
  <c r="E18" i="253"/>
  <c r="D18" i="253"/>
  <c r="E41" i="248" l="1"/>
  <c r="D41" i="248"/>
  <c r="F40" i="248"/>
  <c r="F41" i="248" s="1"/>
  <c r="E37" i="248"/>
  <c r="D37" i="248"/>
  <c r="F36" i="248"/>
  <c r="F37" i="248" s="1"/>
  <c r="E31" i="248"/>
  <c r="D31" i="248"/>
  <c r="F30" i="248"/>
  <c r="F29" i="248"/>
  <c r="E23" i="248"/>
  <c r="D23" i="248"/>
  <c r="F31" i="248" l="1"/>
</calcChain>
</file>

<file path=xl/sharedStrings.xml><?xml version="1.0" encoding="utf-8"?>
<sst xmlns="http://schemas.openxmlformats.org/spreadsheetml/2006/main" count="1421" uniqueCount="1007">
  <si>
    <t>Total</t>
  </si>
  <si>
    <t>Monto</t>
  </si>
  <si>
    <t>Efectivo y Equivalentes</t>
  </si>
  <si>
    <t>Notas a los Estados Financieros / Notas de Desglose</t>
  </si>
  <si>
    <t>Notas al Estado de Situación Financiera</t>
  </si>
  <si>
    <t>Activo</t>
  </si>
  <si>
    <t>Cuenta</t>
  </si>
  <si>
    <t>Nombre de la cuenta</t>
  </si>
  <si>
    <t>Tipo</t>
  </si>
  <si>
    <t>11140-00000-000-000-000</t>
  </si>
  <si>
    <t>11141-51013-004-000-000</t>
  </si>
  <si>
    <t>mayor a 12 meses</t>
  </si>
  <si>
    <t>De 3 a 12 meses</t>
  </si>
  <si>
    <t>Menor a 3 meses</t>
  </si>
  <si>
    <t>Clasificación a corto y largo plazo</t>
  </si>
  <si>
    <t>Fondos con Afectación Específica</t>
  </si>
  <si>
    <t>Inversiones Temporales (Hasta 3 Meses)</t>
  </si>
  <si>
    <t>Inversion Bca Monex Cta 0681012741</t>
  </si>
  <si>
    <t>Pagare bancario rendimiento liquidable al vencimiento</t>
  </si>
  <si>
    <t>Inversiones Financieras</t>
  </si>
  <si>
    <t>11141-51013-005-000-000</t>
  </si>
  <si>
    <t>Fondo con Afectacion Especifica</t>
  </si>
  <si>
    <t>11150-00000-000-000-000</t>
  </si>
  <si>
    <t>Factibilidad de Cobro</t>
  </si>
  <si>
    <t>11220-00000-000-000-000</t>
  </si>
  <si>
    <t>Cuentas por cobrar por ventas de servicios</t>
  </si>
  <si>
    <t>11230-00000-000-000-000</t>
  </si>
  <si>
    <t xml:space="preserve">Deudores Diversos por Cobrar a Corto Plazo </t>
  </si>
  <si>
    <t>Sub-Total (2)</t>
  </si>
  <si>
    <t>Sub-Total (3)</t>
  </si>
  <si>
    <t>11290-0000-000-000-000</t>
  </si>
  <si>
    <t>Otros Derechos a Recibir Efectivo</t>
  </si>
  <si>
    <t xml:space="preserve">Total </t>
  </si>
  <si>
    <t>11310-00000-000-000-000</t>
  </si>
  <si>
    <t>Anticipo por Adquisiciones de Bienes y Prestacion de Servicios a Corto Plazo</t>
  </si>
  <si>
    <t>11340-00000-000-000-000</t>
  </si>
  <si>
    <t>Anticipo a Contratistas por Obras Publicas a Corto Plazo</t>
  </si>
  <si>
    <t>11350-00000-000-000-000</t>
  </si>
  <si>
    <t>Sub-Total (1)</t>
  </si>
  <si>
    <t>Herramientas, Refacciones y Accesorios</t>
  </si>
  <si>
    <t>Total:</t>
  </si>
  <si>
    <t>Objeto del Fideicomiso</t>
  </si>
  <si>
    <t>Nombre del Fideicomiso</t>
  </si>
  <si>
    <t>Características</t>
  </si>
  <si>
    <t>Fideicomisos, Mandatos y Contratos Análogos</t>
  </si>
  <si>
    <t>Inversiones Financieras (Fideicomisos)</t>
  </si>
  <si>
    <t>Ente público</t>
  </si>
  <si>
    <t>Bienes Muebles e Inmuebles e Intangibles</t>
  </si>
  <si>
    <t>Bienes Inmuebles</t>
  </si>
  <si>
    <t>12510-00000-000-000-000</t>
  </si>
  <si>
    <t>Sofware</t>
  </si>
  <si>
    <t>12540-00000-000-000-000</t>
  </si>
  <si>
    <t>Licencias</t>
  </si>
  <si>
    <t>Activo Diferido</t>
  </si>
  <si>
    <t>Otros Activos Diferidos</t>
  </si>
  <si>
    <t>Estimaciones y Deterioros</t>
  </si>
  <si>
    <r>
      <t xml:space="preserve">Estimaciones para Cuentas Incobrables.- </t>
    </r>
    <r>
      <rPr>
        <sz val="10"/>
        <rFont val="Arial"/>
        <family val="2"/>
      </rPr>
      <t>se Aplica un 5% a la facturación, el cual fue aprobado mediante junta de consejo en Noviembre del 2005 y se afecta a resultados del ejercicio.</t>
    </r>
  </si>
  <si>
    <t>Criterios para la Determinación de las Estimaciones</t>
  </si>
  <si>
    <t>Observaciones</t>
  </si>
  <si>
    <t>Estimación de cuentas incobrables:</t>
  </si>
  <si>
    <t>Aprobación junta del consejo Noviembre 2005. (5%)</t>
  </si>
  <si>
    <t>(especificar otras)</t>
  </si>
  <si>
    <t>Otros Activos</t>
  </si>
  <si>
    <t>Naturaleza</t>
  </si>
  <si>
    <t>Caracteristicas</t>
  </si>
  <si>
    <t>11900-00000-000-000-000</t>
  </si>
  <si>
    <t>Otros Activos Circulantes</t>
  </si>
  <si>
    <t>Otros Activos No Circulantes</t>
  </si>
  <si>
    <t>12920-00000-000-000-000</t>
  </si>
  <si>
    <t>Bienes en Arrendamiento Financiero.</t>
  </si>
  <si>
    <t>12930-00000-000-000-000</t>
  </si>
  <si>
    <t>Bienes en Comodato</t>
  </si>
  <si>
    <t>Pasivo</t>
  </si>
  <si>
    <t>21610-00000-000-000-000</t>
  </si>
  <si>
    <t>21620-00000-000-000-000</t>
  </si>
  <si>
    <t>Fondos en administarción a corto plazo</t>
  </si>
  <si>
    <t>21630-00000-000-000-000</t>
  </si>
  <si>
    <t>Fondos Contingentes a corto plazo</t>
  </si>
  <si>
    <t>21640-00000-000-000-000</t>
  </si>
  <si>
    <t>21650-00000-000-000-000</t>
  </si>
  <si>
    <t>Otros fondos de terceros a corto plazo</t>
  </si>
  <si>
    <t>22510-00000-000-000-000</t>
  </si>
  <si>
    <t>22520-00000-000-000-000</t>
  </si>
  <si>
    <t>22530-00000-000-000-000</t>
  </si>
  <si>
    <t>Fondos contingentes a Largo Plazo</t>
  </si>
  <si>
    <t>22540-00000-000-000-000</t>
  </si>
  <si>
    <t>21510-00000-000-000-000</t>
  </si>
  <si>
    <t>21520-00000-000-000-000</t>
  </si>
  <si>
    <t>21590-00000-000-000-000</t>
  </si>
  <si>
    <t>Saldo Inicial</t>
  </si>
  <si>
    <t>Saldo Final</t>
  </si>
  <si>
    <t>Modificación</t>
  </si>
  <si>
    <t>31100-00000-000-000-000</t>
  </si>
  <si>
    <t>Aportaciones</t>
  </si>
  <si>
    <t>Federal Estatal y Municipal</t>
  </si>
  <si>
    <t>31200-00000-000-000-000</t>
  </si>
  <si>
    <t>Estatal, Privada</t>
  </si>
  <si>
    <t>32100-00000-000-000-000</t>
  </si>
  <si>
    <t>Resultado Del Ejercicio ( Ahorro/ Desahorro )</t>
  </si>
  <si>
    <t>32200-00000-000-000-000</t>
  </si>
  <si>
    <t>Resultado Del Ejercicios Anteriores</t>
  </si>
  <si>
    <t>32310-00000-000-000-000</t>
  </si>
  <si>
    <t>Revaluos de Bienes e Inmuebles</t>
  </si>
  <si>
    <t>32320-00000-000-000-000</t>
  </si>
  <si>
    <t>Revaluos de Bienes Muebles</t>
  </si>
  <si>
    <t>32390-00000-000-000-000</t>
  </si>
  <si>
    <t>Otros Revaluos</t>
  </si>
  <si>
    <t>32520-00000-000-000-000</t>
  </si>
  <si>
    <t>Cambio por Errores Contables</t>
  </si>
  <si>
    <t>Notas al Estado de Actividades</t>
  </si>
  <si>
    <t>Ingresos de Gestión</t>
  </si>
  <si>
    <t>Producto</t>
  </si>
  <si>
    <t>Ingresos por Ventas de Bienes y Prestación de Servicios</t>
  </si>
  <si>
    <t>Usuarios: Particulares Gobierno Estatal Gobierno Municipal</t>
  </si>
  <si>
    <t>Otros Ingresos y Beneficios</t>
  </si>
  <si>
    <t>43100-00000-000-000-000</t>
  </si>
  <si>
    <t>Ingresos financieros</t>
  </si>
  <si>
    <t>43200-00000-000-000-000</t>
  </si>
  <si>
    <t>43300-00000-000-000-000</t>
  </si>
  <si>
    <t>43400-00000-000-000-000</t>
  </si>
  <si>
    <t>43900-00000-000-000-000</t>
  </si>
  <si>
    <t>Otros ingresos</t>
  </si>
  <si>
    <t>Gastos y Otras Perdidas</t>
  </si>
  <si>
    <t>% Gasto</t>
  </si>
  <si>
    <t>Explicación</t>
  </si>
  <si>
    <t>51000-00000-000-000-000</t>
  </si>
  <si>
    <t>51100-00000-000-000-000</t>
  </si>
  <si>
    <t>Servicios Personales</t>
  </si>
  <si>
    <t>51110-00000-000-000-000</t>
  </si>
  <si>
    <t>Remuneraciones al Personal Permanente</t>
  </si>
  <si>
    <t>51130-00000-000-000-000</t>
  </si>
  <si>
    <t>Remuneraciones Adicionales y Especiales</t>
  </si>
  <si>
    <t>51140-00000-000-000-000</t>
  </si>
  <si>
    <t>Seguridad Social</t>
  </si>
  <si>
    <t>51150-00000-000-000-000</t>
  </si>
  <si>
    <t>Otras Prestaciones Sociales y Economicas</t>
  </si>
  <si>
    <t>51170-00000-000-000-000</t>
  </si>
  <si>
    <t>Pago de Estimulos a Servidores Publicos</t>
  </si>
  <si>
    <t>51200-00000-000-000-000</t>
  </si>
  <si>
    <t>51210-00000-000-000-000</t>
  </si>
  <si>
    <t>51220-00000-000-000-000</t>
  </si>
  <si>
    <t>Alimentos y Utensilios</t>
  </si>
  <si>
    <t>51230-00000-000-000-000</t>
  </si>
  <si>
    <t>51240-00000-000-000-000</t>
  </si>
  <si>
    <t>51250-00000-000-000-000</t>
  </si>
  <si>
    <t>51260-00000-000-000-000</t>
  </si>
  <si>
    <t>Combustibles, Lubricantes y Aditivos</t>
  </si>
  <si>
    <t>51270-00000-000-000-000</t>
  </si>
  <si>
    <t>51290-00000-000-000-000</t>
  </si>
  <si>
    <t>51300-00000-000-000-000</t>
  </si>
  <si>
    <t>Servicios Generales</t>
  </si>
  <si>
    <t>51310-00000-000-000-000</t>
  </si>
  <si>
    <t>Servicios Básicos</t>
  </si>
  <si>
    <t>51320-00000-000-000-000</t>
  </si>
  <si>
    <t>Servicios de Arrendamientos</t>
  </si>
  <si>
    <t>51330-00000-000-000-000</t>
  </si>
  <si>
    <t>Servicios Profesionales, Cientificos, Técnicos y Otros</t>
  </si>
  <si>
    <t>51340-00000-000-000-000</t>
  </si>
  <si>
    <t>Servicios Financieros Bancarios y Comerciales</t>
  </si>
  <si>
    <t>51350-00000-000-000-000</t>
  </si>
  <si>
    <t>51360-00000-000-000-000</t>
  </si>
  <si>
    <t>51370-00000-000-000-000</t>
  </si>
  <si>
    <t>Servicios de Traslados Y Viaticos</t>
  </si>
  <si>
    <t>51380-00000-000-000-000</t>
  </si>
  <si>
    <t>Servicios Oficiales</t>
  </si>
  <si>
    <t>51390-00000-000-000-000</t>
  </si>
  <si>
    <t>Otros Servicios Generales</t>
  </si>
  <si>
    <t>52000-00000-000-000-000</t>
  </si>
  <si>
    <t>Transferencias, Asignaciones, Subsidios y Otras Ayudas</t>
  </si>
  <si>
    <t>52440-00000-000-000-000</t>
  </si>
  <si>
    <t>Ayudas Sociales</t>
  </si>
  <si>
    <t>52460-00000-000-000-000</t>
  </si>
  <si>
    <t>Donativos</t>
  </si>
  <si>
    <t>54000-00000-000-000-000</t>
  </si>
  <si>
    <t>54110-00000-000-000-000</t>
  </si>
  <si>
    <t>Intereses de la deuda Publica</t>
  </si>
  <si>
    <t>54310-00000-000-000-000</t>
  </si>
  <si>
    <t>Otros gastos de la Deuda Pública</t>
  </si>
  <si>
    <t>55000-00000-000-000-000</t>
  </si>
  <si>
    <t>Otros Gasto Y Perdidas Extraordinarias</t>
  </si>
  <si>
    <t>55100-00000-000-000-000</t>
  </si>
  <si>
    <t>Estimacion, Depreciaciones Deter. Obsolescencia</t>
  </si>
  <si>
    <t>55130-00000-000-000-000</t>
  </si>
  <si>
    <t>55140-00000-000-000-000</t>
  </si>
  <si>
    <t>55150-00000-000-000-000</t>
  </si>
  <si>
    <t>55180-00000-000-000-000</t>
  </si>
  <si>
    <t>55400-00000-000-000-000</t>
  </si>
  <si>
    <t>Aumento por Insuficiencia de Estimaciones</t>
  </si>
  <si>
    <t>55410-00000-000-000-000</t>
  </si>
  <si>
    <t>55900-00000-000-000-000</t>
  </si>
  <si>
    <t>Otros Gastos</t>
  </si>
  <si>
    <t>55910-00000-000-000-000</t>
  </si>
  <si>
    <t>Gastos de Ejercicios Anteriores</t>
  </si>
  <si>
    <t>5000</t>
  </si>
  <si>
    <t>GASTOS Y OTRAS PERDIDAS</t>
  </si>
  <si>
    <t>Notas al Estado de Flujos de Efectivo</t>
  </si>
  <si>
    <t>Concepto</t>
  </si>
  <si>
    <t>Comisión de Agua Potable y Alcantarillado del Municipio de Acapulco</t>
  </si>
  <si>
    <t>Efectivo en bancos - Tesorería</t>
  </si>
  <si>
    <t>Efectivo</t>
  </si>
  <si>
    <t>11120-00000-000-000-000</t>
  </si>
  <si>
    <t>Bancos/tesoreria</t>
  </si>
  <si>
    <t>Efectivo en bancos - Dependencias</t>
  </si>
  <si>
    <t>Inversiones Temporales (hasta 3 meses)</t>
  </si>
  <si>
    <t xml:space="preserve">Inversiones temporales </t>
  </si>
  <si>
    <t>Fondos con  afecación específica</t>
  </si>
  <si>
    <t>Depósitos de Fondos de Terceros y otros</t>
  </si>
  <si>
    <t>Total efectivo y equivalente</t>
  </si>
  <si>
    <t>Pasivos Diferidos y Otros</t>
  </si>
  <si>
    <t>41510-00000-000-000-000</t>
  </si>
  <si>
    <t>41730-00000-000-000-000</t>
  </si>
  <si>
    <t>Usuarios y Bancos</t>
  </si>
  <si>
    <t>11110-00000-000-000-000</t>
  </si>
  <si>
    <t>Fondos con efectaciones especificas</t>
  </si>
  <si>
    <t>11160-00000-000-000-000</t>
  </si>
  <si>
    <t>11130-00000-000-000-000</t>
  </si>
  <si>
    <t>Bancos/Dependencias y otros</t>
  </si>
  <si>
    <t>Inversion Banamex Cta 70137313586</t>
  </si>
  <si>
    <t>“Bajo protesta de decir verdad declaramos que los Estados Financieros y sus Notas son razonablemente correctos y son responsabilidad del emisor”</t>
  </si>
  <si>
    <t>Derechos de Recibir Efectivos y Equivalentes y Bienes o Servicios a Recibir</t>
  </si>
  <si>
    <t>“Bajo protesta de decir verdad declaramos que los Estados Financieros y sus Notas son razonablemente correctos y son  responsabilidad del emisor”</t>
  </si>
  <si>
    <t>"Bajo protesta de decir verdad declaramos que los Estados Financieros y sus Notas son razonablemente correctos y son responsabilidad del emisor"</t>
  </si>
  <si>
    <t>Deposito en Garantía</t>
  </si>
  <si>
    <t>Clasificación</t>
  </si>
  <si>
    <t>Corto Plazo</t>
  </si>
  <si>
    <t>Largo Plazo</t>
  </si>
  <si>
    <t>Fondos y Bienes de Terceros en Garantía y/o Administación</t>
  </si>
  <si>
    <t>Particulares</t>
  </si>
  <si>
    <t>Incremento por variación de inventarios</t>
  </si>
  <si>
    <t>Intereses, Comisiones y Otros Gastos de la Deuda Pública</t>
  </si>
  <si>
    <t>Material de Construcción y Reparación</t>
  </si>
  <si>
    <t>Materiales de Admón y Emisión de Doctos</t>
  </si>
  <si>
    <t>Servicios de Instalación, Reparacion, Mantto y Conservación</t>
  </si>
  <si>
    <t>Disminución de Bienes x perdida</t>
  </si>
  <si>
    <t>Depreciación de Bienes Muebles</t>
  </si>
  <si>
    <t>Depreciación de Infraestructura</t>
  </si>
  <si>
    <t>Depreciación de Bienes Inmuebles</t>
  </si>
  <si>
    <t>Vestuarios, blancos, Prendas de Protección</t>
  </si>
  <si>
    <t>Materias Primas y Materiales de Producción</t>
  </si>
  <si>
    <t>Productos Químico y Farmacéuticos</t>
  </si>
  <si>
    <t>Gastos de Funcionamiento</t>
  </si>
  <si>
    <t>Servicio de comunicación Social y Publicidad</t>
  </si>
  <si>
    <t>Donación de Capital</t>
  </si>
  <si>
    <t>Comisión de Agua Potable y Alcantarillado de Acapulco</t>
  </si>
  <si>
    <t>Comisión de Agua Potable y Alcantarillado del Municipo de Acapulco</t>
  </si>
  <si>
    <t>Comisión de Agua Potable y Alcatarillado del Municipio de Acapulco</t>
  </si>
  <si>
    <t>Recursos Propios</t>
  </si>
  <si>
    <t>Federal Estatal, Municipal y Recursos Propios</t>
  </si>
  <si>
    <t>Federal, Municipal y Recursos Propios</t>
  </si>
  <si>
    <t xml:space="preserve"> FORMATO IC-13</t>
  </si>
  <si>
    <t xml:space="preserve"> FORMATO IC-14</t>
  </si>
  <si>
    <t xml:space="preserve"> FORMATO IC-15</t>
  </si>
  <si>
    <t xml:space="preserve"> FORMATO IC-8</t>
  </si>
  <si>
    <t xml:space="preserve"> FORMATO IC-16</t>
  </si>
  <si>
    <t xml:space="preserve"> FORMATO IC-17</t>
  </si>
  <si>
    <t xml:space="preserve"> FORMATO IC-18</t>
  </si>
  <si>
    <t xml:space="preserve"> FORMATO IC-19</t>
  </si>
  <si>
    <t xml:space="preserve"> FORMATO IC-20</t>
  </si>
  <si>
    <t xml:space="preserve"> FORMATO IC-22</t>
  </si>
  <si>
    <t xml:space="preserve"> FORMATO IC-11</t>
  </si>
  <si>
    <t xml:space="preserve"> FORMATO IC-10</t>
  </si>
  <si>
    <t>Montos sujetos a algún tipo de juicio</t>
  </si>
  <si>
    <t>Importe pendiente de cobro</t>
  </si>
  <si>
    <t xml:space="preserve"> FORMATO IC-9</t>
  </si>
  <si>
    <t>Acumulada</t>
  </si>
  <si>
    <t>Monto Depreciacion</t>
  </si>
  <si>
    <t>Procedimiento</t>
  </si>
  <si>
    <t xml:space="preserve"> FORMATO IC-12</t>
  </si>
  <si>
    <t>Linea Recta</t>
  </si>
  <si>
    <t>12612-00000-000-000-000</t>
  </si>
  <si>
    <t>12626-00000-000-000-000</t>
  </si>
  <si>
    <t>12631-00000-000-000-000</t>
  </si>
  <si>
    <t>12633-00000-000-000-000</t>
  </si>
  <si>
    <t>Depreciación Acum Edificios no Habitacionales</t>
  </si>
  <si>
    <t>Depreciación Acum de Infraestructura</t>
  </si>
  <si>
    <t>Depreciación Acum. de Mob Y eqpo Admon</t>
  </si>
  <si>
    <t>Depreciación Acum. de Mob y Eqpo de Medico</t>
  </si>
  <si>
    <t>12634-00000-000-000-000</t>
  </si>
  <si>
    <t>Depreciación Acum. de Mob y Eqpo de Transporte</t>
  </si>
  <si>
    <t>12636-00000-000-000-000</t>
  </si>
  <si>
    <t>Depreciación Acum. de Mob y Epo Maquinaria</t>
  </si>
  <si>
    <t>Saldo Inicial del Ejercicio</t>
  </si>
  <si>
    <t>Saldo Final del Ejercicio</t>
  </si>
  <si>
    <t>Activos Intangibles</t>
  </si>
  <si>
    <t>Flujo</t>
  </si>
  <si>
    <t>Criterio</t>
  </si>
  <si>
    <t>12790-0000-0000-000-000</t>
  </si>
  <si>
    <t>Amortización acumulada</t>
  </si>
  <si>
    <t>12790-51013-004-000-000</t>
  </si>
  <si>
    <t>No se esta amortizando</t>
  </si>
  <si>
    <t>Regular Estado</t>
  </si>
  <si>
    <t>Amortizacion de Gastos de Instalacion</t>
  </si>
  <si>
    <t>Sin Juicio</t>
  </si>
  <si>
    <t>Notas a los Estados Financieros</t>
  </si>
  <si>
    <t>A) Contables:</t>
  </si>
  <si>
    <t>Valores</t>
  </si>
  <si>
    <t>Emisión de obligaciones</t>
  </si>
  <si>
    <t>Por tipo de emisión de instrumento: monto, tasa y vencimiento.</t>
  </si>
  <si>
    <t>Avales y garantías</t>
  </si>
  <si>
    <t>No obstante, las cuentas de Avales y Garantías y la de Juicios que se encuentran clasificadas como cuentas de orden se pueden reconocer como pasivos contingentes dada la naturaleza de las operaciones que realizan los entes públicos.</t>
  </si>
  <si>
    <t>Juicios</t>
  </si>
  <si>
    <t>Contratos para Inversión Mediante Proyectos para Prestación de Servicios (PPS) y similares</t>
  </si>
  <si>
    <t>Los contratos firmados de construcciones por tipo de contrato.</t>
  </si>
  <si>
    <t>Bienes concesionados o en comodato</t>
  </si>
  <si>
    <t>NOTAS DE GESTIÓN ADMINISTRATIVAS</t>
  </si>
  <si>
    <t>Los Estados Financieros del Organismo proveen información financiera a los principales usuarios de la misma, al Consejo de Administración, a la Auditoria Superior del Estado y a los ciudadanos.</t>
  </si>
  <si>
    <t>El objetivo del presente documento es la revelación del contexto y de los aspectos económicos, financieros más relevantes que influyeron en las decisiones del periodo, que fueron considerados en la elaboración de los estados financieros para mayor comprensión de los mismos y sus particulares.</t>
  </si>
  <si>
    <t xml:space="preserve">De esta manera, se informa y se explica a la respuesta del gobierno a las condiciones relacionadas con la información financiera de cada periodo de gestión, además de exponer aquellas políticas que podrían afectar la información de decisiones en periodos posteriores.                        </t>
  </si>
  <si>
    <t>Se informará sobre las principales condiciones económico-financieras bajo las cuales el ente público estuvo operando, y las cuales influyeron en la toma decisiones de la administración.</t>
  </si>
  <si>
    <t>Las principales fuentes de financiamiento que tiene este Organismo Público Descentralizado Municipal son de ingresos propios obtenidos por la prestación de servicios, recursos federales, los cuales permiten financiar los egresos en base aun  presupuesto de ingresos y egresos el cual es aprobado por el Consejo de Administración del Ente, compuesto por el Presidente Municipal de Acapulco de Juárez , como presidente del consejo, representantes del H. Ayuntamiento, de Gobierno del Estado, mediante convocatoria, y los usuarios de los Servicios y de la sociedad civil organizada y asi mismo el director general del organismo operador que fungirá como secretario del consejo.</t>
  </si>
  <si>
    <t>Se informará:</t>
  </si>
  <si>
    <t>Capítulo IV.- De la prestación de los servicios públicos por organismos operadores municipales.</t>
  </si>
  <si>
    <t xml:space="preserve">En sus artículos 40 y 41 </t>
  </si>
  <si>
    <t>En 1989 se crea por disposición de la Ley, La Comisión de Agua Potable y Obras Urbanas de Interés Social del Municipio de Acapulco (CAPOUISMA), dicha entidad se convierte en organismo Público Municipal.</t>
  </si>
  <si>
    <t>El 29 de abril de 1994, por nuevas reformas a la Ley, retoma la denominación de C.A.P.A.M.A., con carácter de Organismo Público Descentralizado.</t>
  </si>
  <si>
    <t>Reglamento Interior de la Comisión de Agua Potable y Alcantarillado del Municipio de Acapulco</t>
  </si>
  <si>
    <t xml:space="preserve">       a)- Objeto Social y principales actividades.</t>
  </si>
  <si>
    <t>Es un organismo descentralizado que busca proporcionar un servicio de agua potable, alcantarillado y saneamiento integral con calidad y eficiencia que logre la satisfacción de las necesidades de los ciudadanos acapulqueños y la protección al medio ambiente.</t>
  </si>
  <si>
    <t>Tiene a su cargo proporcionar los servicios públicos de agua potable, alcantarillado, tratamiento y disposición final de sus aguas tal como lo dispone el artículo 115 fracción III inciso a) de la Constitución Política de los Estados Unidos Mexicanos.</t>
  </si>
  <si>
    <t xml:space="preserve">     b).- Régimen Jurídico que les es aplicable (Forma como está dada de alta la entidad ante la Secretaria de Hacienda y Crédito Público, Unidad etc.).</t>
  </si>
  <si>
    <t>Este Organismo Operador tributa bajo el Régimen Fiscal:</t>
  </si>
  <si>
    <t>Los Organismos Descentralizados que no tributan conforme al título II de esta Ley  (Personas Morales), solo tendrán las obligaciones a que se refiere este articulo y  las que establecen los dos últimos párrafos del artículo  8 de la misma ley en mención.</t>
  </si>
  <si>
    <t>Ley del Impuesto al Valor Agregado</t>
  </si>
  <si>
    <t xml:space="preserve">   Artículo 1º: Al pago del impuesto al valor agregado establecido en esta ley, las personas físicas y las morales que es territorio nacional, realicen los siguientes actos o actividades siguientes:</t>
  </si>
  <si>
    <t xml:space="preserve">      I. - Enajenen Bienes.</t>
  </si>
  <si>
    <t xml:space="preserve">      II.- Presten Servicios Independientes.</t>
  </si>
  <si>
    <t xml:space="preserve">      III.-Otorguen el Uso o Goce Temporal de Bienes.</t>
  </si>
  <si>
    <t xml:space="preserve">      IV.-Importen Bienes o Servicios.</t>
  </si>
  <si>
    <t>1.- Domestico Popular</t>
  </si>
  <si>
    <t>Los suministros de agua para uso doméstico se calcularán a la tasa del 0%.</t>
  </si>
  <si>
    <t>Y por consiguiente aplicando la tasa del 16% en la toma del servicio:</t>
  </si>
  <si>
    <t xml:space="preserve">                            1.-Comercial.</t>
  </si>
  <si>
    <t xml:space="preserve">                            2.-Micro comercial.</t>
  </si>
  <si>
    <t>Retención del Impuesto al Valor Agregado.</t>
  </si>
  <si>
    <t>En su Artículo 3º Fracción Tercera Indica:</t>
  </si>
  <si>
    <t>CAPAMA.  Se encuentra bajo las siguientes claves de conformidad con sus obligaciones fiscales:</t>
  </si>
  <si>
    <t xml:space="preserve">                   Dirección General: </t>
  </si>
  <si>
    <t>Dirección de Gestión Ciudadana.</t>
  </si>
  <si>
    <t>Dirección Técnica</t>
  </si>
  <si>
    <t xml:space="preserve">e).- Fideicomisos, mandatos y análogos de los cuales es fideicomitentes o     </t>
  </si>
  <si>
    <t xml:space="preserve">       Fideicomisario.</t>
  </si>
  <si>
    <t xml:space="preserve">       No existen fideicomisos.</t>
  </si>
  <si>
    <t>Si   (x)    No ( )</t>
  </si>
  <si>
    <t>1.- Sistema de Contabilidad utilizado por la administración municipal:</t>
  </si>
  <si>
    <t xml:space="preserve">      (x) Cumplimiento General de Ley   ( ) Sistema Básico de Contabilidad</t>
  </si>
  <si>
    <t>El total de las operaciones están reconocidas a su costo histórico.</t>
  </si>
  <si>
    <t>1.-   Sustancia Económica.</t>
  </si>
  <si>
    <t>2.-   Ente Público.</t>
  </si>
  <si>
    <t>3.-   Existencia Permanente.</t>
  </si>
  <si>
    <t>4.-   Revelación Suficiente.</t>
  </si>
  <si>
    <t xml:space="preserve">5.-   Importancia Relativa </t>
  </si>
  <si>
    <t>6.-   Registro e Integración Presupuestaria.</t>
  </si>
  <si>
    <t>7.-   Consolidación de la Información Financiera.</t>
  </si>
  <si>
    <t>8.-   Devengo Contable</t>
  </si>
  <si>
    <t>9.-   Valuación.</t>
  </si>
  <si>
    <t>10.- Dualidad Económica.</t>
  </si>
  <si>
    <t>11.- Consistencia.</t>
  </si>
  <si>
    <t>No aplica.</t>
  </si>
  <si>
    <t xml:space="preserve"> No aplica.</t>
  </si>
  <si>
    <t xml:space="preserve">          No aplica</t>
  </si>
  <si>
    <t xml:space="preserve">              Se informará:</t>
  </si>
  <si>
    <t>Atendiendo a la Norma Internacional de Contabilidad del Sector Público IPSAS 10 Informes Financieras en Economías Hiper-inflacionarias requiere que se actualice el patrimonio cuando el INPC acumulado durante un periodo de tres años sea igual o superior a 100%.</t>
  </si>
  <si>
    <t>b).-Informar sobre la realización de operaciones en el extranjero y de sus efectos   en la información financiera gubernamental.</t>
  </si>
  <si>
    <t>c).- Método de valuación de la inversión en acciones de Compañías subsidiarias     no consolidadas y asociadas.</t>
  </si>
  <si>
    <t xml:space="preserve">No aplica. </t>
  </si>
  <si>
    <t xml:space="preserve">         d).- Sistema y método de valuación de inventarios y costo de lo vendido:</t>
  </si>
  <si>
    <t>e).-Beneficios a empleados: revelar el cálculo de la reserva actuarial, valor    presente de los ingresos esperados comparado con el valor presente de la estimación de gastos tanto de los beneficios actuales como futuros.</t>
  </si>
  <si>
    <t>Las obligaciones por jubilaciones están a cargo de un organismo descentralizado llamado ISSSPEG.</t>
  </si>
  <si>
    <t xml:space="preserve">      f).- Provisiones: Objetivo de su creación y monto y plazo:</t>
  </si>
  <si>
    <t>Un porcentaje de los pasivos contingentes están considerados dentro del presupuesto de egresos del ejercicio.</t>
  </si>
  <si>
    <t xml:space="preserve">      g).- Reservas: Objetivo de su creación, monto y plazo:</t>
  </si>
  <si>
    <t>El organismo no ha realizado algún estudio actuarial para registrar las reservas laborales como prima de antigüedad.</t>
  </si>
  <si>
    <t>h).- Cambios en políticas contables y correcciones junto con la revelación de los    efectos que se tendrá en la información financiera del ente público, ya sea retrospectivos o prospectivos:</t>
  </si>
  <si>
    <t>I).- Reclasificaciones: Se deben de revelar todos aquellos movimientos entre cuentas por efectos de cambios en los tipos de operaciones:</t>
  </si>
  <si>
    <t xml:space="preserve">      j).- Depuración y Cancelación de Saldos:</t>
  </si>
  <si>
    <t xml:space="preserve">          b)   Pasivos en moneda extranjera.</t>
  </si>
  <si>
    <t xml:space="preserve">        No aplica.</t>
  </si>
  <si>
    <t xml:space="preserve">   c).  Posición en moneda extranjera.</t>
  </si>
  <si>
    <t xml:space="preserve">      No aplica.</t>
  </si>
  <si>
    <t xml:space="preserve">    c)  Importe de los gastos capitalizados en el ejercicio, tanto financieros como    </t>
  </si>
  <si>
    <t xml:space="preserve">     De investigación y desarrollo.</t>
  </si>
  <si>
    <t>d) Riesgo por tipo de cambio o tipo de interés de las inversiones financiera.</t>
  </si>
  <si>
    <t>e)  Valor activado en el ejercicio de los bienes construidos por la entidad.</t>
  </si>
  <si>
    <t>f) Otras circunstancias de carácter significativo que afecten al activo, tales   como bienes en garantía en embargos, litigios, títulos de inversiones entregados en garantía, baja significativa del valor de inversiones financieras.</t>
  </si>
  <si>
    <t xml:space="preserve">     No aplica.</t>
  </si>
  <si>
    <t>Contable.</t>
  </si>
  <si>
    <t>Se les da mantenimiento correctivo a los Equipo de Transporte, Maquinaria Pesada y Equipo de Cómputo.</t>
  </si>
  <si>
    <t xml:space="preserve">      Se deberá informar:</t>
  </si>
  <si>
    <t>a).- Por el ramo administrativo que los reporta:</t>
  </si>
  <si>
    <t>a). Análisis del comportamiento de la recaudación correspondiente al ente público o cualquier tipo de ingreso, de forma separada los ingresos locales de los federales:</t>
  </si>
  <si>
    <t>b).- Proyección de la recaudación e ingresos en el mediano plazo.</t>
  </si>
  <si>
    <t xml:space="preserve"> </t>
  </si>
  <si>
    <t xml:space="preserve">         Se informará lo siguiente:</t>
  </si>
  <si>
    <t xml:space="preserve"> a).- Utilizar al menos los siguientes indicadores: deuda respecto al PIB y deuda respecto a la recaudación tomando como mínimo, un periodo igual o menor a 5 años.</t>
  </si>
  <si>
    <t>No Aplica.</t>
  </si>
  <si>
    <t>b).- Información de manera agrupada, por tipo de valor gubernamental o instrumento financiero en la que se considere intereses, comisiones, tasa, perfil de vencimiento y otros gastos de la deuda.</t>
  </si>
  <si>
    <t>* Se anexa la información en las notas de desglose.</t>
  </si>
  <si>
    <t xml:space="preserve">       Se cuenta con 2 calificadoras que son:</t>
  </si>
  <si>
    <t>Fitch de México, S.A de C.V. Y Moodys de México S.A. de C.V. calificadoras de Valores autorizadas por la Comisión Nacional Bancaria y de Valores.</t>
  </si>
  <si>
    <t xml:space="preserve">         Se informar de:</t>
  </si>
  <si>
    <t xml:space="preserve">          a).-   Principales Políticas de Control Interno</t>
  </si>
  <si>
    <t xml:space="preserve">      </t>
  </si>
  <si>
    <t xml:space="preserve">         Cuando se considere necesario se podrá revelar la información financiera de manera segmentada debido a la diversidad de las actividades y operaciones que realizan los entes públicos, ya que la misma proporciona información acerca de las diferentes actividades operativas en las cuales participa, de los productos o servicios que maneja, de las diferentes aéreas geográficas, de los grupos homogéneos con el objetivo de entender el desempeño del ente evaluar mejor los riesgos y beneficios del mismo, y entender como todo y sus partes integrantes </t>
  </si>
  <si>
    <t>Toda la información del organismo está procesada y se encuentra disponible y esta segmentada en:</t>
  </si>
  <si>
    <t>Consecuentemente, esta información, contribuye al análisis más preciso de la situación financiera, grados y fuentes de riesgos y crecimiento potencial de negocio.</t>
  </si>
  <si>
    <t>Para que se pueda tomar decisiones de acuerdo a las necesidades socioeconómicas del ente.</t>
  </si>
  <si>
    <t>El ente público informara el efecto en sus estados financieros de aquellos hechos ocurridos en el periodo posterior al que informa, que proporcionan mayor evidencia sobre eventos que le afecten económicamente y que no se conocían a la fecha del cierre.</t>
  </si>
  <si>
    <t>El organismo público no tiene hechos ocurridos en el periodo posterior al que se informa que proporcione mayor evidencia sobre eventos que afecten económicamente.</t>
  </si>
  <si>
    <t>Se debe establecer por escrito que no existen partes relacionadas que pudieran ejercer influencia significativa sobre la toma de decisiones financieras y operativas.</t>
  </si>
  <si>
    <t>Se cumple con la normatividad vigente que a la letra dice:</t>
  </si>
  <si>
    <t>COMISION DE AGUA POTABLE Y ALCANTARILLADO DEL MUNICIPIO DE ACAPULCO</t>
  </si>
  <si>
    <t>Los valores en custodia de instrumentos prestados a formadores de mercado e instrumentos de crédito recibidos en garantía de los formadores de mercado u otros.</t>
  </si>
  <si>
    <t>Como ejemplos de juicios se tienen de forma enunciativa y no limitativa: civiles, penales, fiscales, agrarios, administrativos, ambientales, laborales, mercantiles y procedimientos arbitrales.</t>
  </si>
  <si>
    <t>Se informará, de manera agrupada, en las notas a los Estados Financieros las cuentas de orden contables y cuentas de orden presupuestario.</t>
  </si>
  <si>
    <t>A)</t>
  </si>
  <si>
    <t>NOTAS DE MEMORIA: CUENTAS DE ORDEN CONTABLES</t>
  </si>
  <si>
    <t>"Bajo protesta de decir verdad declaramos que los Estados Financieros y sus notas son correctos, verídicos  y son responsabilidad del emisor."</t>
  </si>
  <si>
    <t>Del 1° de Enero al 31 de Diciembre de 2021</t>
  </si>
  <si>
    <r>
      <t xml:space="preserve">1.1.1.4 Inversiones Temporales (Hasta 3 meses): </t>
    </r>
    <r>
      <rPr>
        <sz val="10"/>
        <rFont val="Arial"/>
        <family val="2"/>
      </rPr>
      <t>Representa el monto excedente de efectivo invertido por el ente público, cuya recuperación se efectuará en un plazo inferior a tres meses.</t>
    </r>
  </si>
  <si>
    <r>
      <t xml:space="preserve">1.1.1.5 Fondos con Afectación Específica: </t>
    </r>
    <r>
      <rPr>
        <sz val="10"/>
        <rFont val="Arial"/>
        <family val="2"/>
      </rPr>
      <t>Representan el monto de los fondos con afectación específica que deben financiar determinados gastos o actividades.</t>
    </r>
  </si>
  <si>
    <r>
      <t xml:space="preserve">1.2.1.1 Inversiones a Largo Plazo: </t>
    </r>
    <r>
      <rPr>
        <sz val="10"/>
        <rFont val="Arial"/>
        <family val="2"/>
      </rPr>
      <t>Representa el monto de los recursos excedentes del ente público, en inversiones, cuya recuperación se efectuará en un plazo mayor a doce meses.</t>
    </r>
  </si>
  <si>
    <t xml:space="preserve">Fideicomisos, Mandatos y Contratos Análogos: </t>
  </si>
  <si>
    <r>
      <t xml:space="preserve">1.2.1.3 Fideicomisos, Mandatos y Contratos Análogos: </t>
    </r>
    <r>
      <rPr>
        <sz val="10"/>
        <color theme="1"/>
        <rFont val="Arial"/>
        <family val="2"/>
      </rPr>
      <t>Representa el monto de los recursos destinados a fideicomisos, mandatos y contratos análogos para el ejercicio de las funciones encomendadas.</t>
    </r>
  </si>
  <si>
    <t>12130-00000-000-000-000</t>
  </si>
  <si>
    <t>Participaciones y Aportaciones de Capital.</t>
  </si>
  <si>
    <r>
      <t xml:space="preserve">1.2.1.4. Participaciones y Aportaciones de Capital.- </t>
    </r>
    <r>
      <rPr>
        <sz val="10"/>
        <rFont val="Arial"/>
        <family val="2"/>
      </rPr>
      <t>Representa el monto de las participaciones y aportaciones de capital directo o mediante la adquisición de acciones u otros valores representativos de capital en los sectores público, privado y externo.</t>
    </r>
  </si>
  <si>
    <t>12140-00000-000-000-000</t>
  </si>
  <si>
    <t>Participaciones y Aportaciones y de Capital</t>
  </si>
  <si>
    <r>
      <t xml:space="preserve">1.2.7 Activos Diferidos: </t>
    </r>
    <r>
      <rPr>
        <sz val="10"/>
        <rFont val="Arial"/>
        <family val="2"/>
      </rPr>
      <t>Representa el monto de otros bienes y derechos; a favor del ente público, cuyo beneficio se recibirá en un período mayor a doce meses, no incluido en los rubros anteriores.</t>
    </r>
  </si>
  <si>
    <r>
      <t xml:space="preserve">1.2.5 Activos Intangibles: </t>
    </r>
    <r>
      <rPr>
        <sz val="10"/>
        <rFont val="Arial"/>
        <family val="2"/>
      </rPr>
      <t>Representa el monto de derechos por el uso de activos de propiedad industrial, comercial, intelectual y otros.</t>
    </r>
  </si>
  <si>
    <t>del 1° de Enero al 31 de Diciembre de 20201</t>
  </si>
  <si>
    <r>
      <t xml:space="preserve">1.2.6.1 Depreciación Acumulada de Bienes Inmuebles: </t>
    </r>
    <r>
      <rPr>
        <sz val="10"/>
        <rFont val="Arial"/>
        <family val="2"/>
      </rPr>
      <t>Representa el monto de la depreciación de bienes inmuebles, de acuerdo a los lineamientos que emita el CONAC. Integra los montos acumulados de ejercicios fiscales anteriores.</t>
    </r>
  </si>
  <si>
    <r>
      <t xml:space="preserve">1.2.6.2 Depreciación Acumulada de Infraestructura: </t>
    </r>
    <r>
      <rPr>
        <sz val="10"/>
        <rFont val="Arial"/>
        <family val="2"/>
      </rPr>
      <t>Representa el monto de la depreciación de infraestructura, de acuerdo a los lineamientos que emita el CONAC. Integra los montos acumulados de ejercicios fiscales anteriores.</t>
    </r>
  </si>
  <si>
    <r>
      <t xml:space="preserve">1.2.6.3 Depreciación Acumulada de Bienes Muebles: </t>
    </r>
    <r>
      <rPr>
        <sz val="10"/>
        <rFont val="Arial"/>
        <family val="2"/>
      </rPr>
      <t>Representa el monto de la depreciación de bienes muebles, de acuerdo a los lineamientos que emita el CONAC. Integra los montos acumulados de ejercicios fiscales anteriores.</t>
    </r>
  </si>
  <si>
    <t>Otros Activos Circulantes.</t>
  </si>
  <si>
    <r>
      <t xml:space="preserve">1.1.9.1 Valores en Garantía: </t>
    </r>
    <r>
      <rPr>
        <sz val="10"/>
        <rFont val="Arial"/>
        <family val="2"/>
      </rPr>
      <t>Representa el monto de los valores y títulos de crédito que reflejan derechos parciales para afianzar o asegurar el cobro, en un plazo menor o igual doce meses.</t>
    </r>
  </si>
  <si>
    <r>
      <t xml:space="preserve">1.1.9.2 Bienes en Garantía (excluye depósitos de fondos): </t>
    </r>
    <r>
      <rPr>
        <sz val="10"/>
        <rFont val="Arial"/>
        <family val="2"/>
      </rPr>
      <t>Representa el monto de los documentos que avalan la propiedad de los bienes que reflejan derechos parciales para afianzar o asegurar su cobro, excepto los depósitos de fondos en un plazo menor o igual a doce meses.</t>
    </r>
  </si>
  <si>
    <r>
      <t xml:space="preserve">1.1.9.3 Bienes Derivados de Embargos, Decomisos, Aseguramientos y Dación en Pago: </t>
    </r>
    <r>
      <rPr>
        <sz val="10"/>
        <rFont val="Arial"/>
        <family val="2"/>
      </rPr>
      <t>Representa el monto de los bienes derivados de embargos, decomisos, aseguramientos y dación en pago obtenidos para liquidar créditos fiscales o deudas de terceros.</t>
    </r>
  </si>
  <si>
    <r>
      <t xml:space="preserve">1.1.9.4 Adquisición con Fondos de Terceros: </t>
    </r>
    <r>
      <rPr>
        <sz val="10"/>
        <rFont val="Arial"/>
        <family val="2"/>
      </rPr>
      <t>Representa el monto de las adquisiciones de bienes y/o servicios realizadas con fondos de terceros, que se tendrán que comprobar, justificar y/o entregar, según sea el caso, a su titular o beneficiario designado, de conformidad con el convenio o contrato según corresponda.</t>
    </r>
  </si>
  <si>
    <t>11910-00000-000-000-000</t>
  </si>
  <si>
    <t>Valores en Garantia</t>
  </si>
  <si>
    <t>11920-00000-000-000-000</t>
  </si>
  <si>
    <t>Bienes en Garantia (Excluye Depositos en Garantia)</t>
  </si>
  <si>
    <t>11930-00000-000-000-000</t>
  </si>
  <si>
    <t xml:space="preserve">Bienes Derivados de Embargos, Decomisos, Asegura,iemtos y Dación en Pagos </t>
  </si>
  <si>
    <t>11940-00000-000-000-000</t>
  </si>
  <si>
    <t>Adquisición con Fondos de Terceros</t>
  </si>
  <si>
    <t>Otros Activos No Circulantes.</t>
  </si>
  <si>
    <r>
      <t xml:space="preserve">1.2.9.1 Bienes en Concesión: </t>
    </r>
    <r>
      <rPr>
        <sz val="10"/>
        <rFont val="Arial"/>
        <family val="2"/>
      </rPr>
      <t>Representa los bienes propiedad del ente público, otorgados en concesión.</t>
    </r>
  </si>
  <si>
    <r>
      <t xml:space="preserve">1.2.9.2 Bienes en Arrendamiento Financiero: </t>
    </r>
    <r>
      <rPr>
        <sz val="10"/>
        <rFont val="Arial"/>
        <family val="2"/>
      </rPr>
      <t>Representa los bienes en arrendamiento financiero en virtud del cual se tiene el uso o goce temporal con opción a compra. Estos bienes se depreciarán de acuerdo a los lineamientos que emita el CONAC.</t>
    </r>
  </si>
  <si>
    <t xml:space="preserve"> del  1° de Enero al 31 de  Diciembre de 2021.</t>
  </si>
  <si>
    <t>Fondos y Bienes de Terceros en Garantía y/o Administración a Corto Plazo.</t>
  </si>
  <si>
    <r>
      <t xml:space="preserve">2.1.6.1 Fondos en Garantía a Corto Plazo: </t>
    </r>
    <r>
      <rPr>
        <sz val="10"/>
        <rFont val="Arial"/>
        <family val="2"/>
      </rPr>
      <t>Representa los fondos en garantía del cumplimiento de obligaciones contractuales o legales que, eventualmente, se tendrán que devolver a su titular en un plazo menor o igual a doce meses</t>
    </r>
  </si>
  <si>
    <r>
      <t xml:space="preserve">2.1.6.2 Fondos en Administración a Corto Plazo: </t>
    </r>
    <r>
      <rPr>
        <sz val="10"/>
        <rFont val="Arial"/>
        <family val="2"/>
      </rPr>
      <t>Representa los fondos de terceros, recibidos para su administración que, eventualmente, se tendrán que devolver a su titular en un plazo menor o igual a doce meses.</t>
    </r>
  </si>
  <si>
    <r>
      <t xml:space="preserve">2.1.6.3 Fondos Contingentes a Corto Plazo: </t>
    </r>
    <r>
      <rPr>
        <sz val="10"/>
        <rFont val="Arial"/>
        <family val="2"/>
      </rPr>
      <t>Representa los fondos recibidos para su administración para cubrir necesidades fortuitas en un plazo menor o igual a doce meses.</t>
    </r>
  </si>
  <si>
    <r>
      <t xml:space="preserve">2.1.6.4 Fondos de Fideicomisos, Mandatos y Contratos Análogos a Corto Plazo: </t>
    </r>
    <r>
      <rPr>
        <sz val="10"/>
        <rFont val="Arial"/>
        <family val="2"/>
      </rPr>
      <t>Representa los recursos por entregar a instituciones para su manejo de acuerdo a su fin con el que fue creado, en un plazo menor o igual a doce meses.</t>
    </r>
  </si>
  <si>
    <r>
      <t xml:space="preserve">2.1.6.5 Otros Fondos de Terceros en Garantía y/o Administración a Corto Plazo: </t>
    </r>
    <r>
      <rPr>
        <sz val="10"/>
        <rFont val="Arial"/>
        <family val="2"/>
      </rPr>
      <t>Representa los fondos y bienes de propiedad de terceros, en garantía del cumplimiento de obligaciones contractuales o legales, o para su administración que eventualmente, se tendrán que devolver a su titular en un plazo menor o igual a doce meses, no incluidos en las cuentas anteriores.</t>
    </r>
  </si>
  <si>
    <t>Fondos y Bienes de Terceros en Garantía y/o Administración a Largo Plazo</t>
  </si>
  <si>
    <r>
      <t xml:space="preserve">2.2.5.1 Fondos en Garantía a Largo Plazo: </t>
    </r>
    <r>
      <rPr>
        <sz val="10"/>
        <rFont val="Arial"/>
        <family val="2"/>
      </rPr>
      <t>Representa los fondos en garantía del cumplimiento de obligaciones contractuales o legales que, eventualmente, se tendrán que devolver a su titular en un plazo mayor a doce meses.</t>
    </r>
  </si>
  <si>
    <r>
      <t xml:space="preserve">2.2.5.2 Fondos en Administración a Largo Plazo: </t>
    </r>
    <r>
      <rPr>
        <sz val="10"/>
        <rFont val="Arial"/>
        <family val="2"/>
      </rPr>
      <t>Representa los fondos de terceros, recibidos para su administración que, eventualmente, se tendrán que devolver a su titular en un plazo mayor a doce meses.</t>
    </r>
  </si>
  <si>
    <r>
      <t xml:space="preserve">2.2.5.3 Fondos Contingentes a Largo Plazo: </t>
    </r>
    <r>
      <rPr>
        <sz val="10"/>
        <rFont val="Arial"/>
        <family val="2"/>
      </rPr>
      <t>Representa los fondos recibidos para su administración para cubrir necesidades fortuitas en un plazo mayor a doce meses.</t>
    </r>
  </si>
  <si>
    <r>
      <t xml:space="preserve">2.2.5.4 Fondos de Fideicomisos, Mandatos y Contratos Análogos a Largo Plazo: </t>
    </r>
    <r>
      <rPr>
        <sz val="10"/>
        <rFont val="Arial"/>
        <family val="2"/>
      </rPr>
      <t>Representa los recursos por entregar a instituciones para su manejo de acuerdo con el fin para el que fueron creados, en un plazo mayor a doce meses.</t>
    </r>
  </si>
  <si>
    <t>21600-00000-000-000-000</t>
  </si>
  <si>
    <t>Fondos y Bienes de Terceros en Garantia y/o Administración a Corto Plazo</t>
  </si>
  <si>
    <t>Fondos en garantía a corto plazo</t>
  </si>
  <si>
    <t>Fondos de fideicomisos, mandatos y análogos a corto plazo</t>
  </si>
  <si>
    <t>22500-00000-000-000-000</t>
  </si>
  <si>
    <t>Fondos y Bienes de Terceros en Garantia y/o Administración a Largo Plazo</t>
  </si>
  <si>
    <t>Fondos en garantía a Largo Plazo</t>
  </si>
  <si>
    <t>Fondos en administarción a Largo Plazo</t>
  </si>
  <si>
    <t>Fondos de fideicomisos, mandatos y contratos análogos a largo Plazo</t>
  </si>
  <si>
    <t>Pasivos Diferidos a Corto y Otros:</t>
  </si>
  <si>
    <r>
      <rPr>
        <b/>
        <sz val="10"/>
        <rFont val="Arial"/>
        <family val="2"/>
      </rPr>
      <t>2.1.5.1 Ingresos Cobrados por Adelantado a Corto Plazo:</t>
    </r>
    <r>
      <rPr>
        <sz val="10"/>
        <rFont val="Arial"/>
        <family val="2"/>
      </rPr>
      <t xml:space="preserve"> Representa las obligaciones por ingresos cobrados por adelantado que se reconocerán en un plazo menor o igual a doce meses.</t>
    </r>
  </si>
  <si>
    <r>
      <t xml:space="preserve">2.1.5.2 Intereses Cobrados por Adelantado a Corto Plazo: </t>
    </r>
    <r>
      <rPr>
        <sz val="10"/>
        <rFont val="Arial"/>
        <family val="2"/>
      </rPr>
      <t>Representa las obligaciones por intereses cobrados por adelantado que se reconocerán en un plazo menor o igual a doce meses.</t>
    </r>
  </si>
  <si>
    <r>
      <t xml:space="preserve">2.1.5.9 Otros Pasivos Diferidos a Corto Plazo: </t>
    </r>
    <r>
      <rPr>
        <sz val="10"/>
        <rFont val="Arial"/>
        <family val="2"/>
      </rPr>
      <t>Representa las obligaciones del ente público cuyo beneficio se recibió por anticipado y se reconocerá en un plazo menor o igual a doce meses, no incluidos en las cuentas anteriores.</t>
    </r>
  </si>
  <si>
    <t>21500-00000-000-000-000</t>
  </si>
  <si>
    <t>Ingresos Gestion</t>
  </si>
  <si>
    <r>
      <t>4.1.5 Productos:</t>
    </r>
    <r>
      <rPr>
        <sz val="10"/>
        <rFont val="Arial"/>
        <family val="2"/>
      </rPr>
      <t xml:space="preserve"> Comprende el importe de los ingresos por contraprestaciones por los servicios que preste el Estado en sus funciones de derecho privado.</t>
    </r>
  </si>
  <si>
    <r>
      <t xml:space="preserve">4.1.7 Ingresos por Venta de Bienes y Prestación de Servicios: </t>
    </r>
    <r>
      <rPr>
        <sz val="10"/>
        <rFont val="Arial"/>
        <family val="2"/>
      </rPr>
      <t>Comprende el importe de los ingresos</t>
    </r>
    <r>
      <rPr>
        <b/>
        <sz val="10"/>
        <rFont val="Arial"/>
        <family val="2"/>
      </rPr>
      <t xml:space="preserve"> </t>
    </r>
    <r>
      <rPr>
        <sz val="10"/>
        <rFont val="Arial"/>
        <family val="2"/>
      </rPr>
      <t>propios obtenidos por las Instituciones Públicas de Seguridad Social, las Empresas Productivas del Estado, las entidades de la administración pública paraestatal y paramunicipal, los poderes legislativo y judicial, y los órganos autónomos federales y estatales, por sus actividades de producción, comercialización o prestación de servicios; así como otros ingresos por sus actividades diversas no inherentes a su operación, que generen recursos.</t>
    </r>
  </si>
  <si>
    <t>41000-00000-000-000-000</t>
  </si>
  <si>
    <t>Gastos de Funcionamiento.</t>
  </si>
  <si>
    <r>
      <t xml:space="preserve">5.1.1 Servicios Personales: </t>
    </r>
    <r>
      <rPr>
        <sz val="10"/>
        <rFont val="Arial"/>
        <family val="2"/>
      </rPr>
      <t>Comprende el importe del gasto por remuneraciones del personal de carácter permanente y transitorio al servicio del ente público y las obligaciones que de ello se deriven.</t>
    </r>
  </si>
  <si>
    <r>
      <t xml:space="preserve">5.1.2 Materiales y Suministros: </t>
    </r>
    <r>
      <rPr>
        <sz val="10"/>
        <rFont val="Arial"/>
        <family val="2"/>
      </rPr>
      <t>Comprende el importe del gasto por toda clase de insumos y suministros requeridos para la prestación de bienes y servicios y para el desempeño de las actividades administrativas.</t>
    </r>
  </si>
  <si>
    <r>
      <t xml:space="preserve">5.1.3 Servicios Generales: </t>
    </r>
    <r>
      <rPr>
        <sz val="10"/>
        <rFont val="Arial"/>
        <family val="2"/>
      </rPr>
      <t>Comprende el importe del gasto por todo tipo de servicios que se contraten con particulares o instituciones del propio sector público; así como los servicios oficiales requeridos para el desempeño de actividades vinculadas con la función pública.</t>
    </r>
  </si>
  <si>
    <r>
      <t xml:space="preserve">5.2.4 Ayudas Sociales: </t>
    </r>
    <r>
      <rPr>
        <sz val="10"/>
        <rFont val="Arial"/>
        <family val="2"/>
      </rPr>
      <t>Comprende el importe del gasto por las ayudas sociales que el ente público otorga a personas, instituciones y diversos sectores de la población para propósitos sociales.</t>
    </r>
  </si>
  <si>
    <r>
      <t xml:space="preserve">5.4.2 Comisiones de la Deuda Pública: </t>
    </r>
    <r>
      <rPr>
        <sz val="10"/>
        <rFont val="Arial"/>
        <family val="2"/>
      </rPr>
      <t>Comprende el importe del gasto por comisiones derivadas de los diversos créditos o financiamientos autorizados.</t>
    </r>
  </si>
  <si>
    <r>
      <t xml:space="preserve">5.4.3 Gastos de la Deuda Pública: </t>
    </r>
    <r>
      <rPr>
        <sz val="10"/>
        <rFont val="Arial"/>
        <family val="2"/>
      </rPr>
      <t>Comprende el importe de gastos distintos de comisiones que se realizan por operaciones de deuda pública.</t>
    </r>
  </si>
  <si>
    <t>Otros Gastos y Perdidas Extraordinarias.</t>
  </si>
  <si>
    <r>
      <t xml:space="preserve">5.5.1 Estimaciones, Depreciaciones, Deterioros, Obsolescencia y Amortizaciones: </t>
    </r>
    <r>
      <rPr>
        <sz val="10"/>
        <rFont val="Arial"/>
        <family val="2"/>
      </rPr>
      <t>Comprende el importe de gastos por estimaciones, el aumento por insuficiencia de estimaciones, depreciaciones, deterioros, obsolescencias y amortizaciones.</t>
    </r>
  </si>
  <si>
    <t>Nominas de base, contrato, funcionarios, considerados y eventuales.</t>
  </si>
  <si>
    <t>Materiales y Suministros</t>
  </si>
  <si>
    <t>Consumo de energia para los diversas plantas de tratamiento y rebombeos, carcamos y oficinas administrativas</t>
  </si>
  <si>
    <t>52400-00000-000-000-000</t>
  </si>
  <si>
    <t>54100-00000-000-000-000</t>
  </si>
  <si>
    <t>Intereses, de la Deuda Pública.</t>
  </si>
  <si>
    <t>54300-00000-000-000-000</t>
  </si>
  <si>
    <t>55110-00000-000-000-000</t>
  </si>
  <si>
    <t>Estimación, De Activos Circulantes</t>
  </si>
  <si>
    <t>Notas al Estado de Variación en la Hacienda Pública</t>
  </si>
  <si>
    <t>Hacienda Pública/Patrimonio Contribuido.</t>
  </si>
  <si>
    <r>
      <t xml:space="preserve">3.1.1 Aportaciones: </t>
    </r>
    <r>
      <rPr>
        <sz val="10"/>
        <rFont val="Arial"/>
        <family val="2"/>
      </rPr>
      <t>Representa los recursos aportados en efectivo o en especie, con fines permanentes de incrementar la Hacienda Pública/Patrimonio del ente público.</t>
    </r>
  </si>
  <si>
    <r>
      <t xml:space="preserve">3.1.2 Donaciones de Capital: </t>
    </r>
    <r>
      <rPr>
        <sz val="10"/>
        <rFont val="Arial"/>
        <family val="2"/>
      </rPr>
      <t>Representa el monto de las donaciones en especie, recibidas con el fin de dotar al ente público de activos necesarios para su funcionamiento.</t>
    </r>
  </si>
  <si>
    <t>Aportación</t>
  </si>
  <si>
    <t>Donación</t>
  </si>
  <si>
    <t>Hacienda Pública/Patrimonio Generado.</t>
  </si>
  <si>
    <r>
      <t xml:space="preserve">3.2.1 Resultados del Ejercicio (Ahorro/Desahorro): </t>
    </r>
    <r>
      <rPr>
        <sz val="10"/>
        <rFont val="Arial"/>
        <family val="2"/>
      </rPr>
      <t>Representa el monto del resultado del resultado de la gestión del ejercicio, respecto de los ingresos y gastos corrientes.</t>
    </r>
  </si>
  <si>
    <r>
      <t xml:space="preserve">3.2.2 Resultados de Ejercicios Anteriores: </t>
    </r>
    <r>
      <rPr>
        <sz val="10"/>
        <rFont val="Arial"/>
        <family val="2"/>
      </rPr>
      <t>Representa el monto correspondiente de resultados de la gestión acumulados provenientes de ejercicios anteriores.</t>
    </r>
  </si>
  <si>
    <t>Actualización de Hacienda</t>
  </si>
  <si>
    <t>Revaluos</t>
  </si>
  <si>
    <r>
      <t xml:space="preserve">3.2.3.1 Revalúo de Bienes Inmuebles: </t>
    </r>
    <r>
      <rPr>
        <sz val="10"/>
        <rFont val="Arial"/>
        <family val="2"/>
      </rPr>
      <t>Representa el importe de la actualización acumulada de los bienes inmuebles.</t>
    </r>
  </si>
  <si>
    <r>
      <t xml:space="preserve">3.2.3.2 Revalúo de Bienes Muebles: </t>
    </r>
    <r>
      <rPr>
        <sz val="10"/>
        <rFont val="Arial"/>
        <family val="2"/>
      </rPr>
      <t>Representa el importe de la actualización acumulada de los bienes muebles.</t>
    </r>
  </si>
  <si>
    <r>
      <t xml:space="preserve">3.2.3.9 Otros Revalúos: </t>
    </r>
    <r>
      <rPr>
        <sz val="10"/>
        <rFont val="Arial"/>
        <family val="2"/>
      </rPr>
      <t>Representa el importe de la actualización acumulada de los otros activos.</t>
    </r>
  </si>
  <si>
    <t>Rectificaciones  de Resultado de Ejercicios de Anteriores</t>
  </si>
  <si>
    <r>
      <t xml:space="preserve">3.2.5.2 Cambios por Errores Contables: </t>
    </r>
    <r>
      <rPr>
        <sz val="10"/>
        <rFont val="Arial"/>
        <family val="2"/>
      </rPr>
      <t>Representa el importe correspondiente a la corrección de las omisiones, inexactitudes e imprecisiones de registros en los estados financieros de los entes públicos, o bien por los registros contables extemporáneos, por correcciones por errores aritméticos, por errores en la aplicación de políticas contables, así como la inadvertencia o mala interpretación de hechos.</t>
    </r>
  </si>
  <si>
    <t>Se presenta la integración de los saldos finales e iniciales de la parte final del Estado de Flujos de Efectivo.</t>
  </si>
  <si>
    <r>
      <t xml:space="preserve">1.1.1. Efectivo y Equivalentes: </t>
    </r>
    <r>
      <rPr>
        <sz val="10"/>
        <color theme="1"/>
        <rFont val="Arial"/>
        <family val="2"/>
      </rPr>
      <t>Son recursos a corto plazo de gran liquidez que sin facilmente convertibles en importes determinados de efectivo, estando sujetos a un riesgo minimo de cambio en su valor.</t>
    </r>
  </si>
  <si>
    <r>
      <t xml:space="preserve">1.1.1.1. Efectivo: </t>
    </r>
    <r>
      <rPr>
        <sz val="10"/>
        <color theme="1"/>
        <rFont val="Arial"/>
        <family val="2"/>
      </rPr>
      <t>Representa el monto en dinero propiedad del ente público recibido en caja y él que está a su cuidado y administración.</t>
    </r>
  </si>
  <si>
    <r>
      <t xml:space="preserve">1.1.1.2. Bancos/Tesorería: </t>
    </r>
    <r>
      <rPr>
        <sz val="10"/>
        <color theme="1"/>
        <rFont val="Arial"/>
        <family val="2"/>
      </rPr>
      <t>Representa el monto de efectivos disponibles propiedad del ente público en instituciones bancarias.</t>
    </r>
  </si>
  <si>
    <r>
      <t xml:space="preserve">1.1.1.3. Bancos/Dependencias y Otros: </t>
    </r>
    <r>
      <rPr>
        <sz val="10"/>
        <color theme="1"/>
        <rFont val="Arial"/>
        <family val="2"/>
      </rPr>
      <t xml:space="preserve">Representa el monto de efectivos disponibles propiedad de las dependencias y otros, en instituciones bancarias. </t>
    </r>
  </si>
  <si>
    <r>
      <rPr>
        <b/>
        <sz val="10"/>
        <color theme="1"/>
        <rFont val="Arial"/>
        <family val="2"/>
      </rPr>
      <t>1.1.1.4. Inversiones Temporales (Hasta 3 Meses):</t>
    </r>
    <r>
      <rPr>
        <sz val="10"/>
        <color theme="1"/>
        <rFont val="Arial"/>
        <family val="2"/>
      </rPr>
      <t xml:space="preserve"> Representa el monto excedente de efectivos invertido por el ente público cuya recuperación se efectuara en plazo inferior a tres meses.</t>
    </r>
  </si>
  <si>
    <r>
      <rPr>
        <b/>
        <sz val="10"/>
        <color theme="1"/>
        <rFont val="Arial"/>
        <family val="2"/>
      </rPr>
      <t>1.1.1.5. Fondos con Afectación Especificas:</t>
    </r>
    <r>
      <rPr>
        <sz val="10"/>
        <color theme="1"/>
        <rFont val="Arial"/>
        <family val="2"/>
      </rPr>
      <t xml:space="preserve"> Representa el monto de los fondos con afectación específica que deben financiar determinados gastos o actividades..</t>
    </r>
  </si>
  <si>
    <r>
      <rPr>
        <b/>
        <sz val="10"/>
        <color theme="1"/>
        <rFont val="Arial"/>
        <family val="2"/>
      </rPr>
      <t>1.1.1.6. Depositos de Fondos de Terceros en Garantía y/o Administración:</t>
    </r>
    <r>
      <rPr>
        <sz val="10"/>
        <color theme="1"/>
        <rFont val="Arial"/>
        <family val="2"/>
      </rPr>
      <t xml:space="preserve"> Representa los recursos propiedad de terceros que se encuentren en poder del ente público, en garantía del cumplimiento de obligaciones contractuales o legales para la administración.</t>
    </r>
  </si>
  <si>
    <t xml:space="preserve">Efectivo </t>
  </si>
  <si>
    <t>Depositos de Fondos de terceros y otros</t>
  </si>
  <si>
    <t>Notas de Memoria (Cuentas de Orden Contable)</t>
  </si>
  <si>
    <t>del 1° de Enero al 31 de Diciembre de 2021.</t>
  </si>
  <si>
    <t>Las cuentas de orden se utilizan para registrar movimientos de valores que no afecten o modifiquen el balance del ente contable, sin embargo, su incorporación en libros es necesaria con fines de recordatorio contable, de control y en general sobre los aspectos administrativos, o bien para consignar sus derechos o responsabilidades contingentes que puedan o no presentar en el futuro.</t>
  </si>
  <si>
    <t>Demandas Judiciales en Proceso</t>
  </si>
  <si>
    <t>Num.</t>
  </si>
  <si>
    <t>Fecha de origen de la obligación</t>
  </si>
  <si>
    <t>Autoridad ante la que se gestiona</t>
  </si>
  <si>
    <t>Nombre del Demandante</t>
  </si>
  <si>
    <t>Estatus de la obligación</t>
  </si>
  <si>
    <t>Monto estimado de la obligación</t>
  </si>
  <si>
    <t>Demandas judiciales en proceso</t>
  </si>
  <si>
    <t>JUICIOS LABORALES</t>
  </si>
  <si>
    <t>Primera Junta Local de Conciliación y Arbitraje.</t>
  </si>
  <si>
    <t>Torres Hernández Jorge Domiciano.</t>
  </si>
  <si>
    <t>Ejecución.</t>
  </si>
  <si>
    <t>Estrada Sotelo Laura Guadalupe.</t>
  </si>
  <si>
    <t>Segunda Junta Local de conciliación y arbitraje.</t>
  </si>
  <si>
    <t>Bibiano Moreno José Audel.</t>
  </si>
  <si>
    <t>Marban Díaz Everado.</t>
  </si>
  <si>
    <t>Desahogo de Pruebas.</t>
  </si>
  <si>
    <t>Pérez Vázquez Miguel Ángel.</t>
  </si>
  <si>
    <t>Balanzar Valdovinos Bella Lorenza.</t>
  </si>
  <si>
    <t>Alegatos.</t>
  </si>
  <si>
    <t>Galván Pineda Sayra Elizabeth.</t>
  </si>
  <si>
    <t>Vivas Mújica Ninfa.</t>
  </si>
  <si>
    <t>Emplazamiento.</t>
  </si>
  <si>
    <t>Escobar Jiménez José Arturo.</t>
  </si>
  <si>
    <t>Rubio Hernández Victor Manuel.</t>
  </si>
  <si>
    <t>Sánchez Cervantes Javier.</t>
  </si>
  <si>
    <t>Pendiente Por Emplazar.</t>
  </si>
  <si>
    <t>Santos Clemente Alma Delfina.</t>
  </si>
  <si>
    <t>Aponte Flores Genara.</t>
  </si>
  <si>
    <t>Peralta Herrera  Jacob.</t>
  </si>
  <si>
    <t>N/D</t>
  </si>
  <si>
    <t>Sánchez Luis Angel.</t>
  </si>
  <si>
    <t>Pendiente de Emplazar.</t>
  </si>
  <si>
    <t>Segunda Junta Local de Conciliación y Arbitraje.</t>
  </si>
  <si>
    <t>Solís Preciado Vianey.</t>
  </si>
  <si>
    <t>Jiménez Castillo Ana María.</t>
  </si>
  <si>
    <t>Bernardino Torres Jesus.</t>
  </si>
  <si>
    <t>Gutiérrez Terrones Rosalinda.</t>
  </si>
  <si>
    <t>Proyecto de Laudo.</t>
  </si>
  <si>
    <t>Gaspar Cervantes  Juan Enrique.</t>
  </si>
  <si>
    <t>Barroso Julio Cesar.</t>
  </si>
  <si>
    <t>Casiano Gerardo Ma. Teresa.</t>
  </si>
  <si>
    <t>Mendoza Cristobal Aureliano.</t>
  </si>
  <si>
    <t>Santiago Guadalupe Alberto.</t>
  </si>
  <si>
    <t>Meza Sánchez José Camilo.</t>
  </si>
  <si>
    <t>Cruz Ortiz Javier.</t>
  </si>
  <si>
    <t>Ramírez Flores Hortencia.</t>
  </si>
  <si>
    <t>García Lorenzo Juan.</t>
  </si>
  <si>
    <t>Hernández Marcial Julia.</t>
  </si>
  <si>
    <t>Cruz Flores Benjamin.</t>
  </si>
  <si>
    <t>Abarca Ibarra Zitlaly Marisol.</t>
  </si>
  <si>
    <t>Gutiérrez Morales Eustaquio.</t>
  </si>
  <si>
    <t>Flores Castrejon Manuel Salvador.</t>
  </si>
  <si>
    <t>Álvarez Estrada María.</t>
  </si>
  <si>
    <t>Ortega Bravo Amelia.</t>
  </si>
  <si>
    <t>Incidentald de Incompetencia.</t>
  </si>
  <si>
    <t>Junat Federal de Conciliación y Arbitraje.</t>
  </si>
  <si>
    <t>Martínez Medina Carlos.</t>
  </si>
  <si>
    <t>Audencia a Tercer Llamado de Audencia.</t>
  </si>
  <si>
    <t>Ponce Miranda Regina.</t>
  </si>
  <si>
    <t>Guzman Calzada Rocio.</t>
  </si>
  <si>
    <t>Audencia Trifasica.</t>
  </si>
  <si>
    <t>Quiñonez López Alfonso.</t>
  </si>
  <si>
    <t>Desahogo de Audiencia Bifasica.</t>
  </si>
  <si>
    <t>De Los Santos Urrutia Ismael.</t>
  </si>
  <si>
    <t>Asencio Moran José Manuel.</t>
  </si>
  <si>
    <t>Gutierrez Terrones Rosalinda.</t>
  </si>
  <si>
    <t>Cabrera Radilla Samantha.</t>
  </si>
  <si>
    <t>Betancourt Vinalay Deyvi.</t>
  </si>
  <si>
    <t>Cuadros Gómez Ernesto.</t>
  </si>
  <si>
    <t>Olguin Galeana Cristobal.</t>
  </si>
  <si>
    <t>Primera Junta Local de Conciliación y Arbitraje</t>
  </si>
  <si>
    <t>Jiménez Cueto Rogelio.</t>
  </si>
  <si>
    <t>Vargas Jijón Jorge Gerónimo.</t>
  </si>
  <si>
    <t>Pendiente Resolver Incidente de Competencia.</t>
  </si>
  <si>
    <t>Chona Gutiérrez Javier.</t>
  </si>
  <si>
    <t>Molina Pérez Jannet Amelia.</t>
  </si>
  <si>
    <t>Molina Pérez Brandon Oswaldo Edson Jair.</t>
  </si>
  <si>
    <t>Audiencia Bafasica.</t>
  </si>
  <si>
    <t>Agatón Basilio Laura Jazmín.</t>
  </si>
  <si>
    <t>Morales Flores Cecilia Alejandra.</t>
  </si>
  <si>
    <t>Pineda Alvarado Lisset.</t>
  </si>
  <si>
    <t>Sánchez Salas Ilse Pamela.</t>
  </si>
  <si>
    <t>Audiencia Basica.</t>
  </si>
  <si>
    <t>Díaz Lara Héctor.</t>
  </si>
  <si>
    <t>Ejecución de Laudo.</t>
  </si>
  <si>
    <t>Pérez Suero Cynthia Mariselma.</t>
  </si>
  <si>
    <t xml:space="preserve">Ejecución. </t>
  </si>
  <si>
    <t>Peláez García Galdino.</t>
  </si>
  <si>
    <t>Nájera Basilio Héctor Javier.</t>
  </si>
  <si>
    <t>Chávez Silvia Denise.</t>
  </si>
  <si>
    <t>Maganda Benítez David.</t>
  </si>
  <si>
    <t>Se Remitio Por Inconsistencia al Tribunal.</t>
  </si>
  <si>
    <t>Cruz Cruz Cesar.</t>
  </si>
  <si>
    <t>Pendiente de Aidencia de Demanda y Excepciones.</t>
  </si>
  <si>
    <t>Galeana Salas Guillermo Adolfo.</t>
  </si>
  <si>
    <t>Pendiente por Resolver Incidente de Competencia.</t>
  </si>
  <si>
    <t>Segunda Junta Local de Conciliación y Arbitraje</t>
  </si>
  <si>
    <t>Guillen Román Erika Isabel.</t>
  </si>
  <si>
    <t>Tribunal de Conciliacón y Arbitraje.</t>
  </si>
  <si>
    <t>Castillo Vinalay Jorge.</t>
  </si>
  <si>
    <t>Pendiente Admisorio de Pruebas.</t>
  </si>
  <si>
    <t>Álvarez Hernández Micaelo.</t>
  </si>
  <si>
    <t>Pendiente Audencia de Demanda y Excepciones.</t>
  </si>
  <si>
    <t>Diaz Vega Humberto Michel</t>
  </si>
  <si>
    <t>Audiencia Incidental</t>
  </si>
  <si>
    <t>Danissa Ximena Pelayo Baños</t>
  </si>
  <si>
    <t>Pendiente Emision de Resolución al Incidente de Compentencia .</t>
  </si>
  <si>
    <t>Ramos Santos Sthepanie</t>
  </si>
  <si>
    <t>Ofrecimiento y Admisión de Pruebas.</t>
  </si>
  <si>
    <t>Manzo Carmen Yuridia</t>
  </si>
  <si>
    <t>Alegatos.y Resolución</t>
  </si>
  <si>
    <t>25/11/201</t>
  </si>
  <si>
    <t>Leon Tule Maria Esther</t>
  </si>
  <si>
    <t>H. Junta Especial No.43</t>
  </si>
  <si>
    <t>Chona Goméz Celia Georgina</t>
  </si>
  <si>
    <t>Conciliación, Demanda y Excepciones y Resoluciones</t>
  </si>
  <si>
    <t>Goméz Chavez Jazmin</t>
  </si>
  <si>
    <t>Audiencia Bifasica</t>
  </si>
  <si>
    <t>JUICIOS MERCANTILES</t>
  </si>
  <si>
    <t>Primero de lo Civil.</t>
  </si>
  <si>
    <t>Nuñez Y Asociados Servi-Tech, S.A.de C.V.</t>
  </si>
  <si>
    <t>Ejecución de Sentencia.</t>
  </si>
  <si>
    <t>Saniteg Solutions S.A.de C.V.</t>
  </si>
  <si>
    <t>Segundo de lo Civil.</t>
  </si>
  <si>
    <t>Sist. Construcciones Y Administración de Proyectos.</t>
  </si>
  <si>
    <t>Pruebas.</t>
  </si>
  <si>
    <t>Tercero de lo Civil.</t>
  </si>
  <si>
    <t>Ruíz Ramírez Daniel.</t>
  </si>
  <si>
    <t>Apelación.</t>
  </si>
  <si>
    <t>Octavo de lo Civil.</t>
  </si>
  <si>
    <t>Quimicos Y Solventes de Morelos.</t>
  </si>
  <si>
    <t>Recirsp de Revisión.</t>
  </si>
  <si>
    <t>Sexto de lo Civil.</t>
  </si>
  <si>
    <t>Distribuidora Cloro Esmah S.A. de C.V.</t>
  </si>
  <si>
    <t>Grupo J.C.B. Seguridad Privada S.A.de C.V.</t>
  </si>
  <si>
    <t>Quinto de lo Civil.</t>
  </si>
  <si>
    <t>Cue Nieto Maximo.</t>
  </si>
  <si>
    <t>Llanamiento a Juicio.</t>
  </si>
  <si>
    <t>Ramírez Ruíz Daniel.</t>
  </si>
  <si>
    <t>C.F.E. 117/2016.</t>
  </si>
  <si>
    <t>C.F.E. 110/2016.</t>
  </si>
  <si>
    <t>Primero Civil del Estado de Nuevo León.</t>
  </si>
  <si>
    <t xml:space="preserve">Tienda Soriana S.A. DE C.V. </t>
  </si>
  <si>
    <t>Alvarez Estrada María.</t>
  </si>
  <si>
    <t>Apelación y Ofrecimiento de Pruebas.</t>
  </si>
  <si>
    <t>Juzgado Segundo en Materia Civil de la Ciudad de México.</t>
  </si>
  <si>
    <t>I.B.M de México Co,erc.de Servicios S.R.</t>
  </si>
  <si>
    <t>Segundo de Distrito.</t>
  </si>
  <si>
    <t>H. Luz Cadena Fernando.</t>
  </si>
  <si>
    <t>JUICIOS DE NULIDAD</t>
  </si>
  <si>
    <t>Juzgado Segundo de Distrito.</t>
  </si>
  <si>
    <t>Diseños y Construcciones House.</t>
  </si>
  <si>
    <t>Tramite</t>
  </si>
  <si>
    <t>Juzgado Tercero de Distrito.</t>
  </si>
  <si>
    <t>Cafuente Lucatero Aurora.</t>
  </si>
  <si>
    <t>Sentencia</t>
  </si>
  <si>
    <t>Tribunal Contencioso.</t>
  </si>
  <si>
    <t>Juzgado Cuarto de Distrito.</t>
  </si>
  <si>
    <t>Hernández Liborio Alberto.</t>
  </si>
  <si>
    <t>Juzgado Sexto de Distrito.</t>
  </si>
  <si>
    <t>JNP Construcciones S.A.de C.V.</t>
  </si>
  <si>
    <t>Ejecución</t>
  </si>
  <si>
    <t>Constructora Regiomontana.</t>
  </si>
  <si>
    <t>Juzgado Octavo de Distrito.</t>
  </si>
  <si>
    <t>Diseños VXP S.A. de C.V.</t>
  </si>
  <si>
    <t>Pacific  Construcciones S.A. de C.V.</t>
  </si>
  <si>
    <t>Consultoría en Edificaciones Palca.</t>
  </si>
  <si>
    <t>C.F.E.</t>
  </si>
  <si>
    <t>Se Abona a partIr de Noviembre de 2019</t>
  </si>
  <si>
    <t>Gómez Bautista Lizeth.</t>
  </si>
  <si>
    <t>Activo.</t>
  </si>
  <si>
    <t>Flores Nava Guillermo.</t>
  </si>
  <si>
    <t>Grupo L "AJE GBOGBO S.A. de CV.</t>
  </si>
  <si>
    <t>Urbanizacion Inmobiliaria Treinta Treinta S.A. de C.V.</t>
  </si>
  <si>
    <t>Perez Palacios Edilia</t>
  </si>
  <si>
    <t>Oconde S.A. de C.V.</t>
  </si>
  <si>
    <t>Pendiente cumplimiento de sentencia de ordena devolver</t>
  </si>
  <si>
    <t>Inversiones e Inmuebles Control S.A. de C.V.</t>
  </si>
  <si>
    <t>En tramite</t>
  </si>
  <si>
    <t>Pendiente Resolver Recursos de Revisión</t>
  </si>
  <si>
    <t>Zermeño Manzo Ricardo</t>
  </si>
  <si>
    <t>Soberanis Julio Antonio</t>
  </si>
  <si>
    <t>Delgado Juárez  Maribel</t>
  </si>
  <si>
    <t>Se Contesto Demanda</t>
  </si>
  <si>
    <t>Pérez Urbina Isreael Rep. De Pacif Construcciones 1810 S.A.</t>
  </si>
  <si>
    <t>Pendiente de presentar contestación de Demanda</t>
  </si>
  <si>
    <t>Romero Pérez Manuel Ladislao</t>
  </si>
  <si>
    <t>Pendiente cumplimiento</t>
  </si>
  <si>
    <t>García Bustamantes Andres Octavio</t>
  </si>
  <si>
    <t>Contestación</t>
  </si>
  <si>
    <t>Breve descripción de las actividades principales de la entidad</t>
  </si>
  <si>
    <t>a).-Fecha de creación del ente.</t>
  </si>
  <si>
    <t>No ha sufrido ninguna modificación.</t>
  </si>
  <si>
    <t>Ejercicio Fiscal periodo presentado del 1 de Enero 31 de Diciembre 2021.</t>
  </si>
  <si>
    <t>2.- Residencial.</t>
  </si>
  <si>
    <t xml:space="preserve">                            3.-Público</t>
  </si>
  <si>
    <t>Se registra de la cuenta los momentos contables y presupuestales de acuerdo a la norma del CONAC.</t>
  </si>
  <si>
    <t>Afectando cuenta 32520-00000-000-000-000 de nombre Rectificación de resultados del ejercicio en la subcuenta  32520-51013-001-001-000 de nombre Errores Contables por un importe de $4,322,515.19 por haberse estimado de más.</t>
  </si>
  <si>
    <t>Por ser juicios terminados y concluidos según actas de Conciliación y Arbitraje con fechas de 05/05/19, 21/11/18 y por oficio.</t>
  </si>
  <si>
    <t>No se tiene activos en moneda extranjera.</t>
  </si>
  <si>
    <t xml:space="preserve">        No se tiene pasivos en moneda extranjera.</t>
  </si>
  <si>
    <t xml:space="preserve">      No se tiene operaciones en moneda extranjera</t>
  </si>
  <si>
    <t xml:space="preserve">        No se tiene operaciones en moneda extranjera.</t>
  </si>
  <si>
    <t>Se Realizó en el mes de Junio un ajuste en la cuenta contable 12634-51013-001-001-000 de nombre Depreciación de Equipo de Transporte.</t>
  </si>
  <si>
    <t>Adicionalmente se deben incluir las explicaciones de las principales variaciones en el activo, en cuadros comparativos como sigue:</t>
  </si>
  <si>
    <t>El Organismo cuenta con un fideicomiso, pero a la fecha ya se terminó de amortizar el crédito por el cual se creó el fideicomiso pero este no se ha cancelado administrativamente por eso se refleja en el rubro contable de inversión.</t>
  </si>
  <si>
    <t>En la Comisión de Agua Potable y Alcantarillado del municipio de Acapulco no existen partes relacionadas que ejerzan influencia sobre la toma de decisiones operativas y financiera</t>
  </si>
  <si>
    <t>Derechos a Recibir Efectivo y Equivalentes.</t>
  </si>
  <si>
    <t>Poca Probabilidad de cobro</t>
  </si>
  <si>
    <t>Derechos a Recibir  Bienes o Servicios a Recibir.</t>
  </si>
  <si>
    <r>
      <t xml:space="preserve">1.1.3.1 Anticipo a Proveedores por Adquisición de Bienes y Prestación de Servicios a Corto Plazo: </t>
    </r>
    <r>
      <rPr>
        <sz val="10"/>
        <rFont val="Arial"/>
        <family val="2"/>
      </rPr>
      <t>Representa los anticipos entregados a proveedores por adquisición de bienes y prestación de servicios, previo a la recepción parcial o total, que serán exigibles en un plazo menor o igual a doce meses</t>
    </r>
  </si>
  <si>
    <r>
      <t xml:space="preserve">1.1.3.4 Anticipo a Contratistas por Obras Públicas a Corto Plazo: </t>
    </r>
    <r>
      <rPr>
        <sz val="10"/>
        <rFont val="Arial"/>
        <family val="2"/>
      </rPr>
      <t>Representa los anticipos entregados a contratistas por obras públicas, previo a la recepción parcial o total, que serán exigibles en un plazo menor o igual a doce meses.</t>
    </r>
  </si>
  <si>
    <r>
      <t>1.1.3.5 Depósitos en garantía:</t>
    </r>
    <r>
      <rPr>
        <sz val="10"/>
        <color rgb="FF4D5156"/>
        <rFont val="Arial"/>
        <family val="2"/>
      </rPr>
      <t> Representa la cuenta en la que se registra el importe de las cantidades en guarda para garantizar algún bien o servicio.</t>
    </r>
  </si>
  <si>
    <t xml:space="preserve"> FORMATO IC-21</t>
  </si>
  <si>
    <r>
      <rPr>
        <b/>
        <sz val="10"/>
        <rFont val="Arial"/>
        <family val="2"/>
      </rPr>
      <t>Otros Ingresos y Beneficios</t>
    </r>
    <r>
      <rPr>
        <sz val="10"/>
        <rFont val="Arial"/>
        <family val="2"/>
      </rPr>
      <t>.</t>
    </r>
  </si>
  <si>
    <r>
      <t xml:space="preserve">4.3.1 Ingresos Financieros: </t>
    </r>
    <r>
      <rPr>
        <sz val="10"/>
        <rFont val="Arial"/>
        <family val="2"/>
      </rPr>
      <t>Comprende el importe de los ingresos por concepto de intereses ganados por la posesión de títulos, valores y demás instrumentos financieros, entre otros.</t>
    </r>
  </si>
  <si>
    <r>
      <t xml:space="preserve">4.3.2 Incremento por Variación de Inventarios: </t>
    </r>
    <r>
      <rPr>
        <sz val="10"/>
        <rFont val="Arial"/>
        <family val="2"/>
      </rPr>
      <t>Comprende la diferencia a favor entre el resultado en libros y el real de las existencias de inventarios al fin de cada período.</t>
    </r>
  </si>
  <si>
    <r>
      <t>4.3.3 Disminución del Exceso de Estimaciones por Pérdida o Deterioro u Obsolescencia:</t>
    </r>
    <r>
      <rPr>
        <sz val="10"/>
        <rFont val="Arial"/>
        <family val="2"/>
      </rPr>
      <t xml:space="preserve"> Comprende la disminución de la estimación por pérdida o deterioro u obsolescencia que se establece anualmente por contingencia de activos.</t>
    </r>
  </si>
  <si>
    <r>
      <t xml:space="preserve">4.3.4 Disminución del Exceso de Provisiones: </t>
    </r>
    <r>
      <rPr>
        <sz val="10"/>
        <rFont val="Arial"/>
        <family val="2"/>
      </rPr>
      <t>Comprende la disminución de la provisión que se establece anualmente por contingencia de pasivos.</t>
    </r>
  </si>
  <si>
    <r>
      <t xml:space="preserve">4.3.9 Otros Ingresos y Beneficios Varios: </t>
    </r>
    <r>
      <rPr>
        <sz val="10"/>
        <rFont val="Arial"/>
        <family val="2"/>
      </rPr>
      <t>Comprende el importe</t>
    </r>
    <r>
      <rPr>
        <b/>
        <sz val="10"/>
        <rFont val="Arial"/>
        <family val="2"/>
      </rPr>
      <t xml:space="preserve"> </t>
    </r>
    <r>
      <rPr>
        <sz val="10"/>
        <rFont val="Arial"/>
        <family val="2"/>
      </rPr>
      <t>de otros ingresos y beneficios varios no incluidos en los rubros anteriores, obtenidos por los entes públicos, como es la utilidad por venta de bienes inmuebles, muebles e intangibles sobre la par, entre otros; asimismo, considera los otros ingresos propios obtenidos por los Poderes Legislativo y Judicial, los Órganos Autónomos y las entidades de la administración pública paraestatal y paramunicipal por sus actividades diversas no inherentes a su operación que generan recurso, tales como donativos en efectivo, entre otros</t>
    </r>
  </si>
  <si>
    <t>43000-00000-000-000-000</t>
  </si>
  <si>
    <t>Disminución del exceso de estimaciones por perdida o deterioro u obsolescencia</t>
  </si>
  <si>
    <t>Disminución del exceso de provisiones</t>
  </si>
  <si>
    <t>Del 1° de Enero al 31 de Diciembre de 2021.</t>
  </si>
  <si>
    <t>Vigencia de contato</t>
  </si>
  <si>
    <t>Número de contrato en comodato</t>
  </si>
  <si>
    <t>Descripción del bien</t>
  </si>
  <si>
    <t>Importe del bien</t>
  </si>
  <si>
    <t>Bienes Bajo Contrato de Comodato</t>
  </si>
  <si>
    <t>CAPAMA-DG-DC-107-2021</t>
  </si>
  <si>
    <t>Kicks S Advance Mod.2017</t>
  </si>
  <si>
    <t>CAPAMA-DG-DAF-103-2021</t>
  </si>
  <si>
    <t>Honda tipo Odeissey Miniva 5 Ptas Mos 2011</t>
  </si>
  <si>
    <t>CAPAMA-DG-SI-106-2021</t>
  </si>
  <si>
    <t>Nissan Pick Up N300 Doble Cabina Mod 2015</t>
  </si>
  <si>
    <t>CAPAMA-DG-SJ-105-2021</t>
  </si>
  <si>
    <t>Mini ccoper Tipo Hactchaback Mod 2018</t>
  </si>
  <si>
    <t>CAPAMA-DG-DC-104-2021</t>
  </si>
  <si>
    <t>BMW TIPO 3201 Mod. 8A11WS2 Año 2017</t>
  </si>
  <si>
    <t>CAPAMA-DG-SR-08-2021</t>
  </si>
  <si>
    <t>Jeep Liberty Sport 4x2 mod.2003</t>
  </si>
  <si>
    <t xml:space="preserve"> FORMATO IC-23</t>
  </si>
  <si>
    <r>
      <t xml:space="preserve">1.1.2.2. Cuentas por Cobrar a Corto Plazo: </t>
    </r>
    <r>
      <rPr>
        <sz val="10"/>
        <rFont val="Arial"/>
        <family val="2"/>
      </rPr>
      <t>Representa el monto de los derechos de cobro a favor del ente públic, cuyo origen es distinto de los ingresos por contribuciones, productos y aprovechamientos que seran ex igibles en plazo menor o igual a doce meses.</t>
    </r>
  </si>
  <si>
    <r>
      <t xml:space="preserve">1.1.2.3. Deudores Diversos por Cobrar a Corto Plazo: </t>
    </r>
    <r>
      <rPr>
        <sz val="10"/>
        <color rgb="FF000000"/>
        <rFont val="Arial"/>
        <family val="2"/>
      </rPr>
      <t>Representa el monto de los derechos de cobro a favor del ente público por resposabilidad  y gastos por comprobar entre otros.</t>
    </r>
  </si>
  <si>
    <r>
      <t xml:space="preserve">1.1.2.9. Otros Derechos a Recibir Efectivos o Eqwuivalentes: </t>
    </r>
    <r>
      <rPr>
        <sz val="10"/>
        <color rgb="FF000000"/>
        <rFont val="Arial"/>
        <family val="2"/>
      </rPr>
      <t>Representa el monto de los derechos de cobro originados en el desarrollo de las actividades del ente público, de los cuales se espera recibir una contraprestación rpresentada en recursos, bienes o servicios, en un plazo menor, o igual a doce meses, no incluidos en las cuentas anteriores</t>
    </r>
  </si>
  <si>
    <t>Falta Emplazamiento</t>
  </si>
  <si>
    <t>Falta Emplazar.</t>
  </si>
  <si>
    <t>Audencia de Demanda y Excepciones, Pruebas, y Resolución.</t>
  </si>
  <si>
    <t>Se remitio por Incompetencia al Tribunal de Conciliacion Y Arbitraje del Estado</t>
  </si>
  <si>
    <t>Se Remitio por Incompetencia al Tribunal de conciliación y Arbitraje del Estado</t>
  </si>
  <si>
    <t>Pendiente se Señale Fecha y Hora para la Audiencia de Pruebas, Alegatos y Resolucion</t>
  </si>
  <si>
    <t>Pendiente por Resolver Amparo Directo.</t>
  </si>
  <si>
    <t>Composicón del rubro de Efectivos y Equivalentes</t>
  </si>
  <si>
    <t>Intereses Cobrados por Adelantado a corto plazo.</t>
  </si>
  <si>
    <t>Otros pasivos diferidos a corto plazo.</t>
  </si>
  <si>
    <t>Ingresos Cobrados por Adelantado a corto plazo.</t>
  </si>
  <si>
    <t>Pasivos Diferidos a Corto plazo.</t>
  </si>
  <si>
    <t>Patrimonio Contribuido y Generado</t>
  </si>
  <si>
    <t>Modificaciones al Patrimonio Contribuido</t>
  </si>
  <si>
    <t>Bienes Concesionados o en Comodato</t>
  </si>
  <si>
    <t xml:space="preserve">               Formato IC-24</t>
  </si>
  <si>
    <t>DEL 1° DE ENERO AL 31 DE DICIEMBRE DEL 2021</t>
  </si>
  <si>
    <t xml:space="preserve">De acuerdo a la “Ley de Aguas para el Estado Libre y Soberano de Guerrero Número 574 </t>
  </si>
  <si>
    <t>d). - Estructura Organizacional Básica. “Anexar el Organigrama de la entidad”</t>
  </si>
  <si>
    <t>La información contable deberá estar firmada en cada página de la misma e incluir al final la siguiente leyenda “Bajo protesta de decir verdad declaramos que los Estados Financieros y sus notas son razonablemente correctos, y son responsabilidad del emisor”. Lo anterior no será aplicable para la información contable consolidada.</t>
  </si>
  <si>
    <t>“Bajo protesta de decir verdad declaramos que los Estados Financieros y sus notas son razonablemente correctos, y son responsabilidad del emisor”.</t>
  </si>
  <si>
    <t>S212                                                                       Organismo Descentralizado del Municipio.</t>
  </si>
  <si>
    <t>CLAVE                                                                    OBLIGACION FISCAL</t>
  </si>
  <si>
    <t>R17                                                                         Retenedor de Salarios.</t>
  </si>
  <si>
    <t>R6                                                                           Retenedor de Attemdamiento.</t>
  </si>
  <si>
    <t>R19                                                                         Retenedor de Honorarios.</t>
  </si>
  <si>
    <t>768                                                                         Derechos de Agua.</t>
  </si>
  <si>
    <t>V                                                                             Impuestos al Valor Agregado.</t>
  </si>
  <si>
    <t xml:space="preserve">Informar tanto del ente público como cualquier transacción realizada, que haya sido sujeta a calificación de créditos.   </t>
  </si>
  <si>
    <r>
      <t>1.-</t>
    </r>
    <r>
      <rPr>
        <b/>
        <u/>
        <sz val="10"/>
        <rFont val="Arial"/>
        <family val="2"/>
      </rPr>
      <t xml:space="preserve">INTRODUCCIÓN </t>
    </r>
  </si>
  <si>
    <r>
      <t xml:space="preserve">2.- </t>
    </r>
    <r>
      <rPr>
        <b/>
        <u/>
        <sz val="10"/>
        <rFont val="Arial"/>
        <family val="2"/>
      </rPr>
      <t>PANORAMA ECONOMICO Y FINANCIERO</t>
    </r>
  </si>
  <si>
    <r>
      <t xml:space="preserve">Dicho Presupuesto Incluye las partidas necesarias para cubrir los gastos de tipo corriente, de capital, amortización de deuda y disminución de pasivos del ente, dicho presupuesto es ejercido y administrado por la </t>
    </r>
    <r>
      <rPr>
        <b/>
        <sz val="10"/>
        <rFont val="Arial"/>
        <family val="2"/>
      </rPr>
      <t>CAPAMA.</t>
    </r>
  </si>
  <si>
    <r>
      <t>3.-</t>
    </r>
    <r>
      <rPr>
        <b/>
        <u/>
        <sz val="10"/>
        <rFont val="Arial"/>
        <family val="2"/>
      </rPr>
      <t>AUTORIZACION E HISTORIA.</t>
    </r>
  </si>
  <si>
    <r>
      <t xml:space="preserve">Articulo 2.- </t>
    </r>
    <r>
      <rPr>
        <sz val="10"/>
        <rFont val="Arial"/>
        <family val="2"/>
      </rPr>
      <t>La comisión de Agua Potable y Alcantarillado del Municipio de Acapulco, es un Organismo Público Descentralizado de la Administración Pública del Municipio de Acapulco de Juárez, Guerrero, con personalidad jurídica y patrimonio propios, encargado de la Operación y Administración de los Sistemas de Agua Potable, Alcantarillado, tratamiento y disposición final de aguas residuales y Saneamiento del Municipio de Acapulco de Juárez, Guerrero; creado como Organismo Operador Municipal por acuerdo del H. Ayuntamiento tomado en la Primera Sesión Ordinaria de Cabildo celebrada el día 17 de febrero de 2003 y su Complemento de fecha 17 de julio del mismo año, publicados en la Gaceta Municipal los días 31 de marzo y 24 de agosto del 2003.</t>
    </r>
  </si>
  <si>
    <r>
      <t>b).- Principales cambios en su estructura durante el ejercicio 2021</t>
    </r>
    <r>
      <rPr>
        <sz val="10"/>
        <rFont val="Arial"/>
        <family val="2"/>
      </rPr>
      <t>.</t>
    </r>
  </si>
  <si>
    <r>
      <t>4.-</t>
    </r>
    <r>
      <rPr>
        <b/>
        <u/>
        <sz val="10"/>
        <rFont val="Arial"/>
        <family val="2"/>
      </rPr>
      <t>ORGANIZACION Y OBJETIVO SOCIAL.</t>
    </r>
  </si>
  <si>
    <r>
      <t>Ø</t>
    </r>
    <r>
      <rPr>
        <sz val="10"/>
        <rFont val="Times New Roman"/>
        <family val="1"/>
      </rPr>
      <t xml:space="preserve">  </t>
    </r>
    <r>
      <rPr>
        <b/>
        <sz val="10"/>
        <rFont val="Arial"/>
        <family val="2"/>
      </rPr>
      <t>Objeto Social.</t>
    </r>
  </si>
  <si>
    <r>
      <t>Ø</t>
    </r>
    <r>
      <rPr>
        <sz val="10"/>
        <rFont val="Times New Roman"/>
        <family val="1"/>
      </rPr>
      <t xml:space="preserve">  </t>
    </r>
    <r>
      <rPr>
        <b/>
        <sz val="10"/>
        <rFont val="Arial"/>
        <family val="2"/>
      </rPr>
      <t>Principal Actividad.</t>
    </r>
  </si>
  <si>
    <r>
      <t>Ø</t>
    </r>
    <r>
      <rPr>
        <sz val="10"/>
        <rFont val="Times New Roman"/>
        <family val="1"/>
      </rPr>
      <t xml:space="preserve">  </t>
    </r>
    <r>
      <rPr>
        <b/>
        <sz val="10"/>
        <rFont val="Arial"/>
        <family val="2"/>
      </rPr>
      <t>Ejercicio Fiscal</t>
    </r>
  </si>
  <si>
    <r>
      <t xml:space="preserve">"De las personas morales no contribuyentes", </t>
    </r>
    <r>
      <rPr>
        <sz val="10"/>
        <rFont val="Arial"/>
        <family val="2"/>
      </rPr>
      <t xml:space="preserve">de acuerdo a la </t>
    </r>
    <r>
      <rPr>
        <b/>
        <u/>
        <sz val="10"/>
        <rFont val="Arial"/>
        <family val="2"/>
      </rPr>
      <t xml:space="preserve">Ley del Impuesto sobre la Renta, </t>
    </r>
    <r>
      <rPr>
        <b/>
        <sz val="10"/>
        <rFont val="Arial"/>
        <family val="2"/>
      </rPr>
      <t>en su título III articulo 79 XXIV párrafo, que manifiesta lo siguiente:</t>
    </r>
  </si>
  <si>
    <r>
      <t>"Los Organismos Descentralizados</t>
    </r>
    <r>
      <rPr>
        <b/>
        <sz val="10"/>
        <rFont val="Arial"/>
        <family val="2"/>
      </rPr>
      <t>"</t>
    </r>
  </si>
  <si>
    <r>
      <t>De acuerdo al Artículo 2-A</t>
    </r>
    <r>
      <rPr>
        <sz val="10"/>
        <rFont val="Arial"/>
        <family val="2"/>
      </rPr>
      <t xml:space="preserve"> el impuesto se calculará aplicando a los valores la tasa del 0% en la siguiente toma de los servicios de agua y alcantarillado. </t>
    </r>
  </si>
  <si>
    <r>
      <t>Art. 2-A fracción II, inciso h, de la Ley del Impuesto al Valor Agregado</t>
    </r>
    <r>
      <rPr>
        <sz val="10"/>
        <rFont val="Arial"/>
        <family val="2"/>
      </rPr>
      <t xml:space="preserve">, </t>
    </r>
  </si>
  <si>
    <r>
      <t>La Federación y sus Organismos Descentralizados efectuaran igualmente la retención en los términos del Artículo  1º.-A  de esta Ley, cuando adquiera bienes, lo usen o gocen   temporalmente  o  reciban  servicios,   de  personas  físicas  o  residentes en  el Extranjero sin establecimiento permanente o base fija en el país, en el supuesto previsto en la Fracción III del mismo Articulo también efectuara la retención en los términos del artículo  1º.-A  de esta Ley, en los casos en que la Federación y sus Organismos Descentralizados</t>
    </r>
    <r>
      <rPr>
        <b/>
        <sz val="10"/>
        <rFont val="Arial"/>
        <family val="2"/>
      </rPr>
      <t xml:space="preserve"> reciban servicios de auto-transportes terrestres de bienes prestados por personas morales.</t>
    </r>
  </si>
  <si>
    <r>
      <t xml:space="preserve">Los Estados, el Distrito Federal y los Municipios, así como sus Organismos Descentralizados, </t>
    </r>
    <r>
      <rPr>
        <b/>
        <u/>
        <sz val="10"/>
        <rFont val="Arial"/>
        <family val="2"/>
      </rPr>
      <t>no efectuarán la retención a que se refiere este párrafo.</t>
    </r>
  </si>
  <si>
    <r>
      <t>c). - Consideraciones acciones fiscales del ente: obligaciones fiscales contribuciones que está obligado a pagar o a retener</t>
    </r>
    <r>
      <rPr>
        <sz val="10"/>
        <rFont val="Arial"/>
        <family val="2"/>
      </rPr>
      <t>).</t>
    </r>
  </si>
  <si>
    <r>
      <t>Artículo 22 del Reglamento Interno. -</t>
    </r>
    <r>
      <rPr>
        <sz val="10"/>
        <rFont val="Arial"/>
        <family val="2"/>
      </rPr>
      <t>La Dirección General del Organismo Operador Municipal, para el desempeño de actividades contara con las siguientes unidades.</t>
    </r>
  </si>
  <si>
    <r>
      <t>Ø</t>
    </r>
    <r>
      <rPr>
        <sz val="10"/>
        <rFont val="Times New Roman"/>
        <family val="1"/>
      </rPr>
      <t xml:space="preserve">    </t>
    </r>
    <r>
      <rPr>
        <sz val="10"/>
        <rFont val="Arial"/>
        <family val="2"/>
      </rPr>
      <t>Secretaría Particular.</t>
    </r>
  </si>
  <si>
    <r>
      <t>Ø</t>
    </r>
    <r>
      <rPr>
        <sz val="10"/>
        <rFont val="Times New Roman"/>
        <family val="1"/>
      </rPr>
      <t xml:space="preserve">    </t>
    </r>
    <r>
      <rPr>
        <sz val="10"/>
        <rFont val="Arial"/>
        <family val="2"/>
      </rPr>
      <t xml:space="preserve">Departamento de Control Gestión: </t>
    </r>
    <r>
      <rPr>
        <b/>
        <sz val="10"/>
        <rFont val="Arial"/>
        <family val="2"/>
      </rPr>
      <t>Artículo 24 del Reglamento</t>
    </r>
    <r>
      <rPr>
        <sz val="10"/>
        <rFont val="Arial"/>
        <family val="2"/>
      </rPr>
      <t>.</t>
    </r>
  </si>
  <si>
    <r>
      <t>Ø</t>
    </r>
    <r>
      <rPr>
        <sz val="10"/>
        <rFont val="Times New Roman"/>
        <family val="1"/>
      </rPr>
      <t xml:space="preserve">    </t>
    </r>
    <r>
      <rPr>
        <sz val="10"/>
        <rFont val="Arial"/>
        <family val="2"/>
      </rPr>
      <t>Contraloría General.</t>
    </r>
  </si>
  <si>
    <r>
      <t>Ø</t>
    </r>
    <r>
      <rPr>
        <sz val="10"/>
        <rFont val="Times New Roman"/>
        <family val="1"/>
      </rPr>
      <t xml:space="preserve">    </t>
    </r>
    <r>
      <rPr>
        <sz val="10"/>
        <rFont val="Arial"/>
        <family val="2"/>
      </rPr>
      <t xml:space="preserve">Departamento de Auditoría Administrativa y Financiera: </t>
    </r>
    <r>
      <rPr>
        <b/>
        <sz val="10"/>
        <rFont val="Arial"/>
        <family val="2"/>
      </rPr>
      <t>Artículo 26 del Reglamento.</t>
    </r>
  </si>
  <si>
    <r>
      <t>Ø</t>
    </r>
    <r>
      <rPr>
        <sz val="10"/>
        <rFont val="Times New Roman"/>
        <family val="1"/>
      </rPr>
      <t xml:space="preserve">    </t>
    </r>
    <r>
      <rPr>
        <sz val="10"/>
        <rFont val="Arial"/>
        <family val="2"/>
      </rPr>
      <t>Departamento de Auditoría de Obras y Asesoría Jurídica.</t>
    </r>
    <r>
      <rPr>
        <b/>
        <sz val="10"/>
        <rFont val="Arial"/>
        <family val="2"/>
      </rPr>
      <t xml:space="preserve"> Artículo 26 del Reglamento.</t>
    </r>
  </si>
  <si>
    <r>
      <t>Ø</t>
    </r>
    <r>
      <rPr>
        <sz val="10"/>
        <rFont val="Times New Roman"/>
        <family val="1"/>
      </rPr>
      <t xml:space="preserve">    </t>
    </r>
    <r>
      <rPr>
        <sz val="10"/>
        <rFont val="Arial"/>
        <family val="2"/>
      </rPr>
      <t xml:space="preserve">Subdirección de Informática: </t>
    </r>
  </si>
  <si>
    <r>
      <t>Ø</t>
    </r>
    <r>
      <rPr>
        <sz val="10"/>
        <rFont val="Times New Roman"/>
        <family val="1"/>
      </rPr>
      <t xml:space="preserve">    </t>
    </r>
    <r>
      <rPr>
        <sz val="10"/>
        <rFont val="Arial"/>
        <family val="2"/>
      </rPr>
      <t xml:space="preserve">Departamento de Operación de Sistemas: </t>
    </r>
    <r>
      <rPr>
        <b/>
        <sz val="10"/>
        <rFont val="Arial"/>
        <family val="2"/>
      </rPr>
      <t>Artículo 30 del Reglamento.</t>
    </r>
  </si>
  <si>
    <r>
      <t>Ø</t>
    </r>
    <r>
      <rPr>
        <sz val="10"/>
        <rFont val="Times New Roman"/>
        <family val="1"/>
      </rPr>
      <t xml:space="preserve">    </t>
    </r>
    <r>
      <rPr>
        <sz val="10"/>
        <rFont val="Arial"/>
        <family val="2"/>
      </rPr>
      <t xml:space="preserve">Departamento de Análisis y Desarrollo: </t>
    </r>
    <r>
      <rPr>
        <b/>
        <sz val="10"/>
        <rFont val="Arial"/>
        <family val="2"/>
      </rPr>
      <t>Artículo 30 del Reglamento.</t>
    </r>
  </si>
  <si>
    <r>
      <t>Ø</t>
    </r>
    <r>
      <rPr>
        <sz val="10"/>
        <rFont val="Times New Roman"/>
        <family val="1"/>
      </rPr>
      <t xml:space="preserve">    </t>
    </r>
    <r>
      <rPr>
        <sz val="10"/>
        <rFont val="Arial"/>
        <family val="2"/>
      </rPr>
      <t xml:space="preserve">Departamento de Soporte Técnico: </t>
    </r>
    <r>
      <rPr>
        <b/>
        <sz val="10"/>
        <rFont val="Arial"/>
        <family val="2"/>
      </rPr>
      <t>Artículo 30 del Reglamento.</t>
    </r>
  </si>
  <si>
    <r>
      <t>Ø</t>
    </r>
    <r>
      <rPr>
        <sz val="10"/>
        <rFont val="Times New Roman"/>
        <family val="1"/>
      </rPr>
      <t xml:space="preserve">    </t>
    </r>
    <r>
      <rPr>
        <sz val="10"/>
        <rFont val="Arial"/>
        <family val="2"/>
      </rPr>
      <t>Subdirección Jurídica.</t>
    </r>
  </si>
  <si>
    <r>
      <t>Ø</t>
    </r>
    <r>
      <rPr>
        <sz val="10"/>
        <rFont val="Times New Roman"/>
        <family val="1"/>
      </rPr>
      <t xml:space="preserve">    </t>
    </r>
    <r>
      <rPr>
        <sz val="10"/>
        <rFont val="Arial"/>
        <family val="2"/>
      </rPr>
      <t xml:space="preserve">Departamento de Jurídico: </t>
    </r>
    <r>
      <rPr>
        <b/>
        <sz val="10"/>
        <rFont val="Arial"/>
        <family val="2"/>
      </rPr>
      <t>Artículo 32 del Reglamento.</t>
    </r>
  </si>
  <si>
    <r>
      <t>Ø</t>
    </r>
    <r>
      <rPr>
        <sz val="10"/>
        <rFont val="Times New Roman"/>
        <family val="1"/>
      </rPr>
      <t xml:space="preserve">    </t>
    </r>
    <r>
      <rPr>
        <sz val="10"/>
        <rFont val="Arial"/>
        <family val="2"/>
      </rPr>
      <t xml:space="preserve">Jefatura de Oficina Contencioso, Contratos Y Ejecución Fiscal: </t>
    </r>
    <r>
      <rPr>
        <b/>
        <sz val="10"/>
        <rFont val="Arial"/>
        <family val="2"/>
      </rPr>
      <t>Artículo 32 del Reglamento.</t>
    </r>
  </si>
  <si>
    <r>
      <t>Ø</t>
    </r>
    <r>
      <rPr>
        <sz val="10"/>
        <rFont val="Times New Roman"/>
        <family val="1"/>
      </rPr>
      <t xml:space="preserve">    </t>
    </r>
    <r>
      <rPr>
        <sz val="10"/>
        <rFont val="Arial"/>
        <family val="2"/>
      </rPr>
      <t>Subdirección Administrativa.</t>
    </r>
  </si>
  <si>
    <r>
      <t>Ø</t>
    </r>
    <r>
      <rPr>
        <sz val="10"/>
        <rFont val="Times New Roman"/>
        <family val="1"/>
      </rPr>
      <t xml:space="preserve">    </t>
    </r>
    <r>
      <rPr>
        <sz val="10"/>
        <rFont val="Arial"/>
        <family val="2"/>
      </rPr>
      <t xml:space="preserve">Departamento de Almacén: </t>
    </r>
    <r>
      <rPr>
        <b/>
        <sz val="10"/>
        <rFont val="Arial"/>
        <family val="2"/>
      </rPr>
      <t>Artículo 28 del Reglamento.</t>
    </r>
  </si>
  <si>
    <r>
      <t>Ø</t>
    </r>
    <r>
      <rPr>
        <sz val="10"/>
        <rFont val="Times New Roman"/>
        <family val="1"/>
      </rPr>
      <t xml:space="preserve">    </t>
    </r>
    <r>
      <rPr>
        <sz val="10"/>
        <rFont val="Arial"/>
        <family val="2"/>
      </rPr>
      <t xml:space="preserve">Departamento de Recursos Humanos: </t>
    </r>
    <r>
      <rPr>
        <b/>
        <sz val="10"/>
        <rFont val="Arial"/>
        <family val="2"/>
      </rPr>
      <t>Artículo 32 del Reglamento.</t>
    </r>
  </si>
  <si>
    <r>
      <t>Ø</t>
    </r>
    <r>
      <rPr>
        <sz val="10"/>
        <rFont val="Times New Roman"/>
        <family val="1"/>
      </rPr>
      <t xml:space="preserve">    </t>
    </r>
    <r>
      <rPr>
        <sz val="10"/>
        <rFont val="Arial"/>
        <family val="2"/>
      </rPr>
      <t xml:space="preserve">Departamento de Adquisiciones: </t>
    </r>
    <r>
      <rPr>
        <b/>
        <sz val="10"/>
        <rFont val="Arial"/>
        <family val="2"/>
      </rPr>
      <t>Artículo 32 del Reglamento.</t>
    </r>
  </si>
  <si>
    <r>
      <t>Ø</t>
    </r>
    <r>
      <rPr>
        <sz val="10"/>
        <rFont val="Times New Roman"/>
        <family val="1"/>
      </rPr>
      <t xml:space="preserve">    </t>
    </r>
    <r>
      <rPr>
        <sz val="10"/>
        <rFont val="Arial"/>
        <family val="2"/>
      </rPr>
      <t xml:space="preserve">Departamento de Servicios Generales: </t>
    </r>
    <r>
      <rPr>
        <b/>
        <sz val="10"/>
        <rFont val="Arial"/>
        <family val="2"/>
      </rPr>
      <t>Artículo 32 del Reglamento.</t>
    </r>
  </si>
  <si>
    <r>
      <t>Ø</t>
    </r>
    <r>
      <rPr>
        <sz val="10"/>
        <rFont val="Times New Roman"/>
        <family val="1"/>
      </rPr>
      <t xml:space="preserve">    </t>
    </r>
    <r>
      <rPr>
        <sz val="10"/>
        <rFont val="Arial"/>
        <family val="2"/>
      </rPr>
      <t xml:space="preserve">Departamento de Servicios Médicos: </t>
    </r>
    <r>
      <rPr>
        <b/>
        <sz val="10"/>
        <rFont val="Arial"/>
        <family val="2"/>
      </rPr>
      <t>Artículo 32 del Reglamento.</t>
    </r>
  </si>
  <si>
    <r>
      <t>Ø</t>
    </r>
    <r>
      <rPr>
        <sz val="10"/>
        <rFont val="Times New Roman"/>
        <family val="1"/>
      </rPr>
      <t xml:space="preserve">    </t>
    </r>
    <r>
      <rPr>
        <sz val="10"/>
        <rFont val="Arial"/>
        <family val="2"/>
      </rPr>
      <t xml:space="preserve">Departamento de Comunicación Social: </t>
    </r>
    <r>
      <rPr>
        <b/>
        <sz val="10"/>
        <rFont val="Arial"/>
        <family val="2"/>
      </rPr>
      <t>Artículo 32 del Reglamento.</t>
    </r>
  </si>
  <si>
    <r>
      <t>Dirección Comercial</t>
    </r>
    <r>
      <rPr>
        <sz val="10"/>
        <rFont val="Arial"/>
        <family val="2"/>
      </rPr>
      <t>.</t>
    </r>
  </si>
  <si>
    <r>
      <t>Artículo 41 del Reglamento Interno</t>
    </r>
    <r>
      <rPr>
        <sz val="10"/>
        <rFont val="Calibri"/>
        <family val="2"/>
      </rPr>
      <t xml:space="preserve">- </t>
    </r>
    <r>
      <rPr>
        <sz val="10"/>
        <rFont val="Arial"/>
        <family val="2"/>
      </rPr>
      <t>Para el desempeño de sus facultades y funciones, la Dirección Comercial, contará con las unidades administrativas siguientes:</t>
    </r>
  </si>
  <si>
    <r>
      <t>Ø</t>
    </r>
    <r>
      <rPr>
        <sz val="10"/>
        <rFont val="Times New Roman"/>
        <family val="1"/>
      </rPr>
      <t xml:space="preserve"> </t>
    </r>
    <r>
      <rPr>
        <sz val="10"/>
        <rFont val="Arial"/>
        <family val="2"/>
      </rPr>
      <t xml:space="preserve">  Subdirección de Operación Comercial. </t>
    </r>
  </si>
  <si>
    <r>
      <t>Ø</t>
    </r>
    <r>
      <rPr>
        <sz val="10"/>
        <rFont val="Times New Roman"/>
        <family val="1"/>
      </rPr>
      <t xml:space="preserve">    </t>
    </r>
    <r>
      <rPr>
        <sz val="10"/>
        <rFont val="Arial"/>
        <family val="2"/>
      </rPr>
      <t>Subdirección de Recaudación.</t>
    </r>
  </si>
  <si>
    <r>
      <t>Ø</t>
    </r>
    <r>
      <rPr>
        <sz val="10"/>
        <rFont val="Times New Roman"/>
        <family val="1"/>
      </rPr>
      <t xml:space="preserve">    </t>
    </r>
    <r>
      <rPr>
        <sz val="10"/>
        <rFont val="Arial"/>
        <family val="2"/>
      </rPr>
      <t>Departamento de Capacitación y Control de Operación Comercial.</t>
    </r>
  </si>
  <si>
    <r>
      <t>Ø</t>
    </r>
    <r>
      <rPr>
        <sz val="10"/>
        <rFont val="Times New Roman"/>
        <family val="1"/>
      </rPr>
      <t xml:space="preserve">    </t>
    </r>
    <r>
      <rPr>
        <sz val="10"/>
        <rFont val="Arial"/>
        <family val="2"/>
      </rPr>
      <t>Departamento de Modernización al Padrón.</t>
    </r>
  </si>
  <si>
    <r>
      <t>Ø</t>
    </r>
    <r>
      <rPr>
        <sz val="10"/>
        <rFont val="Times New Roman"/>
        <family val="1"/>
      </rPr>
      <t xml:space="preserve">    </t>
    </r>
    <r>
      <rPr>
        <sz val="10"/>
        <rFont val="Arial"/>
        <family val="2"/>
      </rPr>
      <t>Departamento de Micro Medición.</t>
    </r>
  </si>
  <si>
    <r>
      <t>Ø</t>
    </r>
    <r>
      <rPr>
        <sz val="10"/>
        <rFont val="Times New Roman"/>
        <family val="1"/>
      </rPr>
      <t xml:space="preserve">    </t>
    </r>
    <r>
      <rPr>
        <sz val="10"/>
        <rFont val="Arial"/>
        <family val="2"/>
      </rPr>
      <t>Departamento de Capacitación y Control de Recaudación.</t>
    </r>
  </si>
  <si>
    <r>
      <t>Ø</t>
    </r>
    <r>
      <rPr>
        <sz val="10"/>
        <rFont val="Times New Roman"/>
        <family val="1"/>
      </rPr>
      <t xml:space="preserve">    </t>
    </r>
    <r>
      <rPr>
        <sz val="10"/>
        <rFont val="Arial"/>
        <family val="2"/>
      </rPr>
      <t>Determinación de Consumos.</t>
    </r>
  </si>
  <si>
    <r>
      <t>Ø</t>
    </r>
    <r>
      <rPr>
        <sz val="10"/>
        <rFont val="Times New Roman"/>
        <family val="1"/>
      </rPr>
      <t xml:space="preserve">    </t>
    </r>
    <r>
      <rPr>
        <sz val="10"/>
        <rFont val="Arial"/>
        <family val="2"/>
      </rPr>
      <t>Departamento de Facturación.</t>
    </r>
  </si>
  <si>
    <r>
      <t>Ø</t>
    </r>
    <r>
      <rPr>
        <sz val="10"/>
        <rFont val="Times New Roman"/>
        <family val="1"/>
      </rPr>
      <t xml:space="preserve">    </t>
    </r>
    <r>
      <rPr>
        <sz val="10"/>
        <rFont val="Arial"/>
        <family val="2"/>
      </rPr>
      <t>Departamento de Planeación y Procedimientos Comerciales</t>
    </r>
  </si>
  <si>
    <r>
      <t>Ø</t>
    </r>
    <r>
      <rPr>
        <sz val="10"/>
        <rFont val="Times New Roman"/>
        <family val="1"/>
      </rPr>
      <t xml:space="preserve">    </t>
    </r>
    <r>
      <rPr>
        <sz val="10"/>
        <rFont val="Arial"/>
        <family val="2"/>
      </rPr>
      <t>Departamento de Productividad e Índices de Gestión.</t>
    </r>
  </si>
  <si>
    <r>
      <t>Ø</t>
    </r>
    <r>
      <rPr>
        <sz val="10"/>
        <rFont val="Times New Roman"/>
        <family val="1"/>
      </rPr>
      <t xml:space="preserve">    </t>
    </r>
    <r>
      <rPr>
        <sz val="10"/>
        <rFont val="Arial"/>
        <family val="2"/>
      </rPr>
      <t>Departamento de Geo informática.</t>
    </r>
  </si>
  <si>
    <r>
      <t>Ø</t>
    </r>
    <r>
      <rPr>
        <sz val="10"/>
        <rFont val="Times New Roman"/>
        <family val="1"/>
      </rPr>
      <t xml:space="preserve">    </t>
    </r>
    <r>
      <rPr>
        <sz val="10"/>
        <rFont val="Arial"/>
        <family val="2"/>
      </rPr>
      <t>Gerencias Centro.</t>
    </r>
  </si>
  <si>
    <r>
      <t>Ø</t>
    </r>
    <r>
      <rPr>
        <sz val="10"/>
        <rFont val="Times New Roman"/>
        <family val="1"/>
      </rPr>
      <t xml:space="preserve">    </t>
    </r>
    <r>
      <rPr>
        <sz val="10"/>
        <rFont val="Arial"/>
        <family val="2"/>
      </rPr>
      <t>Gerencia Coloso.</t>
    </r>
  </si>
  <si>
    <r>
      <t>Ø</t>
    </r>
    <r>
      <rPr>
        <sz val="10"/>
        <rFont val="Times New Roman"/>
        <family val="1"/>
      </rPr>
      <t xml:space="preserve">    </t>
    </r>
    <r>
      <rPr>
        <sz val="10"/>
        <rFont val="Arial"/>
        <family val="2"/>
      </rPr>
      <t>Gerencia Diamante</t>
    </r>
  </si>
  <si>
    <r>
      <t>Ø</t>
    </r>
    <r>
      <rPr>
        <sz val="10"/>
        <rFont val="Times New Roman"/>
        <family val="1"/>
      </rPr>
      <t xml:space="preserve">    </t>
    </r>
    <r>
      <rPr>
        <sz val="10"/>
        <rFont val="Arial"/>
        <family val="2"/>
      </rPr>
      <t>Gerencia Pie de la Cuesta.</t>
    </r>
  </si>
  <si>
    <r>
      <t>Ø</t>
    </r>
    <r>
      <rPr>
        <sz val="10"/>
        <rFont val="Times New Roman"/>
        <family val="1"/>
      </rPr>
      <t xml:space="preserve">    </t>
    </r>
    <r>
      <rPr>
        <sz val="10"/>
        <rFont val="Arial"/>
        <family val="2"/>
      </rPr>
      <t>Gerencia Renacimiento.</t>
    </r>
  </si>
  <si>
    <r>
      <t>Dirección de Finanzas</t>
    </r>
    <r>
      <rPr>
        <sz val="10"/>
        <rFont val="Arial"/>
        <family val="2"/>
      </rPr>
      <t>.</t>
    </r>
  </si>
  <si>
    <r>
      <t>Artículo 44 del Reglamento Interno-</t>
    </r>
    <r>
      <rPr>
        <sz val="10"/>
        <rFont val="Arial"/>
        <family val="2"/>
      </rPr>
      <t xml:space="preserve"> Para el desempeño de sus funciones, facultades y atribuciones, la Dirección de Finanzas estará integrada por las siguientes unidades administrativas:</t>
    </r>
  </si>
  <si>
    <r>
      <t>Ø</t>
    </r>
    <r>
      <rPr>
        <sz val="10"/>
        <rFont val="Times New Roman"/>
        <family val="1"/>
      </rPr>
      <t xml:space="preserve">    </t>
    </r>
    <r>
      <rPr>
        <sz val="10"/>
        <rFont val="Arial"/>
        <family val="2"/>
      </rPr>
      <t>Tesorería General</t>
    </r>
  </si>
  <si>
    <r>
      <t>Ø</t>
    </r>
    <r>
      <rPr>
        <sz val="10"/>
        <rFont val="Times New Roman"/>
        <family val="1"/>
      </rPr>
      <t xml:space="preserve">    </t>
    </r>
    <r>
      <rPr>
        <sz val="10"/>
        <rFont val="Arial"/>
        <family val="2"/>
      </rPr>
      <t>Departamento de Ingresos.</t>
    </r>
  </si>
  <si>
    <r>
      <t>Ø</t>
    </r>
    <r>
      <rPr>
        <sz val="10"/>
        <rFont val="Times New Roman"/>
        <family val="1"/>
      </rPr>
      <t xml:space="preserve">    </t>
    </r>
    <r>
      <rPr>
        <sz val="10"/>
        <rFont val="Arial"/>
        <family val="2"/>
      </rPr>
      <t xml:space="preserve">Departamento de Egresos, </t>
    </r>
  </si>
  <si>
    <r>
      <t>Ø</t>
    </r>
    <r>
      <rPr>
        <sz val="10"/>
        <rFont val="Times New Roman"/>
        <family val="1"/>
      </rPr>
      <t xml:space="preserve">    </t>
    </r>
    <r>
      <rPr>
        <sz val="10"/>
        <rFont val="Arial"/>
        <family val="2"/>
      </rPr>
      <t>Unidades Receptoras tanto Centrales como Territoriales.</t>
    </r>
  </si>
  <si>
    <r>
      <t>Ø</t>
    </r>
    <r>
      <rPr>
        <sz val="10"/>
        <rFont val="Times New Roman"/>
        <family val="1"/>
      </rPr>
      <t xml:space="preserve">    </t>
    </r>
    <r>
      <rPr>
        <sz val="10"/>
        <rFont val="Arial"/>
        <family val="2"/>
      </rPr>
      <t xml:space="preserve">Departamento de Contabilidad General, </t>
    </r>
  </si>
  <si>
    <r>
      <t>Ø</t>
    </r>
    <r>
      <rPr>
        <sz val="10"/>
        <rFont val="Times New Roman"/>
        <family val="1"/>
      </rPr>
      <t xml:space="preserve">    </t>
    </r>
    <r>
      <rPr>
        <sz val="10"/>
        <rFont val="Arial"/>
        <family val="2"/>
      </rPr>
      <t xml:space="preserve">Departamento de Planeación Financiera, </t>
    </r>
  </si>
  <si>
    <r>
      <t>Ø</t>
    </r>
    <r>
      <rPr>
        <sz val="10"/>
        <rFont val="Times New Roman"/>
        <family val="1"/>
      </rPr>
      <t xml:space="preserve">    </t>
    </r>
    <r>
      <rPr>
        <sz val="10"/>
        <rFont val="Arial"/>
        <family val="2"/>
      </rPr>
      <t>Departamento de Control Presupuestal y Análisis.</t>
    </r>
  </si>
  <si>
    <r>
      <t>Artículo 46 del Reglamento Interno</t>
    </r>
    <r>
      <rPr>
        <sz val="10"/>
        <rFont val="Arial"/>
        <family val="2"/>
      </rPr>
      <t>- Para el desempeño de sus funciones y atribuciones, la Dirección de Gestión Ciudadana estará integrada por las siguientes unidades administrativas:</t>
    </r>
  </si>
  <si>
    <r>
      <t>Ø</t>
    </r>
    <r>
      <rPr>
        <sz val="10"/>
        <rFont val="Times New Roman"/>
        <family val="1"/>
      </rPr>
      <t xml:space="preserve">    </t>
    </r>
    <r>
      <rPr>
        <sz val="10"/>
        <rFont val="Arial"/>
        <family val="2"/>
      </rPr>
      <t>Subdirección de Atención Ciudadana</t>
    </r>
  </si>
  <si>
    <r>
      <t>Ø</t>
    </r>
    <r>
      <rPr>
        <sz val="10"/>
        <rFont val="Times New Roman"/>
        <family val="1"/>
      </rPr>
      <t xml:space="preserve">    </t>
    </r>
    <r>
      <rPr>
        <sz val="10"/>
        <rFont val="Arial"/>
        <family val="2"/>
      </rPr>
      <t>Departamento de procuración del usuario</t>
    </r>
  </si>
  <si>
    <r>
      <t>Ø</t>
    </r>
    <r>
      <rPr>
        <sz val="10"/>
        <rFont val="Times New Roman"/>
        <family val="1"/>
      </rPr>
      <t xml:space="preserve">    </t>
    </r>
    <r>
      <rPr>
        <sz val="10"/>
        <rFont val="Arial"/>
        <family val="2"/>
      </rPr>
      <t>Departamento 073,</t>
    </r>
  </si>
  <si>
    <r>
      <t>Ø</t>
    </r>
    <r>
      <rPr>
        <sz val="10"/>
        <rFont val="Times New Roman"/>
        <family val="1"/>
      </rPr>
      <t xml:space="preserve">    </t>
    </r>
    <r>
      <rPr>
        <sz val="10"/>
        <rFont val="Arial"/>
        <family val="2"/>
      </rPr>
      <t>Departamento gestión integral</t>
    </r>
  </si>
  <si>
    <r>
      <t>Ø</t>
    </r>
    <r>
      <rPr>
        <sz val="10"/>
        <rFont val="Times New Roman"/>
        <family val="1"/>
      </rPr>
      <t xml:space="preserve">    </t>
    </r>
    <r>
      <rPr>
        <sz val="10"/>
        <rFont val="Arial"/>
        <family val="2"/>
      </rPr>
      <t xml:space="preserve">Departamento cultura del agua, </t>
    </r>
  </si>
  <si>
    <r>
      <t>Ø</t>
    </r>
    <r>
      <rPr>
        <sz val="10"/>
        <rFont val="Times New Roman"/>
        <family val="1"/>
      </rPr>
      <t xml:space="preserve">    </t>
    </r>
    <r>
      <rPr>
        <sz val="10"/>
        <rFont val="Arial"/>
        <family val="2"/>
      </rPr>
      <t xml:space="preserve">Departamento de programas alternativos </t>
    </r>
  </si>
  <si>
    <r>
      <t>Ø</t>
    </r>
    <r>
      <rPr>
        <sz val="10"/>
        <rFont val="Times New Roman"/>
        <family val="1"/>
      </rPr>
      <t xml:space="preserve">    </t>
    </r>
    <r>
      <rPr>
        <sz val="10"/>
        <rFont val="Arial"/>
        <family val="2"/>
      </rPr>
      <t>Departamento de Comités de futuros usuarios.</t>
    </r>
  </si>
  <si>
    <r>
      <t>Dirección de Operación</t>
    </r>
    <r>
      <rPr>
        <sz val="10"/>
        <rFont val="Arial"/>
        <family val="2"/>
      </rPr>
      <t>.</t>
    </r>
  </si>
  <si>
    <r>
      <t>Artículo48 del Reglamento Interno</t>
    </r>
    <r>
      <rPr>
        <sz val="10"/>
        <rFont val="Arial"/>
        <family val="2"/>
      </rPr>
      <t>- Para el desempeño de sus funciones y atribuciones la Dirección de Operación estará integrada por las siguientes unidades:</t>
    </r>
  </si>
  <si>
    <r>
      <t>Ø</t>
    </r>
    <r>
      <rPr>
        <sz val="10"/>
        <rFont val="Times New Roman"/>
        <family val="1"/>
      </rPr>
      <t xml:space="preserve">    </t>
    </r>
    <r>
      <rPr>
        <sz val="10"/>
        <rFont val="Arial"/>
        <family val="2"/>
      </rPr>
      <t>Subdirección de Agua Potable.</t>
    </r>
  </si>
  <si>
    <r>
      <t>Ø</t>
    </r>
    <r>
      <rPr>
        <sz val="10"/>
        <rFont val="Times New Roman"/>
        <family val="1"/>
      </rPr>
      <t xml:space="preserve">   </t>
    </r>
    <r>
      <rPr>
        <sz val="10"/>
        <rFont val="Arial"/>
        <family val="2"/>
      </rPr>
      <t xml:space="preserve">  Subdirección de Saneamiento. </t>
    </r>
  </si>
  <si>
    <r>
      <t>Ø</t>
    </r>
    <r>
      <rPr>
        <sz val="10"/>
        <rFont val="Times New Roman"/>
        <family val="1"/>
      </rPr>
      <t xml:space="preserve">   </t>
    </r>
    <r>
      <rPr>
        <sz val="10"/>
        <rFont val="Arial"/>
        <family val="2"/>
      </rPr>
      <t xml:space="preserve">  Departamentos de: Captaciones y Conducciones</t>
    </r>
  </si>
  <si>
    <r>
      <t>Ø</t>
    </r>
    <r>
      <rPr>
        <sz val="10"/>
        <rFont val="Times New Roman"/>
        <family val="1"/>
      </rPr>
      <t xml:space="preserve">   </t>
    </r>
    <r>
      <rPr>
        <sz val="10"/>
        <rFont val="Arial"/>
        <family val="2"/>
      </rPr>
      <t xml:space="preserve">  Departamento de Operación Hidráulica.</t>
    </r>
  </si>
  <si>
    <r>
      <t>Ø</t>
    </r>
    <r>
      <rPr>
        <sz val="10"/>
        <rFont val="Times New Roman"/>
        <family val="1"/>
      </rPr>
      <t xml:space="preserve">   </t>
    </r>
    <r>
      <rPr>
        <sz val="10"/>
        <rFont val="Arial"/>
        <family val="2"/>
      </rPr>
      <t xml:space="preserve">  Planta Potabilizadora.</t>
    </r>
  </si>
  <si>
    <r>
      <t>Ø</t>
    </r>
    <r>
      <rPr>
        <sz val="10"/>
        <rFont val="Times New Roman"/>
        <family val="1"/>
      </rPr>
      <t xml:space="preserve">   </t>
    </r>
    <r>
      <rPr>
        <sz val="10"/>
        <rFont val="Arial"/>
        <family val="2"/>
      </rPr>
      <t xml:space="preserve">  Departamento de Alcantarillado Sanitario.</t>
    </r>
  </si>
  <si>
    <r>
      <t>Ø</t>
    </r>
    <r>
      <rPr>
        <sz val="10"/>
        <rFont val="Times New Roman"/>
        <family val="1"/>
      </rPr>
      <t xml:space="preserve">   </t>
    </r>
    <r>
      <rPr>
        <sz val="10"/>
        <rFont val="Arial"/>
        <family val="2"/>
      </rPr>
      <t xml:space="preserve">  Plantas de Tratamiento.</t>
    </r>
  </si>
  <si>
    <r>
      <t>Ø</t>
    </r>
    <r>
      <rPr>
        <sz val="10"/>
        <rFont val="Times New Roman"/>
        <family val="1"/>
      </rPr>
      <t xml:space="preserve">   </t>
    </r>
    <r>
      <rPr>
        <sz val="10"/>
        <rFont val="Arial"/>
        <family val="2"/>
      </rPr>
      <t xml:space="preserve"> Departamento de Mantenimiento Electromecánico, que contará con</t>
    </r>
    <r>
      <rPr>
        <sz val="10"/>
        <rFont val="Calibri"/>
        <family val="2"/>
      </rPr>
      <t xml:space="preserve"> las oficinas</t>
    </r>
    <r>
      <rPr>
        <sz val="10"/>
        <rFont val="Arial"/>
        <family val="2"/>
      </rPr>
      <t xml:space="preserve"> de: Mantenimiento Eléctrico; </t>
    </r>
  </si>
  <si>
    <r>
      <t>Ø</t>
    </r>
    <r>
      <rPr>
        <sz val="10"/>
        <rFont val="Times New Roman"/>
        <family val="1"/>
      </rPr>
      <t xml:space="preserve">   </t>
    </r>
    <r>
      <rPr>
        <sz val="10"/>
        <rFont val="Arial"/>
        <family val="2"/>
      </rPr>
      <t xml:space="preserve"> Departamento de Infraestructura Civil </t>
    </r>
  </si>
  <si>
    <r>
      <t>Ø</t>
    </r>
    <r>
      <rPr>
        <sz val="10"/>
        <rFont val="Times New Roman"/>
        <family val="1"/>
      </rPr>
      <t xml:space="preserve">   </t>
    </r>
    <r>
      <rPr>
        <sz val="10"/>
        <rFont val="Arial"/>
        <family val="2"/>
      </rPr>
      <t xml:space="preserve"> Departamento Mecánico.</t>
    </r>
  </si>
  <si>
    <r>
      <t>ARTÍCULO 50 del Reglamento Interno-</t>
    </r>
    <r>
      <rPr>
        <sz val="10"/>
        <rFont val="Arial"/>
        <family val="2"/>
      </rPr>
      <t xml:space="preserve"> Para el desempeño de sus funciones y atribuciones, la Dirección Técnica estará integrada por las siguientes unidades:</t>
    </r>
  </si>
  <si>
    <r>
      <t>Ø</t>
    </r>
    <r>
      <rPr>
        <sz val="10"/>
        <rFont val="Times New Roman"/>
        <family val="1"/>
      </rPr>
      <t xml:space="preserve">    </t>
    </r>
    <r>
      <rPr>
        <sz val="10"/>
        <rFont val="Arial"/>
        <family val="2"/>
      </rPr>
      <t>Subdirección de Planeación.</t>
    </r>
  </si>
  <si>
    <r>
      <t>Ø</t>
    </r>
    <r>
      <rPr>
        <sz val="10"/>
        <rFont val="Times New Roman"/>
        <family val="1"/>
      </rPr>
      <t xml:space="preserve">    </t>
    </r>
    <r>
      <rPr>
        <sz val="10"/>
        <rFont val="Arial"/>
        <family val="2"/>
      </rPr>
      <t>Subdirección de Construcción.</t>
    </r>
  </si>
  <si>
    <r>
      <t>Ø</t>
    </r>
    <r>
      <rPr>
        <sz val="10"/>
        <rFont val="Times New Roman"/>
        <family val="1"/>
      </rPr>
      <t xml:space="preserve">    </t>
    </r>
    <r>
      <rPr>
        <sz val="10"/>
        <rFont val="Arial"/>
        <family val="2"/>
      </rPr>
      <t>Departamento Estudios y Proyectos Ejecutivos.</t>
    </r>
  </si>
  <si>
    <r>
      <t>Ø</t>
    </r>
    <r>
      <rPr>
        <sz val="10"/>
        <rFont val="Times New Roman"/>
        <family val="1"/>
      </rPr>
      <t xml:space="preserve">    </t>
    </r>
    <r>
      <rPr>
        <sz val="10"/>
        <rFont val="Arial"/>
        <family val="2"/>
      </rPr>
      <t>Departamento de Concursos y Contratos.</t>
    </r>
  </si>
  <si>
    <r>
      <t>Ø</t>
    </r>
    <r>
      <rPr>
        <sz val="10"/>
        <rFont val="Times New Roman"/>
        <family val="1"/>
      </rPr>
      <t xml:space="preserve">    </t>
    </r>
    <r>
      <rPr>
        <sz val="10"/>
        <rFont val="Arial"/>
        <family val="2"/>
      </rPr>
      <t>Departamento de Supervisión y Control de Obras.</t>
    </r>
  </si>
  <si>
    <r>
      <t>Ø</t>
    </r>
    <r>
      <rPr>
        <sz val="10"/>
        <rFont val="Times New Roman"/>
        <family val="1"/>
      </rPr>
      <t xml:space="preserve">    </t>
    </r>
    <r>
      <rPr>
        <sz val="10"/>
        <rFont val="Arial"/>
        <family val="2"/>
      </rPr>
      <t>Departamento de Precios Unitarios.</t>
    </r>
  </si>
  <si>
    <r>
      <t>Ø</t>
    </r>
    <r>
      <rPr>
        <sz val="10"/>
        <rFont val="Times New Roman"/>
        <family val="1"/>
      </rPr>
      <t xml:space="preserve">    </t>
    </r>
    <r>
      <rPr>
        <sz val="10"/>
        <rFont val="Arial"/>
        <family val="2"/>
      </rPr>
      <t>Departamento de Control Hidráulico y Eficiencia Energética.</t>
    </r>
  </si>
  <si>
    <r>
      <t>Ø</t>
    </r>
    <r>
      <rPr>
        <sz val="10"/>
        <rFont val="Times New Roman"/>
        <family val="1"/>
      </rPr>
      <t xml:space="preserve">    </t>
    </r>
    <r>
      <rPr>
        <sz val="10"/>
        <rFont val="Arial"/>
        <family val="2"/>
      </rPr>
      <t>Departamento de Control de Concesiones y Aforos de Descargas Sanitarias</t>
    </r>
  </si>
  <si>
    <r>
      <t>Ø</t>
    </r>
    <r>
      <rPr>
        <sz val="10"/>
        <rFont val="Times New Roman"/>
        <family val="1"/>
      </rPr>
      <t xml:space="preserve">    </t>
    </r>
    <r>
      <rPr>
        <sz val="10"/>
        <rFont val="Arial"/>
        <family val="2"/>
      </rPr>
      <t>Departamento de Evaluación de Proyectos de Saneamiento y Potabilización.</t>
    </r>
  </si>
  <si>
    <r>
      <t>Ø</t>
    </r>
    <r>
      <rPr>
        <sz val="10"/>
        <rFont val="Times New Roman"/>
        <family val="1"/>
      </rPr>
      <t xml:space="preserve">    </t>
    </r>
    <r>
      <rPr>
        <sz val="10"/>
        <rFont val="Arial"/>
        <family val="2"/>
      </rPr>
      <t>Departamento de Cosntruccion y Rehabiltación de Inftaestructura Hodráuloca..</t>
    </r>
  </si>
  <si>
    <r>
      <t>5-</t>
    </r>
    <r>
      <rPr>
        <b/>
        <u/>
        <sz val="10"/>
        <rFont val="Arial"/>
        <family val="2"/>
      </rPr>
      <t xml:space="preserve"> BASES DE PREPARACION DE LOS ESTADOS FINANCIEROS.</t>
    </r>
  </si>
  <si>
    <r>
      <t>a)</t>
    </r>
    <r>
      <rPr>
        <b/>
        <sz val="10"/>
        <rFont val="Times New Roman"/>
        <family val="1"/>
      </rPr>
      <t xml:space="preserve">    </t>
    </r>
    <r>
      <rPr>
        <b/>
        <sz val="10"/>
        <rFont val="Arial"/>
        <family val="2"/>
      </rPr>
      <t>Si se ha observado la normatividad emitida por el CONAC y las disposiciones legales aplicables.</t>
    </r>
  </si>
  <si>
    <r>
      <t>·</t>
    </r>
    <r>
      <rPr>
        <sz val="10"/>
        <rFont val="Times New Roman"/>
        <family val="1"/>
      </rPr>
      <t xml:space="preserve">         </t>
    </r>
    <r>
      <rPr>
        <sz val="10"/>
        <rFont val="Arial"/>
        <family val="2"/>
      </rPr>
      <t>Sistema Informático de Contabilidad Gubernamental</t>
    </r>
  </si>
  <si>
    <r>
      <t>·</t>
    </r>
    <r>
      <rPr>
        <sz val="10"/>
        <rFont val="Times New Roman"/>
        <family val="1"/>
      </rPr>
      <t xml:space="preserve">         </t>
    </r>
    <r>
      <rPr>
        <sz val="10"/>
        <rFont val="Arial"/>
        <family val="2"/>
      </rPr>
      <t>Se registraron los momentos contables y presupuestales en tiempo y forma.</t>
    </r>
  </si>
  <si>
    <r>
      <t>·</t>
    </r>
    <r>
      <rPr>
        <sz val="10"/>
        <rFont val="Times New Roman"/>
        <family val="1"/>
      </rPr>
      <t xml:space="preserve">         </t>
    </r>
    <r>
      <rPr>
        <sz val="10"/>
        <rFont val="Arial"/>
        <family val="2"/>
      </rPr>
      <t>La aplicación de la ley de Ingresos para el Municipio.</t>
    </r>
  </si>
  <si>
    <r>
      <t>·</t>
    </r>
    <r>
      <rPr>
        <sz val="10"/>
        <rFont val="Times New Roman"/>
        <family val="1"/>
      </rPr>
      <t xml:space="preserve">         </t>
    </r>
    <r>
      <rPr>
        <sz val="10"/>
        <rFont val="Arial"/>
        <family val="2"/>
      </rPr>
      <t>Presupuesto de Egresos.</t>
    </r>
  </si>
  <si>
    <r>
      <t>a)</t>
    </r>
    <r>
      <rPr>
        <b/>
        <sz val="10"/>
        <rFont val="Times New Roman"/>
        <family val="1"/>
      </rPr>
      <t xml:space="preserve">    </t>
    </r>
    <r>
      <rPr>
        <b/>
        <sz val="10"/>
        <rFont val="Arial"/>
        <family val="2"/>
      </rPr>
      <t>La normatividad aplicada para el reconocimiento, valuación y revelación de los diferentes rubros de la información financiera, así como las bases de la medición utilizadas para la elaboración de los estados financieros, por ejemplo: costo histórico, valor de realización, valor razonable, valor de recuperación o cualquier otro método empleado y los criterios de aplicación de los mismos.</t>
    </r>
  </si>
  <si>
    <r>
      <t>a)</t>
    </r>
    <r>
      <rPr>
        <b/>
        <sz val="10"/>
        <rFont val="Times New Roman"/>
        <family val="1"/>
      </rPr>
      <t xml:space="preserve">    </t>
    </r>
    <r>
      <rPr>
        <b/>
        <sz val="10"/>
        <rFont val="Arial"/>
        <family val="2"/>
      </rPr>
      <t>Postulados Básicos de contabilidad gubernamental.</t>
    </r>
  </si>
  <si>
    <r>
      <t>d)</t>
    </r>
    <r>
      <rPr>
        <b/>
        <sz val="10"/>
        <rFont val="Times New Roman"/>
        <family val="1"/>
      </rPr>
      <t xml:space="preserve">    </t>
    </r>
    <r>
      <rPr>
        <b/>
        <sz val="10"/>
        <rFont val="Arial"/>
        <family val="2"/>
      </rPr>
      <t>Normatividad supletoria. En caso de emplear varios grupos de normatividades (normatividades suplementarias), deberá realizar la justificación razonable correspondiente, su alineación con PBCG y a las características cualitativas asociadas descritas en el MCCG (documentos publicados en el Diario Oficial de la federación agosto 2009).</t>
    </r>
  </si>
  <si>
    <r>
      <t>e)</t>
    </r>
    <r>
      <rPr>
        <b/>
        <sz val="10"/>
        <rFont val="Times New Roman"/>
        <family val="1"/>
      </rPr>
      <t xml:space="preserve">    </t>
    </r>
    <r>
      <rPr>
        <b/>
        <sz val="10"/>
        <rFont val="Arial"/>
        <family val="2"/>
      </rPr>
      <t>Para las entidades que por primera vez estén implementando la base del devengado de acuerdo a la Ley de Contabilidad deberán:</t>
    </r>
  </si>
  <si>
    <r>
      <t>Ø</t>
    </r>
    <r>
      <rPr>
        <sz val="10"/>
        <rFont val="Times New Roman"/>
        <family val="1"/>
      </rPr>
      <t xml:space="preserve">  </t>
    </r>
    <r>
      <rPr>
        <b/>
        <sz val="10"/>
        <rFont val="Arial"/>
        <family val="2"/>
      </rPr>
      <t>Revelar las nuevas políticas de reconocimiento.</t>
    </r>
  </si>
  <si>
    <r>
      <t>Ø</t>
    </r>
    <r>
      <rPr>
        <sz val="10"/>
        <rFont val="Times New Roman"/>
        <family val="1"/>
      </rPr>
      <t xml:space="preserve">  </t>
    </r>
    <r>
      <rPr>
        <b/>
        <sz val="10"/>
        <rFont val="Arial"/>
        <family val="2"/>
      </rPr>
      <t>Plan de implementación:</t>
    </r>
  </si>
  <si>
    <r>
      <t>Ø</t>
    </r>
    <r>
      <rPr>
        <sz val="10"/>
        <rFont val="Times New Roman"/>
        <family val="1"/>
      </rPr>
      <t xml:space="preserve">  </t>
    </r>
    <r>
      <rPr>
        <b/>
        <sz val="10"/>
        <rFont val="Arial"/>
        <family val="2"/>
      </rPr>
      <t>Revelar los cambios en las políticas, la clasificación y medición de las     mismas, así como su impacto en información financiera:</t>
    </r>
  </si>
  <si>
    <r>
      <t>6.-</t>
    </r>
    <r>
      <rPr>
        <b/>
        <u/>
        <sz val="10"/>
        <rFont val="Arial"/>
        <family val="2"/>
      </rPr>
      <t xml:space="preserve"> POLITICAS DE CONTABILIDAD SIGNIFICATIVAS.</t>
    </r>
  </si>
  <si>
    <r>
      <t>a)</t>
    </r>
    <r>
      <rPr>
        <b/>
        <sz val="10"/>
        <rFont val="Times New Roman"/>
        <family val="1"/>
      </rPr>
      <t xml:space="preserve">    </t>
    </r>
    <r>
      <rPr>
        <b/>
        <sz val="10"/>
        <rFont val="Arial"/>
        <family val="2"/>
      </rPr>
      <t>Actualización: se informará sobre el método utilizado para la actualización del valor de los activos, pasivos y Hacienda Pública y/o patrimonio y las razones de dicha elección. Así como informar de la desconexión o reconexión inflacionaria.</t>
    </r>
  </si>
  <si>
    <r>
      <t>Ø</t>
    </r>
    <r>
      <rPr>
        <sz val="10"/>
        <rFont val="Times New Roman"/>
        <family val="1"/>
      </rPr>
      <t xml:space="preserve">  </t>
    </r>
    <r>
      <rPr>
        <sz val="10"/>
        <rFont val="Arial"/>
        <family val="2"/>
      </rPr>
      <t>En marzo la corrección de la cuenta de aportaciones a la cuenta de resultado de ejercicios anteriores.</t>
    </r>
  </si>
  <si>
    <r>
      <t>Ø</t>
    </r>
    <r>
      <rPr>
        <sz val="10"/>
        <rFont val="Times New Roman"/>
        <family val="1"/>
      </rPr>
      <t xml:space="preserve">  </t>
    </r>
    <r>
      <rPr>
        <sz val="10"/>
        <rFont val="Arial"/>
        <family val="2"/>
      </rPr>
      <t>De enero a octubre del presente ejercicio fiscal se hicieron reclasificaciones de cuentas contables que se habían desagregado en forma incorrecta, afectando principalmente la cuenta  contable de Errores Contables.</t>
    </r>
  </si>
  <si>
    <r>
      <t>Ø</t>
    </r>
    <r>
      <rPr>
        <sz val="10"/>
        <rFont val="Times New Roman"/>
        <family val="1"/>
      </rPr>
      <t xml:space="preserve">  </t>
    </r>
    <r>
      <rPr>
        <sz val="10"/>
        <rFont val="Arial"/>
        <family val="2"/>
      </rPr>
      <t>En el mes de junio se reclasifican las cuentas de Proveedores a Largo Plazo a Proveedores a Corto Plazo y la cuenta de Contratistas a Largo Plazo a Contratistas a Corto Plazo como marca el Conac.</t>
    </r>
  </si>
  <si>
    <r>
      <t>Ø</t>
    </r>
    <r>
      <rPr>
        <sz val="10"/>
        <rFont val="Times New Roman"/>
        <family val="1"/>
      </rPr>
      <t xml:space="preserve">  </t>
    </r>
    <r>
      <rPr>
        <sz val="10"/>
        <rFont val="Arial"/>
        <family val="2"/>
      </rPr>
      <t xml:space="preserve">En el mes de noviembre se reclasifican las cuentas 12631-51013-003-001-000, 12631-51013-007-001, 12631-5103-004-001-000, 12631-51013-008-001, Depreciación de Eqpo. de Radio Comunicación, Depreciación de Eqpo de Radio y Comunicación Revaluado, Depreciación de Acum. Eqpo de Medico y Depreciación Acum. De Eqpo. Médico Revaluado que estaban el Grupo de Mobiliario y Equipo de Oficina reclasificando al Grupo de Mobiliario y Equipo y Maquinaria </t>
    </r>
  </si>
  <si>
    <r>
      <t>Ø</t>
    </r>
    <r>
      <rPr>
        <sz val="10"/>
        <rFont val="Times New Roman"/>
        <family val="1"/>
      </rPr>
      <t xml:space="preserve">  </t>
    </r>
    <r>
      <rPr>
        <sz val="10"/>
        <rFont val="Arial"/>
        <family val="2"/>
      </rPr>
      <t>En el mes de noviembre se reclasifico de la cuenta 11613-00000-000-000-000, de nombre Estimación para Cuentas Incobrables de derecho de recibir Efectivo, de las siguientes subcuentas:</t>
    </r>
  </si>
  <si>
    <r>
      <t>Ø</t>
    </r>
    <r>
      <rPr>
        <sz val="10"/>
        <rFont val="Times New Roman"/>
        <family val="1"/>
      </rPr>
      <t xml:space="preserve">  </t>
    </r>
    <r>
      <rPr>
        <sz val="10"/>
        <rFont val="Arial"/>
        <family val="2"/>
      </rPr>
      <t>Se cancela en el mes de junio el saldo de la cuenta contable número 21113-51013-001-000 de nombre Días Económicos ya que dicho saldo se viene arrastrando de años anteriores, el cual se verifico con el Departamento de Recursos Humanos y el Departamento de Egresos, para su cancelación.</t>
    </r>
  </si>
  <si>
    <r>
      <t>Ø</t>
    </r>
    <r>
      <rPr>
        <sz val="10"/>
        <rFont val="Times New Roman"/>
        <family val="1"/>
      </rPr>
      <t xml:space="preserve">  </t>
    </r>
    <r>
      <rPr>
        <sz val="10"/>
        <rFont val="Arial"/>
        <family val="2"/>
      </rPr>
      <t xml:space="preserve">En el mes de Octubre se aplicó el Convenio de transacción en la cláusula Segunda donde menciona una quita , bajo la figura consagrada en el artículo 1885 del Código Civil del Estado de Guerrero, a través de la cual hará una reducción al monto total adeudado quedando un adeudo de $3,500,000.00 realizado con FOMEPADE con fecha del 19 de junio de 2017 por lo cual se realiza un ajuste por $ 3,242,799.41 </t>
    </r>
  </si>
  <si>
    <r>
      <t>Ø</t>
    </r>
    <r>
      <rPr>
        <sz val="10"/>
        <rFont val="Times New Roman"/>
        <family val="1"/>
      </rPr>
      <t xml:space="preserve">  </t>
    </r>
    <r>
      <rPr>
        <sz val="10"/>
        <rFont val="Arial"/>
        <family val="2"/>
      </rPr>
      <t>Se cancela en el mes de noviembre el saldo de las cuenta contable 22610 -00000-000-000-000 de nombre Provisión p/ Demandas y Litigios de las subcuentas:</t>
    </r>
  </si>
  <si>
    <r>
      <t xml:space="preserve">7.- </t>
    </r>
    <r>
      <rPr>
        <b/>
        <u/>
        <sz val="10"/>
        <rFont val="Arial"/>
        <family val="2"/>
      </rPr>
      <t>POSICION EN MONEDA EXTRANJERA Y PROTECCION POR RIESGO CAMBIARIO.</t>
    </r>
  </si>
  <si>
    <r>
      <t>a)</t>
    </r>
    <r>
      <rPr>
        <b/>
        <sz val="10"/>
        <rFont val="Times New Roman"/>
        <family val="1"/>
      </rPr>
      <t xml:space="preserve">    </t>
    </r>
    <r>
      <rPr>
        <b/>
        <sz val="10"/>
        <rFont val="Arial"/>
        <family val="2"/>
      </rPr>
      <t xml:space="preserve"> Activos en moneda extranjera</t>
    </r>
  </si>
  <si>
    <r>
      <t xml:space="preserve">   </t>
    </r>
    <r>
      <rPr>
        <b/>
        <sz val="10"/>
        <rFont val="Arial"/>
        <family val="2"/>
      </rPr>
      <t>d)  Tipo de cambio.</t>
    </r>
  </si>
  <si>
    <r>
      <t>e). Equivalente en moneda nacional</t>
    </r>
    <r>
      <rPr>
        <sz val="10"/>
        <rFont val="Arial"/>
        <family val="2"/>
      </rPr>
      <t>.</t>
    </r>
  </si>
  <si>
    <r>
      <t xml:space="preserve">8.- </t>
    </r>
    <r>
      <rPr>
        <b/>
        <u/>
        <sz val="10"/>
        <rFont val="Arial"/>
        <family val="2"/>
      </rPr>
      <t>REPORTE ANALITICO DEL ACTIVO.</t>
    </r>
  </si>
  <si>
    <r>
      <t xml:space="preserve"> </t>
    </r>
    <r>
      <rPr>
        <b/>
        <sz val="10"/>
        <rFont val="Arial"/>
        <family val="2"/>
      </rPr>
      <t>Debe de Mostrar la siguiente información:</t>
    </r>
  </si>
  <si>
    <r>
      <t>a)</t>
    </r>
    <r>
      <rPr>
        <b/>
        <sz val="10"/>
        <rFont val="Times New Roman"/>
        <family val="1"/>
      </rPr>
      <t xml:space="preserve">    </t>
    </r>
    <r>
      <rPr>
        <b/>
        <sz val="10"/>
        <rFont val="Arial"/>
        <family val="2"/>
      </rPr>
      <t>Vida útil o porcentaje de depreciación, deterioro o amortización utilizados en los diferentes tipos de activos.</t>
    </r>
  </si>
  <si>
    <r>
      <t xml:space="preserve">    b)</t>
    </r>
    <r>
      <rPr>
        <sz val="10"/>
        <rFont val="Arial"/>
        <family val="2"/>
      </rPr>
      <t>.</t>
    </r>
    <r>
      <rPr>
        <b/>
        <sz val="10"/>
        <rFont val="Arial"/>
        <family val="2"/>
      </rPr>
      <t xml:space="preserve"> Cambios en el porcentaje de depreciación o valor residual de los activos.</t>
    </r>
  </si>
  <si>
    <r>
      <t xml:space="preserve">      No aplica</t>
    </r>
    <r>
      <rPr>
        <b/>
        <sz val="10"/>
        <rFont val="Arial"/>
        <family val="2"/>
      </rPr>
      <t>.</t>
    </r>
  </si>
  <si>
    <r>
      <t xml:space="preserve">     No aplica</t>
    </r>
    <r>
      <rPr>
        <b/>
        <sz val="10"/>
        <rFont val="Arial"/>
        <family val="2"/>
      </rPr>
      <t>.</t>
    </r>
  </si>
  <si>
    <r>
      <t>g)</t>
    </r>
    <r>
      <rPr>
        <b/>
        <sz val="10"/>
        <rFont val="Times New Roman"/>
        <family val="1"/>
      </rPr>
      <t xml:space="preserve">    </t>
    </r>
    <r>
      <rPr>
        <b/>
        <sz val="10"/>
        <rFont val="Arial"/>
        <family val="2"/>
      </rPr>
      <t>Desmantelamiento de Activos, procedimientos, implicaciones, efectos</t>
    </r>
  </si>
  <si>
    <r>
      <t>h)</t>
    </r>
    <r>
      <rPr>
        <b/>
        <sz val="10"/>
        <rFont val="Times New Roman"/>
        <family val="1"/>
      </rPr>
      <t xml:space="preserve">    </t>
    </r>
    <r>
      <rPr>
        <b/>
        <sz val="10"/>
        <rFont val="Arial"/>
        <family val="2"/>
      </rPr>
      <t xml:space="preserve">Administración de activos, planeación con el objetivo de que el ente los utilice de manera más efectiva.    </t>
    </r>
  </si>
  <si>
    <r>
      <t>a)</t>
    </r>
    <r>
      <rPr>
        <b/>
        <sz val="10"/>
        <rFont val="Times New Roman"/>
        <family val="1"/>
      </rPr>
      <t xml:space="preserve">    </t>
    </r>
    <r>
      <rPr>
        <b/>
        <sz val="10"/>
        <rFont val="Arial"/>
        <family val="2"/>
      </rPr>
      <t xml:space="preserve">Inversiones en valores. </t>
    </r>
    <r>
      <rPr>
        <sz val="10"/>
        <rFont val="Arial"/>
        <family val="2"/>
      </rPr>
      <t>No aplica.</t>
    </r>
  </si>
  <si>
    <r>
      <t>b)</t>
    </r>
    <r>
      <rPr>
        <b/>
        <sz val="10"/>
        <rFont val="Times New Roman"/>
        <family val="1"/>
      </rPr>
      <t xml:space="preserve">    </t>
    </r>
    <r>
      <rPr>
        <b/>
        <sz val="10"/>
        <rFont val="Arial"/>
        <family val="2"/>
      </rPr>
      <t xml:space="preserve">Patrimonio de Organismos descentralizados de Control Presupuestal indirecto. </t>
    </r>
    <r>
      <rPr>
        <sz val="10"/>
        <rFont val="Arial"/>
        <family val="2"/>
      </rPr>
      <t>No aplica.</t>
    </r>
  </si>
  <si>
    <r>
      <t>c)</t>
    </r>
    <r>
      <rPr>
        <b/>
        <sz val="10"/>
        <rFont val="Times New Roman"/>
        <family val="1"/>
      </rPr>
      <t xml:space="preserve">    </t>
    </r>
    <r>
      <rPr>
        <b/>
        <sz val="10"/>
        <rFont val="Arial"/>
        <family val="2"/>
      </rPr>
      <t>Inversiones en empresas de participación mayoritaria.</t>
    </r>
    <r>
      <rPr>
        <sz val="10"/>
        <rFont val="Arial"/>
        <family val="2"/>
      </rPr>
      <t xml:space="preserve"> No aplica.</t>
    </r>
  </si>
  <si>
    <r>
      <t>d)</t>
    </r>
    <r>
      <rPr>
        <b/>
        <sz val="10"/>
        <rFont val="Times New Roman"/>
        <family val="1"/>
      </rPr>
      <t xml:space="preserve">    </t>
    </r>
    <r>
      <rPr>
        <b/>
        <sz val="10"/>
        <rFont val="Arial"/>
        <family val="2"/>
      </rPr>
      <t>Inversiones en empresas de participación minoritaria.</t>
    </r>
    <r>
      <rPr>
        <sz val="10"/>
        <rFont val="Arial"/>
        <family val="2"/>
      </rPr>
      <t xml:space="preserve"> No aplica.</t>
    </r>
  </si>
  <si>
    <r>
      <t>e)</t>
    </r>
    <r>
      <rPr>
        <b/>
        <sz val="10"/>
        <rFont val="Times New Roman"/>
        <family val="1"/>
      </rPr>
      <t xml:space="preserve">    </t>
    </r>
    <r>
      <rPr>
        <b/>
        <sz val="10"/>
        <rFont val="Arial"/>
        <family val="2"/>
      </rPr>
      <t xml:space="preserve">Patrimonio de organismos descentralizados de control presupuestario directo según corresponda. </t>
    </r>
    <r>
      <rPr>
        <sz val="10"/>
        <rFont val="Arial"/>
        <family val="2"/>
      </rPr>
      <t>No aplica</t>
    </r>
    <r>
      <rPr>
        <b/>
        <sz val="10"/>
        <rFont val="Arial"/>
        <family val="2"/>
      </rPr>
      <t>.</t>
    </r>
  </si>
  <si>
    <r>
      <t xml:space="preserve">9.- </t>
    </r>
    <r>
      <rPr>
        <b/>
        <u/>
        <sz val="10"/>
        <rFont val="Arial"/>
        <family val="2"/>
      </rPr>
      <t>FIDEICOMISOS, MANDATOS Y ANALOGOS.</t>
    </r>
  </si>
  <si>
    <r>
      <t>b).- Enlistar los de mayor monto de disponibilidad, relacionando aquellos que</t>
    </r>
    <r>
      <rPr>
        <sz val="10"/>
        <rFont val="Arial"/>
        <family val="2"/>
      </rPr>
      <t xml:space="preserve"> </t>
    </r>
    <r>
      <rPr>
        <b/>
        <sz val="10"/>
        <rFont val="Arial"/>
        <family val="2"/>
      </rPr>
      <t>conforman el 80% de las disponibilidades.</t>
    </r>
  </si>
  <si>
    <r>
      <t xml:space="preserve">10.- </t>
    </r>
    <r>
      <rPr>
        <b/>
        <u/>
        <sz val="10"/>
        <rFont val="Arial"/>
        <family val="2"/>
      </rPr>
      <t>REPORTE DE LA RECAUDACIÓN.</t>
    </r>
  </si>
  <si>
    <r>
      <t xml:space="preserve"> </t>
    </r>
    <r>
      <rPr>
        <b/>
        <sz val="10"/>
        <rFont val="Arial"/>
        <family val="2"/>
      </rPr>
      <t>Presupuesto Autorizado.</t>
    </r>
  </si>
  <si>
    <r>
      <t xml:space="preserve">11.- </t>
    </r>
    <r>
      <rPr>
        <b/>
        <u/>
        <sz val="10"/>
        <rFont val="Arial"/>
        <family val="2"/>
      </rPr>
      <t>INFORMACION SOBRE DEUDA Y EL REPORTE ANALITICO DE DEUDA.</t>
    </r>
  </si>
  <si>
    <r>
      <t xml:space="preserve">12.- </t>
    </r>
    <r>
      <rPr>
        <b/>
        <u/>
        <sz val="10"/>
        <rFont val="Arial"/>
        <family val="2"/>
      </rPr>
      <t>CALIFICACIONES OTORGADAS.</t>
    </r>
  </si>
  <si>
    <r>
      <t xml:space="preserve">13.- </t>
    </r>
    <r>
      <rPr>
        <b/>
        <u/>
        <sz val="10"/>
        <rFont val="Arial"/>
        <family val="2"/>
      </rPr>
      <t>PROCESO DE MEJORA.</t>
    </r>
  </si>
  <si>
    <r>
      <t>Ø</t>
    </r>
    <r>
      <rPr>
        <sz val="10"/>
        <rFont val="Times New Roman"/>
        <family val="1"/>
      </rPr>
      <t xml:space="preserve">  </t>
    </r>
    <r>
      <rPr>
        <sz val="10"/>
        <rFont val="Arial"/>
        <family val="2"/>
      </rPr>
      <t>Racionar el uso de los recursos para alcanzar el cumplimiento de las funciones para el ejercicio.</t>
    </r>
  </si>
  <si>
    <r>
      <t>Ø</t>
    </r>
    <r>
      <rPr>
        <sz val="10"/>
        <rFont val="Times New Roman"/>
        <family val="1"/>
      </rPr>
      <t xml:space="preserve">  </t>
    </r>
    <r>
      <rPr>
        <sz val="10"/>
        <rFont val="Arial"/>
        <family val="2"/>
      </rPr>
      <t>Manual de procedimientos: Nos indica los procedimientos que debemos seguir de forma ordenada en el desarrollo de las actividades, evitando duplicidad de esfuerzos.</t>
    </r>
  </si>
  <si>
    <r>
      <t>Ø</t>
    </r>
    <r>
      <rPr>
        <sz val="10"/>
        <rFont val="Times New Roman"/>
        <family val="1"/>
      </rPr>
      <t xml:space="preserve">  </t>
    </r>
    <r>
      <rPr>
        <sz val="10"/>
        <rFont val="Arial"/>
        <family val="2"/>
      </rPr>
      <t>Ley de Contabilidad General de Contabilidad Gubernamental: Nos establece los criterios generales que rigen la contabilidad gubernamental y la emisión de información financiera, incluyendo la presupuestaria y programática en forma razonable y transparente.</t>
    </r>
  </si>
  <si>
    <r>
      <t xml:space="preserve">    </t>
    </r>
    <r>
      <rPr>
        <b/>
        <sz val="10"/>
        <rFont val="Arial"/>
        <family val="2"/>
      </rPr>
      <t>b).|- Medidas de desempeño financiero, metas y alcances:</t>
    </r>
  </si>
  <si>
    <r>
      <t xml:space="preserve">          </t>
    </r>
    <r>
      <rPr>
        <sz val="10"/>
        <rFont val="Arial"/>
        <family val="2"/>
      </rPr>
      <t xml:space="preserve"> 1.-Se cumple con un Programa Operativo Anual y un Presupuesto Basado en Resultados, el cual es medido a través de indicadores concentrados en la Matriz   de Indicadores para Resultados “MIR” por el área de Evaluación del Desempeño. </t>
    </r>
  </si>
  <si>
    <r>
      <t xml:space="preserve">14.- </t>
    </r>
    <r>
      <rPr>
        <b/>
        <u/>
        <sz val="10"/>
        <rFont val="Arial"/>
        <family val="2"/>
      </rPr>
      <t>INFORMACION POR SEGMENTOS.</t>
    </r>
  </si>
  <si>
    <r>
      <t>a.</t>
    </r>
    <r>
      <rPr>
        <sz val="10"/>
        <rFont val="Times New Roman"/>
        <family val="1"/>
      </rPr>
      <t xml:space="preserve">    </t>
    </r>
    <r>
      <rPr>
        <sz val="10"/>
        <rFont val="Arial"/>
        <family val="2"/>
      </rPr>
      <t xml:space="preserve">Contable y </t>
    </r>
  </si>
  <si>
    <r>
      <t>b.</t>
    </r>
    <r>
      <rPr>
        <sz val="10"/>
        <rFont val="Times New Roman"/>
        <family val="1"/>
      </rPr>
      <t xml:space="preserve">    </t>
    </r>
    <r>
      <rPr>
        <sz val="10"/>
        <rFont val="Arial"/>
        <family val="2"/>
      </rPr>
      <t>Presupuestalmente.</t>
    </r>
  </si>
  <si>
    <r>
      <t>c.</t>
    </r>
    <r>
      <rPr>
        <sz val="10"/>
        <rFont val="Times New Roman"/>
        <family val="1"/>
      </rPr>
      <t xml:space="preserve">    </t>
    </r>
    <r>
      <rPr>
        <sz val="10"/>
        <rFont val="Arial"/>
        <family val="2"/>
      </rPr>
      <t>Programática.</t>
    </r>
  </si>
  <si>
    <r>
      <t>d.</t>
    </r>
    <r>
      <rPr>
        <sz val="10"/>
        <rFont val="Times New Roman"/>
        <family val="1"/>
      </rPr>
      <t xml:space="preserve">    </t>
    </r>
    <r>
      <rPr>
        <sz val="10"/>
        <rFont val="Arial"/>
        <family val="2"/>
      </rPr>
      <t>Disciplina financiera</t>
    </r>
  </si>
  <si>
    <r>
      <t>e.</t>
    </r>
    <r>
      <rPr>
        <sz val="10"/>
        <rFont val="Times New Roman"/>
        <family val="1"/>
      </rPr>
      <t xml:space="preserve">    </t>
    </r>
    <r>
      <rPr>
        <sz val="10"/>
        <rFont val="Arial"/>
        <family val="2"/>
      </rPr>
      <t>Evaluación del desempeño</t>
    </r>
  </si>
  <si>
    <r>
      <t xml:space="preserve">15.- </t>
    </r>
    <r>
      <rPr>
        <b/>
        <u/>
        <sz val="10"/>
        <rFont val="Arial"/>
        <family val="2"/>
      </rPr>
      <t>EVENTOS POSTERIORES AL CIERRE.</t>
    </r>
  </si>
  <si>
    <r>
      <t xml:space="preserve">16.- </t>
    </r>
    <r>
      <rPr>
        <b/>
        <u/>
        <sz val="10"/>
        <rFont val="Arial"/>
        <family val="2"/>
      </rPr>
      <t>PARTES RELACIONADA.</t>
    </r>
  </si>
  <si>
    <r>
      <t xml:space="preserve">17.- </t>
    </r>
    <r>
      <rPr>
        <b/>
        <u/>
        <sz val="10"/>
        <rFont val="Arial"/>
        <family val="2"/>
      </rPr>
      <t>RESPONSABILIDAD SOBRE LA PRESENTACION RAZONABLE DE LOS ESTADOS FINANCIEROS.</t>
    </r>
  </si>
  <si>
    <t>Por horas extras, compensación, prima vacacional Gratificación de fin de año y quinquenios por antigüedad.</t>
  </si>
  <si>
    <t>Resultados del Ejercicio Ahorro/Desahorro</t>
  </si>
  <si>
    <t>Movimientos de partidas (o rubros) que no afectan al efectivo</t>
  </si>
  <si>
    <t>Depreciación</t>
  </si>
  <si>
    <t>Amortización</t>
  </si>
  <si>
    <t>Incremento en provisiones</t>
  </si>
  <si>
    <t>Incremento en Inversiones producido por revaluación</t>
  </si>
  <si>
    <t>Ganacia/pérdida en venta de propiedad, planta y equipo</t>
  </si>
  <si>
    <t>Conciliación de los Fijos de Efectivo Netos y de las Actividades de Operación y los Saldos de Resultados del Ejercicio(Ahorro/Desahorro)</t>
  </si>
  <si>
    <t>Flujos de Efectivo Netos de las Actividades de Operación</t>
  </si>
  <si>
    <t>Intereses , Comisiones y Otros Gastos de la Deuda Publica</t>
  </si>
  <si>
    <t>COMISIÓN DE AGUA POTABLE Y ALCANTARILLADO DEL MUNICIPIO DE ACAPULCO</t>
  </si>
  <si>
    <t>Notas a los Estados Financieros/Notas de Memoria /Cuentas de Orden Presupuestales</t>
  </si>
  <si>
    <t>Notas de Memoria de Cuentas de Orden Presupuestales del Ingreso y del Gasto</t>
  </si>
  <si>
    <t>Del 01 de Enero al 31 de Diciembre de 2021</t>
  </si>
  <si>
    <t>CUENTA</t>
  </si>
  <si>
    <t>NOMBRE</t>
  </si>
  <si>
    <t>SALDO INICIAL</t>
  </si>
  <si>
    <t>SALDO FINAL</t>
  </si>
  <si>
    <t>FLUJO</t>
  </si>
  <si>
    <t>81100-00000-00000-000-000</t>
  </si>
  <si>
    <t>LEY DE INGRESOS ESTIMADA</t>
  </si>
  <si>
    <t>'81200-00000-00000-000-000</t>
  </si>
  <si>
    <t>LEY DE INGRESOS POR EJECUTAR</t>
  </si>
  <si>
    <t>'81300-00000-00000-000-000</t>
  </si>
  <si>
    <t>LEY DE INGRESOS MODIFICADA</t>
  </si>
  <si>
    <t>'81400-00000-00000-000-000</t>
  </si>
  <si>
    <t>LEY DE INGRESOS DEVENGADA</t>
  </si>
  <si>
    <t>'81500-00000-00000-000-000</t>
  </si>
  <si>
    <t>LEY DE INGRESOS RECAUDADA</t>
  </si>
  <si>
    <t>'82100-00000-000-000-000</t>
  </si>
  <si>
    <t>PRESUPUESTO DE EGRESOS APROBADO</t>
  </si>
  <si>
    <t>'82200-00000-000-000-000</t>
  </si>
  <si>
    <t>PRESUPUESTO DE EGRESOS POR EJERCER</t>
  </si>
  <si>
    <t>'82300-00000-000-000-000</t>
  </si>
  <si>
    <t>PRESUPUESTO DE EGRESOS MODIFICADO</t>
  </si>
  <si>
    <t>'82400-00000-000-000-000</t>
  </si>
  <si>
    <t>PRESUPUESTO DE EGRESOS COMPROMETIDO</t>
  </si>
  <si>
    <t>'82500-00000-000-000-000</t>
  </si>
  <si>
    <t>PRESUPUESTO DE EGRESOS DEVENGADO</t>
  </si>
  <si>
    <t>'82600-00000-000-000-000</t>
  </si>
  <si>
    <t>PRESUPUESTO DE EGRESOS EJERCIDO</t>
  </si>
  <si>
    <t>'82700-00000-000-000-000</t>
  </si>
  <si>
    <t>PRESUPUESTO DE EGRESOS PAGADO</t>
  </si>
  <si>
    <t>SUMAS</t>
  </si>
  <si>
    <t xml:space="preserve">DEUDOR </t>
  </si>
  <si>
    <t xml:space="preserve">ACREEDOR </t>
  </si>
  <si>
    <t>"Bajo protesta de decir verdad declaramos que los Estados Financieros y sus Notas, son razonablemente correctos y son responsabilidad del emisor"</t>
  </si>
  <si>
    <t>Formato  IC-23</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</si>
</sst>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7" formatCode="&quot;$&quot;#,##0.00;\-&quot;$&quot;#,##0.00"/>
    <numFmt numFmtId="44" formatCode="_-&quot;$&quot;* #,##0.00_-;\-&quot;$&quot;* #,##0.00_-;_-&quot;$&quot;* &quot;-&quot;??_-;_-@_-"/>
    <numFmt numFmtId="43" formatCode="_-* #,##0.00_-;\-* #,##0.00_-;_-* &quot;-&quot;??_-;_-@_-"/>
    <numFmt numFmtId="164" formatCode="_-[$€]* #,##0.00_-;\-[$€]* #,##0.00_-;_-[$€]* &quot;-&quot;??_-;_-@_-"/>
    <numFmt numFmtId="165" formatCode="&quot;Verdadero&quot;;&quot;Verdadero&quot;;&quot;Falso&quot;"/>
    <numFmt numFmtId="166" formatCode="_-* #,##0.00\ _€_-;\-* #,##0.00\ _€_-;_-* &quot;-&quot;??\ _€_-;_-@_-"/>
    <numFmt numFmtId="167" formatCode="General_)"/>
    <numFmt numFmtId="168" formatCode="#,##0.00_ ;\-#,##0.00\ "/>
    <numFmt numFmtId="169" formatCode="&quot;$&quot;#,##0.00"/>
  </numFmts>
  <fonts count="101"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Arial"/>
      <family val="2"/>
    </font>
    <font>
      <sz val="9"/>
      <name val="Arial"/>
      <family val="2"/>
    </font>
    <font>
      <sz val="11"/>
      <color indexed="63"/>
      <name val="Calibri"/>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sz val="11"/>
      <color indexed="8"/>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u/>
      <sz val="13"/>
      <color theme="10"/>
      <name val="Arial"/>
      <family val="2"/>
    </font>
    <font>
      <sz val="9"/>
      <name val="Times New Roman"/>
      <family val="1"/>
    </font>
    <font>
      <sz val="10"/>
      <color theme="1"/>
      <name val="Arial"/>
      <family val="2"/>
    </font>
    <font>
      <sz val="11"/>
      <color theme="1"/>
      <name val="Garamond"/>
      <family val="2"/>
    </font>
    <font>
      <b/>
      <sz val="10"/>
      <color theme="1"/>
      <name val="Arial"/>
      <family val="2"/>
    </font>
    <font>
      <sz val="11"/>
      <color rgb="FF000000"/>
      <name val="Calibri"/>
      <family val="2"/>
      <charset val="204"/>
    </font>
    <font>
      <b/>
      <sz val="10"/>
      <name val="Arial"/>
      <family val="2"/>
    </font>
    <font>
      <b/>
      <sz val="10"/>
      <color theme="4"/>
      <name val="Arial"/>
      <family val="2"/>
    </font>
    <font>
      <sz val="10"/>
      <name val="Arial"/>
      <family val="2"/>
    </font>
    <font>
      <b/>
      <sz val="9"/>
      <color theme="4"/>
      <name val="Arial"/>
      <family val="2"/>
    </font>
    <font>
      <b/>
      <sz val="11"/>
      <color theme="1"/>
      <name val="Arial"/>
      <family val="2"/>
    </font>
    <font>
      <b/>
      <sz val="9"/>
      <name val="Arial"/>
      <family val="2"/>
    </font>
    <font>
      <b/>
      <sz val="9"/>
      <color theme="1"/>
      <name val="Arial"/>
      <family val="2"/>
    </font>
    <font>
      <sz val="9"/>
      <color theme="1"/>
      <name val="Arial"/>
      <family val="2"/>
    </font>
    <font>
      <sz val="10"/>
      <color theme="1"/>
      <name val="Calibri"/>
      <family val="2"/>
      <scheme val="minor"/>
    </font>
    <font>
      <sz val="9"/>
      <color theme="1"/>
      <name val="Calibri"/>
      <family val="2"/>
      <scheme val="minor"/>
    </font>
    <font>
      <sz val="12"/>
      <name val="Times New Roman"/>
      <family val="1"/>
    </font>
    <font>
      <sz val="10"/>
      <color rgb="FF000000"/>
      <name val="Arial"/>
      <family val="2"/>
    </font>
    <font>
      <sz val="11"/>
      <color theme="1"/>
      <name val="Arial"/>
      <family val="2"/>
    </font>
    <font>
      <sz val="7"/>
      <color rgb="FF000000"/>
      <name val="Arial"/>
      <family val="2"/>
    </font>
    <font>
      <b/>
      <sz val="10"/>
      <color rgb="FF000000"/>
      <name val="Arial"/>
      <family val="2"/>
    </font>
    <font>
      <b/>
      <sz val="11"/>
      <name val="Arial"/>
      <family val="2"/>
    </font>
    <font>
      <b/>
      <sz val="11"/>
      <color theme="1"/>
      <name val="Calibri"/>
      <family val="2"/>
      <scheme val="minor"/>
    </font>
    <font>
      <b/>
      <sz val="12"/>
      <name val="Times New Roman"/>
      <family val="1"/>
    </font>
    <font>
      <sz val="10"/>
      <color rgb="FF000000"/>
      <name val="Calibri"/>
      <family val="2"/>
    </font>
    <font>
      <b/>
      <sz val="12"/>
      <name val="Calibri"/>
      <family val="2"/>
      <scheme val="minor"/>
    </font>
    <font>
      <b/>
      <sz val="10"/>
      <color rgb="FF5F6368"/>
      <name val="Arial"/>
      <family val="2"/>
    </font>
    <font>
      <sz val="10"/>
      <color rgb="FF4D5156"/>
      <name val="Arial"/>
      <family val="2"/>
    </font>
    <font>
      <b/>
      <u/>
      <sz val="10"/>
      <name val="Arial"/>
      <family val="2"/>
    </font>
    <font>
      <sz val="10"/>
      <name val="Wingdings"/>
      <charset val="2"/>
    </font>
    <font>
      <sz val="10"/>
      <name val="Times New Roman"/>
      <family val="1"/>
    </font>
    <font>
      <sz val="10"/>
      <name val="Calibri"/>
      <family val="2"/>
    </font>
    <font>
      <sz val="10"/>
      <name val="Symbol"/>
      <family val="1"/>
      <charset val="2"/>
    </font>
    <font>
      <b/>
      <sz val="10"/>
      <name val="Times New Roman"/>
      <family val="1"/>
    </font>
    <font>
      <b/>
      <sz val="10"/>
      <color rgb="FF000000"/>
      <name val="Calibri"/>
      <family val="2"/>
    </font>
    <font>
      <sz val="10"/>
      <name val="Calibri"/>
      <family val="2"/>
      <scheme val="minor"/>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theme="0"/>
        <bgColor indexed="64"/>
      </patternFill>
    </fill>
    <fill>
      <patternFill patternType="solid">
        <fgColor theme="2"/>
        <bgColor indexed="64"/>
      </patternFill>
    </fill>
    <fill>
      <patternFill patternType="solid">
        <fgColor indexed="9"/>
        <bgColor indexed="64"/>
      </patternFill>
    </fill>
    <fill>
      <patternFill patternType="solid">
        <fgColor rgb="FFFFFFFF"/>
      </patternFill>
    </fill>
    <fill>
      <patternFill patternType="solid">
        <fgColor rgb="FFFFFFFF"/>
        <bgColor indexed="64"/>
      </patternFill>
    </fill>
    <fill>
      <patternFill patternType="solid">
        <fgColor theme="0" tint="-0.14999847407452621"/>
        <bgColor indexed="64"/>
      </patternFill>
    </fill>
  </fills>
  <borders count="102">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auto="1"/>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auto="1"/>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medium">
        <color indexed="30"/>
      </bottom>
      <diagonal/>
    </border>
    <border>
      <left/>
      <right/>
      <top style="thin">
        <color indexed="62"/>
      </top>
      <bottom style="double">
        <color indexed="62"/>
      </bottom>
      <diagonal/>
    </border>
    <border>
      <left/>
      <right/>
      <top style="thin">
        <color indexed="64"/>
      </top>
      <bottom/>
      <diagonal/>
    </border>
    <border>
      <left style="thin">
        <color indexed="64"/>
      </left>
      <right style="thin">
        <color indexed="64"/>
      </right>
      <top style="thin">
        <color indexed="64"/>
      </top>
      <bottom/>
      <diagonal/>
    </border>
    <border>
      <left/>
      <right/>
      <top/>
      <bottom style="thin">
        <color rgb="FF000000"/>
      </bottom>
      <diagonal/>
    </border>
    <border>
      <left style="thin">
        <color rgb="FF000000"/>
      </left>
      <right/>
      <top style="thin">
        <color rgb="FF000000"/>
      </top>
      <bottom style="thin">
        <color rgb="FF000000"/>
      </bottom>
      <diagonal/>
    </border>
    <border>
      <left style="thin">
        <color rgb="FF000000"/>
      </left>
      <right style="thin">
        <color indexed="64"/>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top style="thin">
        <color indexed="64"/>
      </top>
      <bottom style="thin">
        <color indexed="64"/>
      </bottom>
      <diagonal/>
    </border>
    <border>
      <left/>
      <right/>
      <top style="thin">
        <color auto="1"/>
      </top>
      <bottom style="thin">
        <color auto="1"/>
      </bottom>
      <diagonal/>
    </border>
    <border>
      <left style="thin">
        <color indexed="64"/>
      </left>
      <right/>
      <top/>
      <bottom style="thin">
        <color auto="1"/>
      </bottom>
      <diagonal/>
    </border>
    <border>
      <left/>
      <right/>
      <top/>
      <bottom style="thin">
        <color auto="1"/>
      </bottom>
      <diagonal/>
    </border>
    <border>
      <left style="thin">
        <color indexed="64"/>
      </left>
      <right style="thin">
        <color indexed="64"/>
      </right>
      <top/>
      <bottom style="thin">
        <color rgb="FF000000"/>
      </bottom>
      <diagonal/>
    </border>
    <border>
      <left style="thin">
        <color rgb="FF000000"/>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style="thin">
        <color indexed="64"/>
      </right>
      <top/>
      <bottom/>
      <diagonal/>
    </border>
    <border>
      <left style="thin">
        <color rgb="FF000000"/>
      </left>
      <right/>
      <top style="thin">
        <color auto="1"/>
      </top>
      <bottom style="thin">
        <color auto="1"/>
      </bottom>
      <diagonal/>
    </border>
    <border>
      <left style="thin">
        <color indexed="64"/>
      </left>
      <right style="thin">
        <color rgb="FF000000"/>
      </right>
      <top style="thin">
        <color indexed="64"/>
      </top>
      <bottom style="thin">
        <color auto="1"/>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right/>
      <top style="thin">
        <color rgb="FF000000"/>
      </top>
      <bottom style="thin">
        <color indexed="64"/>
      </bottom>
      <diagonal/>
    </border>
    <border>
      <left style="thin">
        <color rgb="FF000000"/>
      </left>
      <right style="thin">
        <color indexed="64"/>
      </right>
      <top/>
      <bottom style="thin">
        <color rgb="FF000000"/>
      </bottom>
      <diagonal/>
    </border>
    <border>
      <left style="thin">
        <color indexed="64"/>
      </left>
      <right style="thin">
        <color indexed="64"/>
      </right>
      <top style="thin">
        <color indexed="64"/>
      </top>
      <bottom style="thin">
        <color rgb="FF000000"/>
      </bottom>
      <diagonal/>
    </border>
    <border>
      <left style="thin">
        <color indexed="64"/>
      </left>
      <right style="thin">
        <color indexed="64"/>
      </right>
      <top style="thin">
        <color rgb="FF000000"/>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rgb="FF000000"/>
      </left>
      <right style="thin">
        <color indexed="64"/>
      </right>
      <top style="thin">
        <color indexed="64"/>
      </top>
      <bottom style="thin">
        <color indexed="64"/>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style="thin">
        <color indexed="64"/>
      </top>
      <bottom/>
      <diagonal/>
    </border>
    <border>
      <left/>
      <right/>
      <top style="thin">
        <color auto="1"/>
      </top>
      <bottom/>
      <diagonal/>
    </border>
    <border>
      <left style="hair">
        <color auto="1"/>
      </left>
      <right/>
      <top style="hair">
        <color auto="1"/>
      </top>
      <bottom style="hair">
        <color auto="1"/>
      </bottom>
      <diagonal/>
    </border>
    <border>
      <left style="hair">
        <color rgb="FFA7A7A7"/>
      </left>
      <right style="hair">
        <color rgb="FFA7A7A7"/>
      </right>
      <top style="hair">
        <color rgb="FFA7A7A7"/>
      </top>
      <bottom style="hair">
        <color rgb="FFA7A7A7"/>
      </bottom>
      <diagonal/>
    </border>
    <border>
      <left style="thin">
        <color rgb="FFA7A7A7"/>
      </left>
      <right style="thin">
        <color rgb="FFA7A7A7"/>
      </right>
      <top/>
      <bottom style="thin">
        <color rgb="FFA7A7A7"/>
      </bottom>
      <diagonal/>
    </border>
    <border>
      <left style="thin">
        <color rgb="FFA7A7A7"/>
      </left>
      <right/>
      <top/>
      <bottom style="thin">
        <color rgb="FFA7A7A7"/>
      </bottom>
      <diagonal/>
    </border>
    <border>
      <left/>
      <right style="thin">
        <color rgb="FFA7A7A7"/>
      </right>
      <top/>
      <bottom style="thin">
        <color rgb="FFA7A7A7"/>
      </bottom>
      <diagonal/>
    </border>
    <border>
      <left style="thin">
        <color rgb="FFA7A7A7"/>
      </left>
      <right style="thin">
        <color rgb="FFA7A7A7"/>
      </right>
      <top style="thin">
        <color rgb="FFA7A7A7"/>
      </top>
      <bottom style="thin">
        <color rgb="FFA7A7A7"/>
      </bottom>
      <diagonal/>
    </border>
    <border>
      <left style="thin">
        <color rgb="FFA7A7A7"/>
      </left>
      <right style="thin">
        <color rgb="FFA7A7A7"/>
      </right>
      <top style="thin">
        <color rgb="FFA7A7A7"/>
      </top>
      <bottom/>
      <diagonal/>
    </border>
    <border>
      <left style="thin">
        <color rgb="FFA7A7A7"/>
      </left>
      <right/>
      <top style="thin">
        <color rgb="FFA7A7A7"/>
      </top>
      <bottom style="thin">
        <color rgb="FFA7A7A7"/>
      </bottom>
      <diagonal/>
    </border>
    <border>
      <left/>
      <right style="thin">
        <color rgb="FFA7A7A7"/>
      </right>
      <top style="thin">
        <color rgb="FFA7A7A7"/>
      </top>
      <bottom style="thin">
        <color rgb="FFA7A7A7"/>
      </bottom>
      <diagonal/>
    </border>
    <border>
      <left/>
      <right style="thin">
        <color indexed="64"/>
      </right>
      <top style="thin">
        <color indexed="64"/>
      </top>
      <bottom/>
      <diagonal/>
    </border>
    <border>
      <left/>
      <right style="thin">
        <color indexed="64"/>
      </right>
      <top/>
      <bottom style="thin">
        <color auto="1"/>
      </bottom>
      <diagonal/>
    </border>
    <border>
      <left style="thin">
        <color indexed="64"/>
      </left>
      <right style="thin">
        <color rgb="FF000000"/>
      </right>
      <top style="thin">
        <color indexed="64"/>
      </top>
      <bottom style="thin">
        <color rgb="FF000000"/>
      </bottom>
      <diagonal/>
    </border>
    <border>
      <left style="medium">
        <color indexed="64"/>
      </left>
      <right style="thin">
        <color indexed="64"/>
      </right>
      <top/>
      <bottom style="thin">
        <color indexed="64"/>
      </bottom>
      <diagonal/>
    </border>
    <border>
      <left style="hair">
        <color rgb="FFA7A7A7"/>
      </left>
      <right/>
      <top style="hair">
        <color rgb="FFA7A7A7"/>
      </top>
      <bottom/>
      <diagonal/>
    </border>
    <border>
      <left/>
      <right style="hair">
        <color rgb="FFA7A7A7"/>
      </right>
      <top style="hair">
        <color rgb="FFA7A7A7"/>
      </top>
      <bottom/>
      <diagonal/>
    </border>
    <border>
      <left style="hair">
        <color rgb="FFA7A7A7"/>
      </left>
      <right style="hair">
        <color rgb="FFA7A7A7"/>
      </right>
      <top style="hair">
        <color rgb="FFA7A7A7"/>
      </top>
      <bottom/>
      <diagonal/>
    </border>
    <border>
      <left style="hair">
        <color auto="1"/>
      </left>
      <right style="thin">
        <color rgb="FFA7A7A7"/>
      </right>
      <top style="hair">
        <color auto="1"/>
      </top>
      <bottom style="hair">
        <color auto="1"/>
      </bottom>
      <diagonal/>
    </border>
    <border>
      <left/>
      <right/>
      <top style="thin">
        <color rgb="FFA7A7A7"/>
      </top>
      <bottom style="thin">
        <color rgb="FFA7A7A7"/>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317">
    <xf numFmtId="0" fontId="0" fillId="0" borderId="0"/>
    <xf numFmtId="0" fontId="48" fillId="2" borderId="0" applyNumberFormat="0" applyBorder="0" applyAlignment="0" applyProtection="0"/>
    <xf numFmtId="0" fontId="48" fillId="3" borderId="0" applyNumberFormat="0" applyBorder="0" applyAlignment="0" applyProtection="0"/>
    <xf numFmtId="0" fontId="48" fillId="4" borderId="0" applyNumberFormat="0" applyBorder="0" applyAlignment="0" applyProtection="0"/>
    <xf numFmtId="0" fontId="48" fillId="5" borderId="0" applyNumberFormat="0" applyBorder="0" applyAlignment="0" applyProtection="0"/>
    <xf numFmtId="0" fontId="48" fillId="6" borderId="0" applyNumberFormat="0" applyBorder="0" applyAlignment="0" applyProtection="0"/>
    <xf numFmtId="0" fontId="48" fillId="7" borderId="0" applyNumberFormat="0" applyBorder="0" applyAlignment="0" applyProtection="0"/>
    <xf numFmtId="0" fontId="48" fillId="8" borderId="0" applyNumberFormat="0" applyBorder="0" applyAlignment="0" applyProtection="0"/>
    <xf numFmtId="0" fontId="48" fillId="9" borderId="0" applyNumberFormat="0" applyBorder="0" applyAlignment="0" applyProtection="0"/>
    <xf numFmtId="0" fontId="48" fillId="10" borderId="0" applyNumberFormat="0" applyBorder="0" applyAlignment="0" applyProtection="0"/>
    <xf numFmtId="0" fontId="48" fillId="5" borderId="0" applyNumberFormat="0" applyBorder="0" applyAlignment="0" applyProtection="0"/>
    <xf numFmtId="0" fontId="48" fillId="8" borderId="0" applyNumberFormat="0" applyBorder="0" applyAlignment="0" applyProtection="0"/>
    <xf numFmtId="0" fontId="48" fillId="11" borderId="0" applyNumberFormat="0" applyBorder="0" applyAlignment="0" applyProtection="0"/>
    <xf numFmtId="0" fontId="49" fillId="12" borderId="0" applyNumberFormat="0" applyBorder="0" applyAlignment="0" applyProtection="0"/>
    <xf numFmtId="0" fontId="49" fillId="9" borderId="0" applyNumberFormat="0" applyBorder="0" applyAlignment="0" applyProtection="0"/>
    <xf numFmtId="0" fontId="49" fillId="10" borderId="0" applyNumberFormat="0" applyBorder="0" applyAlignment="0" applyProtection="0"/>
    <xf numFmtId="0" fontId="49" fillId="13" borderId="0" applyNumberFormat="0" applyBorder="0" applyAlignment="0" applyProtection="0"/>
    <xf numFmtId="0" fontId="49" fillId="14" borderId="0" applyNumberFormat="0" applyBorder="0" applyAlignment="0" applyProtection="0"/>
    <xf numFmtId="0" fontId="49" fillId="15" borderId="0" applyNumberFormat="0" applyBorder="0" applyAlignment="0" applyProtection="0"/>
    <xf numFmtId="0" fontId="50" fillId="4" borderId="0" applyNumberFormat="0" applyBorder="0" applyAlignment="0" applyProtection="0"/>
    <xf numFmtId="0" fontId="51" fillId="16" borderId="1" applyNumberFormat="0" applyAlignment="0" applyProtection="0"/>
    <xf numFmtId="0" fontId="52" fillId="17" borderId="2" applyNumberFormat="0" applyAlignment="0" applyProtection="0"/>
    <xf numFmtId="0" fontId="53" fillId="0" borderId="3" applyNumberFormat="0" applyFill="0" applyAlignment="0" applyProtection="0"/>
    <xf numFmtId="0" fontId="54" fillId="0" borderId="0" applyNumberFormat="0" applyFill="0" applyBorder="0" applyAlignment="0" applyProtection="0"/>
    <xf numFmtId="0" fontId="49" fillId="18" borderId="0" applyNumberFormat="0" applyBorder="0" applyAlignment="0" applyProtection="0"/>
    <xf numFmtId="0" fontId="49" fillId="19" borderId="0" applyNumberFormat="0" applyBorder="0" applyAlignment="0" applyProtection="0"/>
    <xf numFmtId="0" fontId="49" fillId="20" borderId="0" applyNumberFormat="0" applyBorder="0" applyAlignment="0" applyProtection="0"/>
    <xf numFmtId="0" fontId="49" fillId="13" borderId="0" applyNumberFormat="0" applyBorder="0" applyAlignment="0" applyProtection="0"/>
    <xf numFmtId="0" fontId="49" fillId="14" borderId="0" applyNumberFormat="0" applyBorder="0" applyAlignment="0" applyProtection="0"/>
    <xf numFmtId="0" fontId="49" fillId="21" borderId="0" applyNumberFormat="0" applyBorder="0" applyAlignment="0" applyProtection="0"/>
    <xf numFmtId="0" fontId="55" fillId="7" borderId="1" applyNumberFormat="0" applyAlignment="0" applyProtection="0"/>
    <xf numFmtId="0" fontId="56" fillId="3" borderId="0" applyNumberFormat="0" applyBorder="0" applyAlignment="0" applyProtection="0"/>
    <xf numFmtId="0" fontId="58" fillId="22" borderId="0" applyNumberFormat="0" applyBorder="0" applyAlignment="0" applyProtection="0"/>
    <xf numFmtId="0" fontId="57" fillId="23" borderId="4" applyNumberFormat="0" applyFont="0" applyAlignment="0" applyProtection="0"/>
    <xf numFmtId="0" fontId="59" fillId="16" borderId="5" applyNumberFormat="0" applyAlignment="0" applyProtection="0"/>
    <xf numFmtId="0" fontId="60" fillId="0" borderId="0" applyNumberFormat="0" applyFill="0" applyBorder="0" applyAlignment="0" applyProtection="0"/>
    <xf numFmtId="0" fontId="61" fillId="0" borderId="0" applyNumberFormat="0" applyFill="0" applyBorder="0" applyAlignment="0" applyProtection="0"/>
    <xf numFmtId="0" fontId="62" fillId="0" borderId="0" applyNumberFormat="0" applyFill="0" applyBorder="0" applyAlignment="0" applyProtection="0"/>
    <xf numFmtId="0" fontId="63" fillId="0" borderId="6" applyNumberFormat="0" applyFill="0" applyAlignment="0" applyProtection="0"/>
    <xf numFmtId="0" fontId="64" fillId="0" borderId="7" applyNumberFormat="0" applyFill="0" applyAlignment="0" applyProtection="0"/>
    <xf numFmtId="0" fontId="54" fillId="0" borderId="8" applyNumberFormat="0" applyFill="0" applyAlignment="0" applyProtection="0"/>
    <xf numFmtId="0" fontId="59" fillId="0" borderId="9" applyNumberFormat="0" applyFill="0" applyAlignment="0" applyProtection="0"/>
    <xf numFmtId="0" fontId="46" fillId="0" borderId="0"/>
    <xf numFmtId="43" fontId="46" fillId="0" borderId="0" applyFont="0" applyFill="0" applyBorder="0" applyAlignment="0" applyProtection="0"/>
    <xf numFmtId="44" fontId="46" fillId="0" borderId="0" applyFont="0" applyFill="0" applyBorder="0" applyAlignment="0" applyProtection="0"/>
    <xf numFmtId="164" fontId="46" fillId="0" borderId="0" applyFont="0" applyFill="0" applyBorder="0" applyAlignment="0" applyProtection="0"/>
    <xf numFmtId="0" fontId="45" fillId="0" borderId="0"/>
    <xf numFmtId="43" fontId="45" fillId="0" borderId="0" applyFont="0" applyFill="0" applyBorder="0" applyAlignment="0" applyProtection="0"/>
    <xf numFmtId="44" fontId="45" fillId="0" borderId="0" applyFont="0" applyFill="0" applyBorder="0" applyAlignment="0" applyProtection="0"/>
    <xf numFmtId="0" fontId="47" fillId="0" borderId="0"/>
    <xf numFmtId="9" fontId="45" fillId="0" borderId="0" applyFont="0" applyFill="0" applyBorder="0" applyAlignment="0" applyProtection="0"/>
    <xf numFmtId="165" fontId="47" fillId="0" borderId="0" applyFont="0" applyFill="0" applyBorder="0" applyAlignment="0" applyProtection="0"/>
    <xf numFmtId="0" fontId="45" fillId="0" borderId="0">
      <alignment wrapText="1"/>
    </xf>
    <xf numFmtId="0" fontId="45" fillId="0" borderId="0">
      <alignment wrapText="1"/>
    </xf>
    <xf numFmtId="0" fontId="44" fillId="0" borderId="0"/>
    <xf numFmtId="0" fontId="43" fillId="0" borderId="0"/>
    <xf numFmtId="0" fontId="42" fillId="0" borderId="0"/>
    <xf numFmtId="0" fontId="41" fillId="0" borderId="0"/>
    <xf numFmtId="0" fontId="40" fillId="0" borderId="0"/>
    <xf numFmtId="0" fontId="65" fillId="0" borderId="0" applyNumberFormat="0" applyFill="0" applyBorder="0" applyAlignment="0" applyProtection="0">
      <alignment vertical="top"/>
      <protection locked="0"/>
    </xf>
    <xf numFmtId="0" fontId="45" fillId="0" borderId="0"/>
    <xf numFmtId="0" fontId="45" fillId="0" borderId="0"/>
    <xf numFmtId="0" fontId="40" fillId="0" borderId="0"/>
    <xf numFmtId="166" fontId="40" fillId="0" borderId="0" applyFont="0" applyFill="0" applyBorder="0" applyAlignment="0" applyProtection="0"/>
    <xf numFmtId="43" fontId="40" fillId="0" borderId="0" applyFont="0" applyFill="0" applyBorder="0" applyAlignment="0" applyProtection="0"/>
    <xf numFmtId="0" fontId="45" fillId="0" borderId="0"/>
    <xf numFmtId="0" fontId="39" fillId="0" borderId="0"/>
    <xf numFmtId="166" fontId="39" fillId="0" borderId="0" applyFont="0" applyFill="0" applyBorder="0" applyAlignment="0" applyProtection="0"/>
    <xf numFmtId="0" fontId="39" fillId="0" borderId="0"/>
    <xf numFmtId="0" fontId="39" fillId="0" borderId="0"/>
    <xf numFmtId="0" fontId="39" fillId="0" borderId="0"/>
    <xf numFmtId="0" fontId="39" fillId="0" borderId="0"/>
    <xf numFmtId="0" fontId="39" fillId="0" borderId="0"/>
    <xf numFmtId="0" fontId="51" fillId="16" borderId="13" applyNumberFormat="0" applyAlignment="0" applyProtection="0"/>
    <xf numFmtId="0" fontId="55" fillId="7" borderId="13" applyNumberFormat="0" applyAlignment="0" applyProtection="0"/>
    <xf numFmtId="0" fontId="57" fillId="23" borderId="14" applyNumberFormat="0" applyFont="0" applyAlignment="0" applyProtection="0"/>
    <xf numFmtId="0" fontId="59" fillId="16" borderId="15" applyNumberFormat="0" applyAlignment="0" applyProtection="0"/>
    <xf numFmtId="0" fontId="54" fillId="0" borderId="16" applyNumberFormat="0" applyFill="0" applyAlignment="0" applyProtection="0"/>
    <xf numFmtId="0" fontId="59" fillId="0" borderId="17" applyNumberFormat="0" applyFill="0" applyAlignment="0" applyProtection="0"/>
    <xf numFmtId="164" fontId="45" fillId="0" borderId="0" applyFont="0" applyFill="0" applyBorder="0" applyAlignment="0" applyProtection="0"/>
    <xf numFmtId="0" fontId="38" fillId="0" borderId="0"/>
    <xf numFmtId="0" fontId="38" fillId="0" borderId="0"/>
    <xf numFmtId="0" fontId="38" fillId="0" borderId="0"/>
    <xf numFmtId="0" fontId="38" fillId="0" borderId="0"/>
    <xf numFmtId="0" fontId="38" fillId="0" borderId="0"/>
    <xf numFmtId="0" fontId="38" fillId="0" borderId="0"/>
    <xf numFmtId="166" fontId="38" fillId="0" borderId="0" applyFont="0" applyFill="0" applyBorder="0" applyAlignment="0" applyProtection="0"/>
    <xf numFmtId="43" fontId="38" fillId="0" borderId="0" applyFont="0" applyFill="0" applyBorder="0" applyAlignment="0" applyProtection="0"/>
    <xf numFmtId="0" fontId="37" fillId="0" borderId="0"/>
    <xf numFmtId="43" fontId="37" fillId="0" borderId="0" applyFont="0" applyFill="0" applyBorder="0" applyAlignment="0" applyProtection="0"/>
    <xf numFmtId="43" fontId="57" fillId="0" borderId="0" applyFont="0" applyFill="0" applyBorder="0" applyAlignment="0" applyProtection="0"/>
    <xf numFmtId="0" fontId="66" fillId="0" borderId="0"/>
    <xf numFmtId="0" fontId="37" fillId="0" borderId="0"/>
    <xf numFmtId="0" fontId="36" fillId="0" borderId="0"/>
    <xf numFmtId="0" fontId="36" fillId="0" borderId="0"/>
    <xf numFmtId="0" fontId="35" fillId="0" borderId="0"/>
    <xf numFmtId="0" fontId="35" fillId="0" borderId="0"/>
    <xf numFmtId="43" fontId="35" fillId="0" borderId="0" applyFont="0" applyFill="0" applyBorder="0" applyAlignment="0" applyProtection="0"/>
    <xf numFmtId="0" fontId="68" fillId="0" borderId="0"/>
    <xf numFmtId="0" fontId="35" fillId="0" borderId="0"/>
    <xf numFmtId="0" fontId="34" fillId="0" borderId="0"/>
    <xf numFmtId="0" fontId="33" fillId="0" borderId="0"/>
    <xf numFmtId="43" fontId="33" fillId="0" borderId="0" applyFont="0" applyFill="0" applyBorder="0" applyAlignment="0" applyProtection="0"/>
    <xf numFmtId="0" fontId="33" fillId="0" borderId="0"/>
    <xf numFmtId="0" fontId="33" fillId="0" borderId="0"/>
    <xf numFmtId="0" fontId="33" fillId="0" borderId="0"/>
    <xf numFmtId="0" fontId="33" fillId="0" borderId="0"/>
    <xf numFmtId="0" fontId="32" fillId="0" borderId="0"/>
    <xf numFmtId="43" fontId="32" fillId="0" borderId="0" applyFont="0" applyFill="0" applyBorder="0" applyAlignment="0" applyProtection="0"/>
    <xf numFmtId="0" fontId="32" fillId="0" borderId="0"/>
    <xf numFmtId="167" fontId="45" fillId="0" borderId="0"/>
    <xf numFmtId="43" fontId="32" fillId="0" borderId="0" applyFont="0" applyFill="0" applyBorder="0" applyAlignment="0" applyProtection="0"/>
    <xf numFmtId="44" fontId="32" fillId="0" borderId="0" applyFont="0" applyFill="0" applyBorder="0" applyAlignment="0" applyProtection="0"/>
    <xf numFmtId="0" fontId="32" fillId="0" borderId="0"/>
    <xf numFmtId="0" fontId="70" fillId="0" borderId="0"/>
    <xf numFmtId="0" fontId="32" fillId="0" borderId="0"/>
    <xf numFmtId="0" fontId="31" fillId="0" borderId="0"/>
    <xf numFmtId="0" fontId="31" fillId="0" borderId="0"/>
    <xf numFmtId="43" fontId="31" fillId="0" borderId="0" applyFont="0" applyFill="0" applyBorder="0" applyAlignment="0" applyProtection="0"/>
    <xf numFmtId="0" fontId="30" fillId="0" borderId="0"/>
    <xf numFmtId="0" fontId="30" fillId="0" borderId="0"/>
    <xf numFmtId="43" fontId="30" fillId="0" borderId="0" applyFont="0" applyFill="0" applyBorder="0" applyAlignment="0" applyProtection="0"/>
    <xf numFmtId="0" fontId="30" fillId="0" borderId="0"/>
    <xf numFmtId="0" fontId="45" fillId="0" borderId="0"/>
    <xf numFmtId="0" fontId="29" fillId="0" borderId="0"/>
    <xf numFmtId="43" fontId="29" fillId="0" borderId="0" applyFont="0" applyFill="0" applyBorder="0" applyAlignment="0" applyProtection="0"/>
    <xf numFmtId="0" fontId="29" fillId="0" borderId="0"/>
    <xf numFmtId="0" fontId="28" fillId="0" borderId="0"/>
    <xf numFmtId="0" fontId="28" fillId="0" borderId="0"/>
    <xf numFmtId="43" fontId="28" fillId="0" borderId="0" applyFont="0" applyFill="0" applyBorder="0" applyAlignment="0" applyProtection="0"/>
    <xf numFmtId="0" fontId="27" fillId="0" borderId="0"/>
    <xf numFmtId="43" fontId="27" fillId="0" borderId="0" applyFont="0" applyFill="0" applyBorder="0" applyAlignment="0" applyProtection="0"/>
    <xf numFmtId="0" fontId="27" fillId="0" borderId="0"/>
    <xf numFmtId="0" fontId="27" fillId="0" borderId="0"/>
    <xf numFmtId="0" fontId="27" fillId="0" borderId="0"/>
    <xf numFmtId="0" fontId="27" fillId="0" borderId="0"/>
    <xf numFmtId="43" fontId="27" fillId="0" borderId="0" applyFont="0" applyFill="0" applyBorder="0" applyAlignment="0" applyProtection="0"/>
    <xf numFmtId="0" fontId="26" fillId="0" borderId="0"/>
    <xf numFmtId="0" fontId="26" fillId="0" borderId="0"/>
    <xf numFmtId="43" fontId="26" fillId="0" borderId="0" applyFont="0" applyFill="0" applyBorder="0" applyAlignment="0" applyProtection="0"/>
    <xf numFmtId="0" fontId="26" fillId="0" borderId="0"/>
    <xf numFmtId="0" fontId="26" fillId="0" borderId="0"/>
    <xf numFmtId="0" fontId="26" fillId="0" borderId="0"/>
    <xf numFmtId="0" fontId="25" fillId="0" borderId="0"/>
    <xf numFmtId="0" fontId="25" fillId="0" borderId="0"/>
    <xf numFmtId="0" fontId="25" fillId="0" borderId="0"/>
    <xf numFmtId="43" fontId="25" fillId="0" borderId="0" applyFont="0" applyFill="0" applyBorder="0" applyAlignment="0" applyProtection="0"/>
    <xf numFmtId="0" fontId="25" fillId="0" borderId="0"/>
    <xf numFmtId="0" fontId="25" fillId="0" borderId="0"/>
    <xf numFmtId="43" fontId="25" fillId="0" borderId="0" applyFont="0" applyFill="0" applyBorder="0" applyAlignment="0" applyProtection="0"/>
    <xf numFmtId="0" fontId="24" fillId="0" borderId="0"/>
    <xf numFmtId="0" fontId="24" fillId="0" borderId="0"/>
    <xf numFmtId="0" fontId="24" fillId="0" borderId="0"/>
    <xf numFmtId="0" fontId="24" fillId="0" borderId="0"/>
    <xf numFmtId="43" fontId="24" fillId="0" borderId="0" applyFont="0" applyFill="0" applyBorder="0" applyAlignment="0" applyProtection="0"/>
    <xf numFmtId="0" fontId="23" fillId="0" borderId="0"/>
    <xf numFmtId="0" fontId="23" fillId="0" borderId="0"/>
    <xf numFmtId="0" fontId="23" fillId="0" borderId="0"/>
    <xf numFmtId="0" fontId="23" fillId="0" borderId="0"/>
    <xf numFmtId="0" fontId="23" fillId="0" borderId="0"/>
    <xf numFmtId="43" fontId="23" fillId="0" borderId="0" applyFont="0" applyFill="0" applyBorder="0" applyAlignment="0" applyProtection="0"/>
    <xf numFmtId="0" fontId="23" fillId="0" borderId="0"/>
    <xf numFmtId="0" fontId="22" fillId="0" borderId="0"/>
    <xf numFmtId="43" fontId="22" fillId="0" borderId="0" applyFont="0" applyFill="0" applyBorder="0" applyAlignment="0" applyProtection="0"/>
    <xf numFmtId="0" fontId="22" fillId="0" borderId="0"/>
    <xf numFmtId="0" fontId="22" fillId="0" borderId="0"/>
    <xf numFmtId="43" fontId="22" fillId="0" borderId="0" applyFont="0" applyFill="0" applyBorder="0" applyAlignment="0" applyProtection="0"/>
    <xf numFmtId="0" fontId="22" fillId="0" borderId="0"/>
    <xf numFmtId="0" fontId="22" fillId="0" borderId="0"/>
    <xf numFmtId="43" fontId="22" fillId="0" borderId="0" applyFont="0" applyFill="0" applyBorder="0" applyAlignment="0" applyProtection="0"/>
    <xf numFmtId="0" fontId="22" fillId="0" borderId="0"/>
    <xf numFmtId="0" fontId="22" fillId="0" borderId="0"/>
    <xf numFmtId="0" fontId="22" fillId="0" borderId="0"/>
    <xf numFmtId="43" fontId="22" fillId="0" borderId="0" applyFont="0" applyFill="0" applyBorder="0" applyAlignment="0" applyProtection="0"/>
    <xf numFmtId="0" fontId="22" fillId="0" borderId="0"/>
    <xf numFmtId="0" fontId="22" fillId="0" borderId="0"/>
    <xf numFmtId="0" fontId="73" fillId="0" borderId="0"/>
    <xf numFmtId="0" fontId="21" fillId="0" borderId="0"/>
    <xf numFmtId="43" fontId="21" fillId="0" borderId="0" applyFont="0" applyFill="0" applyBorder="0" applyAlignment="0" applyProtection="0"/>
    <xf numFmtId="0" fontId="21" fillId="0" borderId="0"/>
    <xf numFmtId="0" fontId="21" fillId="0" borderId="0"/>
    <xf numFmtId="43" fontId="21" fillId="0" borderId="0" applyFont="0" applyFill="0" applyBorder="0" applyAlignment="0" applyProtection="0"/>
    <xf numFmtId="0" fontId="21" fillId="0" borderId="0"/>
    <xf numFmtId="0" fontId="21" fillId="0" borderId="0"/>
    <xf numFmtId="0" fontId="21" fillId="0" borderId="0"/>
    <xf numFmtId="43" fontId="21" fillId="0" borderId="0" applyFont="0" applyFill="0" applyBorder="0" applyAlignment="0" applyProtection="0"/>
    <xf numFmtId="0" fontId="21" fillId="0" borderId="0"/>
    <xf numFmtId="0" fontId="21" fillId="0" borderId="0"/>
    <xf numFmtId="0" fontId="21" fillId="0" borderId="0"/>
    <xf numFmtId="0" fontId="21" fillId="0" borderId="0"/>
    <xf numFmtId="43" fontId="21" fillId="0" borderId="0" applyFont="0" applyFill="0" applyBorder="0" applyAlignment="0" applyProtection="0"/>
    <xf numFmtId="0" fontId="21" fillId="0" borderId="0"/>
    <xf numFmtId="0" fontId="21" fillId="0" borderId="0"/>
    <xf numFmtId="0" fontId="21" fillId="0" borderId="0"/>
    <xf numFmtId="43" fontId="21" fillId="0" borderId="0" applyFont="0" applyFill="0" applyBorder="0" applyAlignment="0" applyProtection="0"/>
    <xf numFmtId="0" fontId="21" fillId="0" borderId="0"/>
    <xf numFmtId="0" fontId="21" fillId="0" borderId="0"/>
    <xf numFmtId="43" fontId="21" fillId="0" borderId="0" applyFont="0" applyFill="0" applyBorder="0" applyAlignment="0" applyProtection="0"/>
    <xf numFmtId="0" fontId="21" fillId="0" borderId="0"/>
    <xf numFmtId="0" fontId="21" fillId="0" borderId="0"/>
    <xf numFmtId="43" fontId="21" fillId="0" borderId="0" applyFont="0" applyFill="0" applyBorder="0" applyAlignment="0" applyProtection="0"/>
    <xf numFmtId="0" fontId="21" fillId="0" borderId="0"/>
    <xf numFmtId="0" fontId="21" fillId="0" borderId="0"/>
    <xf numFmtId="43" fontId="21" fillId="0" borderId="0" applyFont="0" applyFill="0" applyBorder="0" applyAlignment="0" applyProtection="0"/>
    <xf numFmtId="0" fontId="21" fillId="0" borderId="0"/>
    <xf numFmtId="0" fontId="20" fillId="0" borderId="0"/>
    <xf numFmtId="0" fontId="20" fillId="0" borderId="0"/>
    <xf numFmtId="0" fontId="20" fillId="0" borderId="0"/>
    <xf numFmtId="0" fontId="20" fillId="0" borderId="0"/>
    <xf numFmtId="43" fontId="20" fillId="0" borderId="0" applyFont="0" applyFill="0" applyBorder="0" applyAlignment="0" applyProtection="0"/>
    <xf numFmtId="0" fontId="20" fillId="0" borderId="0"/>
    <xf numFmtId="0" fontId="20" fillId="0" borderId="0"/>
    <xf numFmtId="43" fontId="20" fillId="0" borderId="0" applyFont="0" applyFill="0" applyBorder="0" applyAlignment="0" applyProtection="0"/>
    <xf numFmtId="0" fontId="20" fillId="0" borderId="0"/>
    <xf numFmtId="0" fontId="20" fillId="0" borderId="0"/>
    <xf numFmtId="43" fontId="20" fillId="0" borderId="0" applyFont="0" applyFill="0" applyBorder="0" applyAlignment="0" applyProtection="0"/>
    <xf numFmtId="0" fontId="20" fillId="0" borderId="0"/>
    <xf numFmtId="0" fontId="20" fillId="0" borderId="0"/>
    <xf numFmtId="43" fontId="20" fillId="0" borderId="0" applyFont="0" applyFill="0" applyBorder="0" applyAlignment="0" applyProtection="0"/>
    <xf numFmtId="0" fontId="19" fillId="0" borderId="0"/>
    <xf numFmtId="43" fontId="19" fillId="0" borderId="0" applyFont="0" applyFill="0" applyBorder="0" applyAlignment="0" applyProtection="0"/>
    <xf numFmtId="44" fontId="19" fillId="0" borderId="0" applyFont="0" applyFill="0" applyBorder="0" applyAlignment="0" applyProtection="0"/>
    <xf numFmtId="0" fontId="18" fillId="0" borderId="0"/>
    <xf numFmtId="0" fontId="18" fillId="0" borderId="0"/>
    <xf numFmtId="43" fontId="18" fillId="0" borderId="0" applyFont="0" applyFill="0" applyBorder="0" applyAlignment="0" applyProtection="0"/>
    <xf numFmtId="0" fontId="17" fillId="0" borderId="0"/>
    <xf numFmtId="43" fontId="17" fillId="0" borderId="0" applyFont="0" applyFill="0" applyBorder="0" applyAlignment="0" applyProtection="0"/>
    <xf numFmtId="0" fontId="16" fillId="0" borderId="0"/>
    <xf numFmtId="0" fontId="16" fillId="0" borderId="0"/>
    <xf numFmtId="43" fontId="16" fillId="0" borderId="0" applyFont="0" applyFill="0" applyBorder="0" applyAlignment="0" applyProtection="0"/>
    <xf numFmtId="0" fontId="15" fillId="0" borderId="0"/>
    <xf numFmtId="43" fontId="15" fillId="0" borderId="0" applyFont="0" applyFill="0" applyBorder="0" applyAlignment="0" applyProtection="0"/>
    <xf numFmtId="44" fontId="15" fillId="0" borderId="0" applyFont="0" applyFill="0" applyBorder="0" applyAlignment="0" applyProtection="0"/>
    <xf numFmtId="0" fontId="13" fillId="0" borderId="0"/>
    <xf numFmtId="0" fontId="13" fillId="0" borderId="0"/>
    <xf numFmtId="43" fontId="13" fillId="0" borderId="0" applyFont="0" applyFill="0" applyBorder="0" applyAlignment="0" applyProtection="0"/>
    <xf numFmtId="0" fontId="12" fillId="0" borderId="0"/>
    <xf numFmtId="0" fontId="12" fillId="0" borderId="0"/>
    <xf numFmtId="43" fontId="12" fillId="0" borderId="0" applyFont="0" applyFill="0" applyBorder="0" applyAlignment="0" applyProtection="0"/>
    <xf numFmtId="0" fontId="11" fillId="0" borderId="0"/>
    <xf numFmtId="0" fontId="10" fillId="0" borderId="0"/>
    <xf numFmtId="0" fontId="10" fillId="0" borderId="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0" fontId="9" fillId="0" borderId="0"/>
    <xf numFmtId="0" fontId="9" fillId="0" borderId="0"/>
    <xf numFmtId="43" fontId="9" fillId="0" borderId="0" applyFont="0" applyFill="0" applyBorder="0" applyAlignment="0" applyProtection="0"/>
    <xf numFmtId="0" fontId="9" fillId="0" borderId="0"/>
    <xf numFmtId="0" fontId="9" fillId="0" borderId="0"/>
    <xf numFmtId="0" fontId="9" fillId="0" borderId="0"/>
    <xf numFmtId="0" fontId="9" fillId="0" borderId="0"/>
    <xf numFmtId="43" fontId="9" fillId="0" borderId="0" applyFont="0" applyFill="0" applyBorder="0" applyAlignment="0" applyProtection="0"/>
    <xf numFmtId="0" fontId="9" fillId="0" borderId="0"/>
    <xf numFmtId="0" fontId="9" fillId="0" borderId="0"/>
    <xf numFmtId="0" fontId="9" fillId="0" borderId="0"/>
    <xf numFmtId="43" fontId="9" fillId="0" borderId="0" applyFont="0" applyFill="0" applyBorder="0" applyAlignment="0" applyProtection="0"/>
    <xf numFmtId="0" fontId="9" fillId="0" borderId="0"/>
    <xf numFmtId="0" fontId="8" fillId="0" borderId="0"/>
    <xf numFmtId="0" fontId="8" fillId="0" borderId="0"/>
    <xf numFmtId="43" fontId="8" fillId="0" borderId="0" applyFont="0" applyFill="0" applyBorder="0" applyAlignment="0" applyProtection="0"/>
    <xf numFmtId="0" fontId="8" fillId="0" borderId="0"/>
    <xf numFmtId="0" fontId="8" fillId="0" borderId="0"/>
    <xf numFmtId="0" fontId="8" fillId="0" borderId="0"/>
    <xf numFmtId="43" fontId="8" fillId="0" borderId="0" applyFont="0" applyFill="0" applyBorder="0" applyAlignment="0" applyProtection="0"/>
    <xf numFmtId="0" fontId="8" fillId="0" borderId="0"/>
    <xf numFmtId="0" fontId="8" fillId="0" borderId="0"/>
    <xf numFmtId="0" fontId="8" fillId="0" borderId="0"/>
    <xf numFmtId="43" fontId="8" fillId="0" borderId="0" applyFont="0" applyFill="0" applyBorder="0" applyAlignment="0" applyProtection="0"/>
    <xf numFmtId="0" fontId="8" fillId="0" borderId="0"/>
    <xf numFmtId="0" fontId="7" fillId="0" borderId="0"/>
    <xf numFmtId="0" fontId="7" fillId="0" borderId="0"/>
    <xf numFmtId="0" fontId="7" fillId="0" borderId="0"/>
    <xf numFmtId="43" fontId="7" fillId="0" borderId="0" applyFont="0" applyFill="0" applyBorder="0" applyAlignment="0" applyProtection="0"/>
    <xf numFmtId="0" fontId="7" fillId="0" borderId="0"/>
    <xf numFmtId="0" fontId="7" fillId="0" borderId="0"/>
    <xf numFmtId="0" fontId="7" fillId="0" borderId="0"/>
    <xf numFmtId="43" fontId="7"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0" fontId="7" fillId="0" borderId="0"/>
    <xf numFmtId="0" fontId="7" fillId="0" borderId="0"/>
    <xf numFmtId="0" fontId="6" fillId="0" borderId="0"/>
    <xf numFmtId="0" fontId="6" fillId="0" borderId="0"/>
    <xf numFmtId="0" fontId="5" fillId="0" borderId="0"/>
    <xf numFmtId="43" fontId="5" fillId="0" borderId="0" applyFont="0" applyFill="0" applyBorder="0" applyAlignment="0" applyProtection="0"/>
    <xf numFmtId="0" fontId="5" fillId="0" borderId="0"/>
    <xf numFmtId="0" fontId="5"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0" fontId="4" fillId="0" borderId="0"/>
    <xf numFmtId="0" fontId="3" fillId="0" borderId="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44" fontId="1" fillId="0" borderId="0" applyFont="0" applyFill="0" applyBorder="0" applyAlignment="0" applyProtection="0"/>
  </cellStyleXfs>
  <cellXfs count="871">
    <xf numFmtId="0" fontId="0" fillId="0" borderId="0" xfId="0"/>
    <xf numFmtId="0" fontId="45" fillId="0" borderId="0" xfId="46"/>
    <xf numFmtId="0" fontId="47" fillId="0" borderId="0" xfId="61" applyFont="1" applyBorder="1" applyAlignment="1">
      <alignment vertical="center"/>
    </xf>
    <xf numFmtId="0" fontId="72" fillId="0" borderId="0" xfId="95" applyFont="1" applyAlignment="1">
      <alignment horizontal="right"/>
    </xf>
    <xf numFmtId="0" fontId="45" fillId="0" borderId="0" xfId="46" applyFont="1"/>
    <xf numFmtId="0" fontId="22" fillId="0" borderId="0" xfId="164"/>
    <xf numFmtId="0" fontId="72" fillId="0" borderId="0" xfId="164" applyFont="1" applyAlignment="1">
      <alignment horizontal="right"/>
    </xf>
    <xf numFmtId="49" fontId="69" fillId="0" borderId="11" xfId="164" applyNumberFormat="1" applyFont="1" applyFill="1" applyBorder="1" applyAlignment="1">
      <alignment horizontal="left" vertical="center" wrapText="1"/>
    </xf>
    <xf numFmtId="4" fontId="69" fillId="0" borderId="11" xfId="164" applyNumberFormat="1" applyFont="1" applyFill="1" applyBorder="1" applyAlignment="1">
      <alignment horizontal="right" vertical="center" wrapText="1"/>
    </xf>
    <xf numFmtId="0" fontId="72" fillId="0" borderId="0" xfId="167" applyFont="1" applyAlignment="1">
      <alignment horizontal="right"/>
    </xf>
    <xf numFmtId="0" fontId="67" fillId="0" borderId="0" xfId="171" applyFont="1"/>
    <xf numFmtId="0" fontId="22" fillId="0" borderId="0" xfId="171"/>
    <xf numFmtId="0" fontId="67" fillId="0" borderId="11" xfId="171" applyFont="1" applyBorder="1"/>
    <xf numFmtId="0" fontId="67" fillId="0" borderId="0" xfId="164" applyFont="1"/>
    <xf numFmtId="4" fontId="69" fillId="25" borderId="11" xfId="166" applyNumberFormat="1" applyFont="1" applyFill="1" applyBorder="1" applyAlignment="1">
      <alignment horizontal="center" vertical="center" wrapText="1"/>
    </xf>
    <xf numFmtId="0" fontId="67" fillId="0" borderId="11" xfId="164" applyFont="1" applyBorder="1" applyAlignment="1">
      <alignment horizontal="left"/>
    </xf>
    <xf numFmtId="49" fontId="67" fillId="0" borderId="11" xfId="164" applyNumberFormat="1" applyFont="1" applyFill="1" applyBorder="1" applyAlignment="1">
      <alignment horizontal="left" vertical="center" wrapText="1"/>
    </xf>
    <xf numFmtId="4" fontId="67" fillId="0" borderId="11" xfId="164" applyNumberFormat="1" applyFont="1" applyFill="1" applyBorder="1" applyAlignment="1">
      <alignment wrapText="1"/>
    </xf>
    <xf numFmtId="168" fontId="45" fillId="0" borderId="11" xfId="47" applyNumberFormat="1" applyFont="1" applyFill="1" applyBorder="1" applyAlignment="1">
      <alignment horizontal="right"/>
    </xf>
    <xf numFmtId="4" fontId="67" fillId="0" borderId="11" xfId="164" applyNumberFormat="1" applyFont="1" applyBorder="1" applyAlignment="1">
      <alignment wrapText="1"/>
    </xf>
    <xf numFmtId="0" fontId="67" fillId="0" borderId="11" xfId="164" applyFont="1" applyBorder="1" applyAlignment="1">
      <alignment horizontal="left" wrapText="1"/>
    </xf>
    <xf numFmtId="9" fontId="45" fillId="0" borderId="11" xfId="165" applyNumberFormat="1" applyFont="1" applyFill="1" applyBorder="1" applyAlignment="1">
      <alignment horizontal="center"/>
    </xf>
    <xf numFmtId="43" fontId="45" fillId="0" borderId="11" xfId="47" applyFont="1" applyFill="1" applyBorder="1" applyAlignment="1">
      <alignment horizontal="right"/>
    </xf>
    <xf numFmtId="4" fontId="69" fillId="0" borderId="11" xfId="164" applyNumberFormat="1" applyFont="1" applyFill="1" applyBorder="1" applyAlignment="1">
      <alignment wrapText="1"/>
    </xf>
    <xf numFmtId="0" fontId="67" fillId="0" borderId="18" xfId="164" applyFont="1" applyBorder="1" applyAlignment="1">
      <alignment horizontal="left"/>
    </xf>
    <xf numFmtId="49" fontId="67" fillId="0" borderId="18" xfId="164" applyNumberFormat="1" applyFont="1" applyFill="1" applyBorder="1" applyAlignment="1">
      <alignment horizontal="left" vertical="center" wrapText="1"/>
    </xf>
    <xf numFmtId="4" fontId="67" fillId="0" borderId="18" xfId="164" applyNumberFormat="1" applyFont="1" applyFill="1" applyBorder="1" applyAlignment="1">
      <alignment wrapText="1"/>
    </xf>
    <xf numFmtId="4" fontId="67" fillId="0" borderId="18" xfId="164" applyNumberFormat="1" applyFont="1" applyBorder="1" applyAlignment="1">
      <alignment wrapText="1"/>
    </xf>
    <xf numFmtId="0" fontId="67" fillId="0" borderId="18" xfId="164" applyFont="1" applyBorder="1" applyAlignment="1">
      <alignment horizontal="left" wrapText="1"/>
    </xf>
    <xf numFmtId="0" fontId="45" fillId="0" borderId="11" xfId="165" applyFont="1" applyFill="1" applyBorder="1" applyAlignment="1">
      <alignment horizontal="left"/>
    </xf>
    <xf numFmtId="0" fontId="67" fillId="0" borderId="11" xfId="164" applyFont="1" applyBorder="1"/>
    <xf numFmtId="0" fontId="69" fillId="0" borderId="21" xfId="164" applyFont="1" applyFill="1" applyBorder="1" applyAlignment="1">
      <alignment horizontal="left" vertical="center" wrapText="1"/>
    </xf>
    <xf numFmtId="4" fontId="67" fillId="0" borderId="11" xfId="164" applyNumberFormat="1" applyFont="1" applyBorder="1"/>
    <xf numFmtId="0" fontId="72" fillId="0" borderId="0" xfId="174" applyFont="1" applyAlignment="1">
      <alignment horizontal="right"/>
    </xf>
    <xf numFmtId="0" fontId="79" fillId="0" borderId="11" xfId="171" applyFont="1" applyBorder="1" applyAlignment="1">
      <alignment horizontal="left"/>
    </xf>
    <xf numFmtId="0" fontId="45" fillId="0" borderId="11" xfId="0" applyFont="1" applyBorder="1" applyAlignment="1">
      <alignment wrapText="1"/>
    </xf>
    <xf numFmtId="0" fontId="79" fillId="0" borderId="11" xfId="171" applyFont="1" applyBorder="1" applyAlignment="1">
      <alignment horizontal="center"/>
    </xf>
    <xf numFmtId="0" fontId="79" fillId="0" borderId="11" xfId="171" applyFont="1" applyBorder="1" applyAlignment="1"/>
    <xf numFmtId="0" fontId="67" fillId="0" borderId="11" xfId="171" applyFont="1" applyBorder="1" applyAlignment="1">
      <alignment horizontal="left"/>
    </xf>
    <xf numFmtId="4" fontId="22" fillId="0" borderId="0" xfId="164" applyNumberFormat="1"/>
    <xf numFmtId="49" fontId="67" fillId="0" borderId="0" xfId="164" applyNumberFormat="1" applyFont="1" applyFill="1" applyBorder="1" applyAlignment="1">
      <alignment horizontal="left" vertical="center" wrapText="1"/>
    </xf>
    <xf numFmtId="0" fontId="72" fillId="0" borderId="0" xfId="177" applyFont="1" applyAlignment="1">
      <alignment horizontal="right"/>
    </xf>
    <xf numFmtId="0" fontId="82" fillId="0" borderId="0" xfId="0" applyFont="1" applyAlignment="1">
      <alignment vertical="center"/>
    </xf>
    <xf numFmtId="0" fontId="72" fillId="0" borderId="0" xfId="179" applyFont="1" applyAlignment="1">
      <alignment horizontal="right"/>
    </xf>
    <xf numFmtId="0" fontId="47" fillId="26" borderId="0" xfId="0" applyFont="1" applyFill="1" applyBorder="1" applyAlignment="1" applyProtection="1">
      <alignment vertical="top"/>
    </xf>
    <xf numFmtId="44" fontId="67" fillId="0" borderId="0" xfId="48" applyFont="1"/>
    <xf numFmtId="44" fontId="69" fillId="25" borderId="43" xfId="48" applyFont="1" applyFill="1" applyBorder="1" applyAlignment="1">
      <alignment horizontal="center" vertical="center" wrapText="1"/>
    </xf>
    <xf numFmtId="0" fontId="82" fillId="27" borderId="45" xfId="0" applyFont="1" applyFill="1" applyBorder="1" applyAlignment="1">
      <alignment horizontal="center" vertical="top" wrapText="1"/>
    </xf>
    <xf numFmtId="0" fontId="82" fillId="27" borderId="11" xfId="0" applyFont="1" applyFill="1" applyBorder="1" applyAlignment="1">
      <alignment vertical="top" wrapText="1"/>
    </xf>
    <xf numFmtId="0" fontId="82" fillId="27" borderId="46" xfId="0" applyFont="1" applyFill="1" applyBorder="1" applyAlignment="1">
      <alignment vertical="top" wrapText="1"/>
    </xf>
    <xf numFmtId="0" fontId="84" fillId="27" borderId="0" xfId="0" applyFont="1" applyFill="1" applyBorder="1" applyAlignment="1">
      <alignment vertical="top" wrapText="1"/>
    </xf>
    <xf numFmtId="0" fontId="82" fillId="27" borderId="46" xfId="0" applyFont="1" applyFill="1" applyBorder="1" applyAlignment="1">
      <alignment vertical="center" wrapText="1"/>
    </xf>
    <xf numFmtId="0" fontId="85" fillId="27" borderId="11" xfId="0" applyFont="1" applyFill="1" applyBorder="1" applyAlignment="1">
      <alignment vertical="top" wrapText="1"/>
    </xf>
    <xf numFmtId="44" fontId="67" fillId="0" borderId="11" xfId="48" applyFont="1" applyFill="1" applyBorder="1"/>
    <xf numFmtId="0" fontId="85" fillId="27" borderId="47" xfId="0" applyFont="1" applyFill="1" applyBorder="1" applyAlignment="1">
      <alignment horizontal="center" vertical="top" wrapText="1"/>
    </xf>
    <xf numFmtId="0" fontId="85" fillId="27" borderId="48" xfId="0" applyFont="1" applyFill="1" applyBorder="1" applyAlignment="1">
      <alignment vertical="top" wrapText="1"/>
    </xf>
    <xf numFmtId="44" fontId="85" fillId="27" borderId="48" xfId="48" applyFont="1" applyFill="1" applyBorder="1" applyAlignment="1">
      <alignment vertical="top" wrapText="1"/>
    </xf>
    <xf numFmtId="0" fontId="45" fillId="0" borderId="0" xfId="0" applyFont="1"/>
    <xf numFmtId="168" fontId="82" fillId="0" borderId="51" xfId="48" applyNumberFormat="1" applyFont="1" applyFill="1" applyBorder="1" applyAlignment="1">
      <alignment vertical="top" wrapText="1"/>
    </xf>
    <xf numFmtId="7" fontId="85" fillId="27" borderId="48" xfId="48" applyNumberFormat="1" applyFont="1" applyFill="1" applyBorder="1" applyAlignment="1">
      <alignment vertical="top" wrapText="1"/>
    </xf>
    <xf numFmtId="0" fontId="21" fillId="0" borderId="0" xfId="201"/>
    <xf numFmtId="0" fontId="74" fillId="0" borderId="0" xfId="179" applyFont="1" applyAlignment="1">
      <alignment horizontal="right"/>
    </xf>
    <xf numFmtId="44" fontId="67" fillId="0" borderId="53" xfId="48" applyFont="1" applyBorder="1" applyAlignment="1">
      <alignment horizontal="center"/>
    </xf>
    <xf numFmtId="43" fontId="67" fillId="0" borderId="11" xfId="47" applyFont="1" applyBorder="1" applyAlignment="1">
      <alignment horizontal="center"/>
    </xf>
    <xf numFmtId="0" fontId="72" fillId="0" borderId="0" xfId="206" applyFont="1" applyAlignment="1">
      <alignment horizontal="right"/>
    </xf>
    <xf numFmtId="0" fontId="20" fillId="0" borderId="0" xfId="205"/>
    <xf numFmtId="0" fontId="74" fillId="0" borderId="0" xfId="206" applyFont="1" applyAlignment="1">
      <alignment horizontal="right"/>
    </xf>
    <xf numFmtId="44" fontId="69" fillId="0" borderId="10" xfId="48" applyFont="1" applyFill="1" applyBorder="1" applyAlignment="1">
      <alignment horizontal="right" vertical="center" wrapText="1"/>
    </xf>
    <xf numFmtId="4" fontId="69" fillId="24" borderId="11" xfId="166" applyNumberFormat="1" applyFont="1" applyFill="1" applyBorder="1" applyAlignment="1">
      <alignment horizontal="center" vertical="center" wrapText="1"/>
    </xf>
    <xf numFmtId="0" fontId="69" fillId="24" borderId="11" xfId="171" applyFont="1" applyFill="1" applyBorder="1" applyAlignment="1">
      <alignment horizontal="center" vertical="center"/>
    </xf>
    <xf numFmtId="44" fontId="82" fillId="0" borderId="11" xfId="48" applyFont="1" applyFill="1" applyBorder="1" applyAlignment="1">
      <alignment horizontal="right" vertical="top" wrapText="1"/>
    </xf>
    <xf numFmtId="44" fontId="85" fillId="0" borderId="11" xfId="48" applyFont="1" applyFill="1" applyBorder="1" applyAlignment="1">
      <alignment horizontal="right" vertical="top" wrapText="1"/>
    </xf>
    <xf numFmtId="10" fontId="45" fillId="0" borderId="11" xfId="165" applyNumberFormat="1" applyFont="1" applyFill="1" applyBorder="1" applyAlignment="1">
      <alignment horizontal="center"/>
    </xf>
    <xf numFmtId="0" fontId="47" fillId="0" borderId="0" xfId="46" applyFont="1"/>
    <xf numFmtId="44" fontId="80" fillId="0" borderId="0" xfId="48" applyFont="1"/>
    <xf numFmtId="168" fontId="82" fillId="0" borderId="11" xfId="48" applyNumberFormat="1" applyFont="1" applyFill="1" applyBorder="1" applyAlignment="1">
      <alignment wrapText="1"/>
    </xf>
    <xf numFmtId="44" fontId="69" fillId="0" borderId="11" xfId="48" applyFont="1" applyFill="1" applyBorder="1" applyAlignment="1">
      <alignment horizontal="right" vertical="center" wrapText="1"/>
    </xf>
    <xf numFmtId="0" fontId="86" fillId="0" borderId="0" xfId="0" applyFont="1" applyAlignment="1">
      <alignment horizontal="justify" wrapText="1"/>
    </xf>
    <xf numFmtId="10" fontId="69" fillId="24" borderId="11" xfId="48" applyNumberFormat="1" applyFont="1" applyFill="1" applyBorder="1" applyAlignment="1">
      <alignment horizontal="center" vertical="center" wrapText="1"/>
    </xf>
    <xf numFmtId="10" fontId="85" fillId="0" borderId="11" xfId="48" applyNumberFormat="1" applyFont="1" applyFill="1" applyBorder="1" applyAlignment="1">
      <alignment horizontal="center" vertical="top" wrapText="1"/>
    </xf>
    <xf numFmtId="10" fontId="69" fillId="0" borderId="11" xfId="48" applyNumberFormat="1" applyFont="1" applyFill="1" applyBorder="1" applyAlignment="1">
      <alignment horizontal="center" vertical="center" wrapText="1"/>
    </xf>
    <xf numFmtId="44" fontId="67" fillId="0" borderId="11" xfId="48" applyFont="1" applyFill="1" applyBorder="1" applyAlignment="1">
      <alignment horizontal="right" vertical="center" wrapText="1"/>
    </xf>
    <xf numFmtId="7" fontId="67" fillId="0" borderId="11" xfId="48" applyNumberFormat="1" applyFont="1" applyFill="1" applyBorder="1" applyAlignment="1">
      <alignment horizontal="right" vertical="center" wrapText="1"/>
    </xf>
    <xf numFmtId="0" fontId="69" fillId="0" borderId="0" xfId="0" applyFont="1" applyAlignment="1">
      <alignment horizontal="left" wrapText="1"/>
    </xf>
    <xf numFmtId="0" fontId="69" fillId="24" borderId="11" xfId="164" applyFont="1" applyFill="1" applyBorder="1" applyAlignment="1">
      <alignment horizontal="center" vertical="center"/>
    </xf>
    <xf numFmtId="0" fontId="75" fillId="0" borderId="0" xfId="164" applyFont="1" applyAlignment="1">
      <alignment horizontal="center" vertical="center"/>
    </xf>
    <xf numFmtId="4" fontId="67" fillId="0" borderId="11" xfId="164" applyNumberFormat="1" applyFont="1" applyBorder="1" applyAlignment="1">
      <alignment horizontal="center" wrapText="1"/>
    </xf>
    <xf numFmtId="0" fontId="14" fillId="0" borderId="0" xfId="164" applyFont="1"/>
    <xf numFmtId="9" fontId="45" fillId="0" borderId="11" xfId="165" applyNumberFormat="1" applyFont="1" applyFill="1" applyBorder="1" applyAlignment="1">
      <alignment horizontal="center" wrapText="1"/>
    </xf>
    <xf numFmtId="0" fontId="47" fillId="0" borderId="0" xfId="46" applyFont="1" applyFill="1" applyBorder="1" applyAlignment="1">
      <alignment horizontal="left"/>
    </xf>
    <xf numFmtId="0" fontId="47" fillId="0" borderId="0" xfId="46" applyFont="1" applyFill="1" applyBorder="1"/>
    <xf numFmtId="0" fontId="71" fillId="0" borderId="0" xfId="0" applyFont="1" applyBorder="1" applyAlignment="1">
      <alignment horizontal="left" vertical="center" wrapText="1"/>
    </xf>
    <xf numFmtId="0" fontId="71" fillId="0" borderId="0" xfId="0" applyFont="1" applyAlignment="1">
      <alignment horizontal="left" vertical="center" wrapText="1"/>
    </xf>
    <xf numFmtId="0" fontId="45" fillId="0" borderId="0" xfId="46" applyFont="1" applyFill="1" applyBorder="1" applyAlignment="1">
      <alignment horizontal="left"/>
    </xf>
    <xf numFmtId="0" fontId="45" fillId="0" borderId="0" xfId="46" applyFont="1" applyFill="1" applyBorder="1"/>
    <xf numFmtId="0" fontId="45" fillId="0" borderId="0" xfId="46" applyFont="1" applyFill="1" applyBorder="1" applyAlignment="1">
      <alignment horizontal="left" vertical="top"/>
    </xf>
    <xf numFmtId="0" fontId="45" fillId="0" borderId="0" xfId="46" applyFont="1" applyFill="1" applyBorder="1" applyAlignment="1">
      <alignment wrapText="1"/>
    </xf>
    <xf numFmtId="0" fontId="71" fillId="0" borderId="0" xfId="46" applyFont="1" applyFill="1" applyBorder="1" applyAlignment="1">
      <alignment horizontal="left"/>
    </xf>
    <xf numFmtId="0" fontId="69" fillId="0" borderId="0" xfId="0" applyFont="1" applyAlignment="1">
      <alignment horizontal="left" wrapText="1"/>
    </xf>
    <xf numFmtId="0" fontId="71" fillId="0" borderId="0" xfId="0" applyFont="1" applyAlignment="1">
      <alignment horizontal="justify" wrapText="1"/>
    </xf>
    <xf numFmtId="0" fontId="69" fillId="0" borderId="0" xfId="164" applyFont="1" applyAlignment="1">
      <alignment horizontal="center"/>
    </xf>
    <xf numFmtId="0" fontId="67" fillId="0" borderId="0" xfId="240" applyFont="1"/>
    <xf numFmtId="0" fontId="69" fillId="0" borderId="0" xfId="240" applyFont="1" applyAlignment="1">
      <alignment horizontal="right"/>
    </xf>
    <xf numFmtId="0" fontId="72" fillId="0" borderId="0" xfId="240" applyFont="1" applyAlignment="1">
      <alignment horizontal="right"/>
    </xf>
    <xf numFmtId="0" fontId="10" fillId="0" borderId="0" xfId="240"/>
    <xf numFmtId="0" fontId="69" fillId="0" borderId="0" xfId="242" applyFont="1" applyAlignment="1">
      <alignment horizontal="left" vertical="justify"/>
    </xf>
    <xf numFmtId="4" fontId="69" fillId="24" borderId="11" xfId="240" applyNumberFormat="1" applyFont="1" applyFill="1" applyBorder="1" applyAlignment="1">
      <alignment horizontal="center" vertical="center" wrapText="1"/>
    </xf>
    <xf numFmtId="0" fontId="67" fillId="0" borderId="11" xfId="240" applyFont="1" applyBorder="1" applyAlignment="1">
      <alignment vertical="center"/>
    </xf>
    <xf numFmtId="49" fontId="67" fillId="0" borderId="11" xfId="242" applyNumberFormat="1" applyFont="1" applyFill="1" applyBorder="1" applyAlignment="1">
      <alignment horizontal="left" vertical="center" wrapText="1"/>
    </xf>
    <xf numFmtId="4" fontId="67" fillId="0" borderId="11" xfId="240" applyNumberFormat="1" applyFont="1" applyFill="1" applyBorder="1" applyAlignment="1">
      <alignment horizontal="right" vertical="center" wrapText="1"/>
    </xf>
    <xf numFmtId="0" fontId="67" fillId="0" borderId="11" xfId="240" applyFont="1" applyFill="1" applyBorder="1"/>
    <xf numFmtId="0" fontId="67" fillId="0" borderId="11" xfId="240" applyFont="1" applyBorder="1"/>
    <xf numFmtId="49" fontId="67" fillId="0" borderId="11" xfId="240" applyNumberFormat="1" applyFont="1" applyFill="1" applyBorder="1" applyAlignment="1">
      <alignment horizontal="left" vertical="center" wrapText="1"/>
    </xf>
    <xf numFmtId="4" fontId="67" fillId="0" borderId="11" xfId="240" applyNumberFormat="1" applyFont="1" applyFill="1" applyBorder="1" applyAlignment="1">
      <alignment horizontal="center" vertical="center" wrapText="1"/>
    </xf>
    <xf numFmtId="0" fontId="67" fillId="0" borderId="11" xfId="240" applyFont="1" applyFill="1" applyBorder="1" applyAlignment="1">
      <alignment horizontal="left" vertical="center" wrapText="1"/>
    </xf>
    <xf numFmtId="0" fontId="69" fillId="24" borderId="11" xfId="240" applyFont="1" applyFill="1" applyBorder="1" applyAlignment="1">
      <alignment horizontal="center" vertical="center"/>
    </xf>
    <xf numFmtId="0" fontId="69" fillId="24" borderId="12" xfId="240" applyFont="1" applyFill="1" applyBorder="1" applyAlignment="1">
      <alignment horizontal="center" vertical="center"/>
    </xf>
    <xf numFmtId="4" fontId="69" fillId="24" borderId="11" xfId="244" applyNumberFormat="1" applyFont="1" applyFill="1" applyBorder="1" applyAlignment="1">
      <alignment horizontal="center" vertical="center" wrapText="1"/>
    </xf>
    <xf numFmtId="49" fontId="67" fillId="0" borderId="20" xfId="240" applyNumberFormat="1" applyFont="1" applyFill="1" applyBorder="1" applyAlignment="1">
      <alignment horizontal="left" vertical="center" wrapText="1"/>
    </xf>
    <xf numFmtId="4" fontId="67" fillId="0" borderId="21" xfId="240" applyNumberFormat="1" applyFont="1" applyFill="1" applyBorder="1" applyAlignment="1">
      <alignment horizontal="left" vertical="center" wrapText="1"/>
    </xf>
    <xf numFmtId="4" fontId="67" fillId="0" borderId="22" xfId="240" applyNumberFormat="1" applyFont="1" applyFill="1" applyBorder="1" applyAlignment="1">
      <alignment horizontal="right" vertical="center" wrapText="1"/>
    </xf>
    <xf numFmtId="49" fontId="67" fillId="0" borderId="23" xfId="240" applyNumberFormat="1" applyFont="1" applyFill="1" applyBorder="1" applyAlignment="1">
      <alignment horizontal="left" vertical="center" wrapText="1"/>
    </xf>
    <xf numFmtId="4" fontId="67" fillId="0" borderId="21" xfId="240" applyNumberFormat="1" applyFont="1" applyFill="1" applyBorder="1" applyAlignment="1">
      <alignment horizontal="right" vertical="center" wrapText="1"/>
    </xf>
    <xf numFmtId="0" fontId="67" fillId="0" borderId="24" xfId="240" applyFont="1" applyFill="1" applyBorder="1" applyAlignment="1">
      <alignment horizontal="left" vertical="center" wrapText="1"/>
    </xf>
    <xf numFmtId="0" fontId="10" fillId="0" borderId="0" xfId="246"/>
    <xf numFmtId="0" fontId="71" fillId="0" borderId="0" xfId="0" applyFont="1" applyAlignment="1">
      <alignment horizontal="center" vertical="center"/>
    </xf>
    <xf numFmtId="0" fontId="71" fillId="0" borderId="0" xfId="243" applyFont="1" applyFill="1" applyBorder="1" applyAlignment="1">
      <alignment horizontal="left" vertical="top"/>
    </xf>
    <xf numFmtId="0" fontId="75" fillId="0" borderId="0" xfId="240" applyFont="1" applyAlignment="1">
      <alignment horizontal="left"/>
    </xf>
    <xf numFmtId="0" fontId="79" fillId="0" borderId="0" xfId="116" applyFont="1"/>
    <xf numFmtId="0" fontId="10" fillId="0" borderId="0" xfId="246" applyFont="1"/>
    <xf numFmtId="0" fontId="69" fillId="0" borderId="0" xfId="0" applyFont="1" applyAlignment="1">
      <alignment horizontal="left" wrapText="1"/>
    </xf>
    <xf numFmtId="0" fontId="71" fillId="0" borderId="0" xfId="0" applyFont="1" applyAlignment="1">
      <alignment horizontal="left" vertical="center" wrapText="1"/>
    </xf>
    <xf numFmtId="0" fontId="71" fillId="0" borderId="0" xfId="0" applyFont="1" applyAlignment="1">
      <alignment horizontal="left" wrapText="1"/>
    </xf>
    <xf numFmtId="0" fontId="71" fillId="0" borderId="0" xfId="0" applyFont="1" applyAlignment="1">
      <alignment horizontal="justify" wrapText="1"/>
    </xf>
    <xf numFmtId="0" fontId="45" fillId="0" borderId="0" xfId="0" applyFont="1" applyAlignment="1">
      <alignment horizontal="left" wrapText="1"/>
    </xf>
    <xf numFmtId="0" fontId="67" fillId="0" borderId="0" xfId="247" applyFont="1"/>
    <xf numFmtId="0" fontId="69" fillId="0" borderId="0" xfId="247" applyFont="1" applyAlignment="1">
      <alignment horizontal="right"/>
    </xf>
    <xf numFmtId="0" fontId="9" fillId="0" borderId="0" xfId="247"/>
    <xf numFmtId="0" fontId="9" fillId="0" borderId="0" xfId="247" applyFont="1" applyFill="1"/>
    <xf numFmtId="0" fontId="9" fillId="0" borderId="0" xfId="247" applyFill="1"/>
    <xf numFmtId="0" fontId="69" fillId="0" borderId="0" xfId="247" applyFont="1" applyAlignment="1">
      <alignment horizontal="left" vertical="justify" wrapText="1"/>
    </xf>
    <xf numFmtId="0" fontId="69" fillId="24" borderId="11" xfId="247" applyFont="1" applyFill="1" applyBorder="1" applyAlignment="1">
      <alignment horizontal="center" vertical="center"/>
    </xf>
    <xf numFmtId="0" fontId="69" fillId="24" borderId="12" xfId="247" applyFont="1" applyFill="1" applyBorder="1" applyAlignment="1">
      <alignment horizontal="center" vertical="center"/>
    </xf>
    <xf numFmtId="4" fontId="69" fillId="24" borderId="11" xfId="249" applyNumberFormat="1" applyFont="1" applyFill="1" applyBorder="1" applyAlignment="1">
      <alignment horizontal="center" vertical="center" wrapText="1"/>
    </xf>
    <xf numFmtId="0" fontId="67" fillId="0" borderId="11" xfId="250" applyFont="1" applyBorder="1" applyAlignment="1">
      <alignment vertical="top"/>
    </xf>
    <xf numFmtId="49" fontId="67" fillId="0" borderId="23" xfId="250" applyNumberFormat="1" applyFont="1" applyFill="1" applyBorder="1" applyAlignment="1">
      <alignment horizontal="left" vertical="center" wrapText="1"/>
    </xf>
    <xf numFmtId="4" fontId="67" fillId="0" borderId="11" xfId="247" applyNumberFormat="1" applyFont="1" applyFill="1" applyBorder="1" applyAlignment="1">
      <alignment horizontal="right" vertical="center" wrapText="1"/>
    </xf>
    <xf numFmtId="4" fontId="67" fillId="0" borderId="11" xfId="247" applyNumberFormat="1" applyFont="1" applyFill="1" applyBorder="1" applyAlignment="1">
      <alignment horizontal="right" wrapText="1"/>
    </xf>
    <xf numFmtId="0" fontId="67" fillId="0" borderId="11" xfId="247" applyFont="1" applyBorder="1"/>
    <xf numFmtId="49" fontId="67" fillId="0" borderId="23" xfId="247" applyNumberFormat="1" applyFont="1" applyFill="1" applyBorder="1" applyAlignment="1">
      <alignment horizontal="left" vertical="center" wrapText="1"/>
    </xf>
    <xf numFmtId="0" fontId="69" fillId="0" borderId="23" xfId="247" applyFont="1" applyFill="1" applyBorder="1" applyAlignment="1">
      <alignment horizontal="left" vertical="center" wrapText="1"/>
    </xf>
    <xf numFmtId="4" fontId="69" fillId="0" borderId="11" xfId="247" applyNumberFormat="1" applyFont="1" applyFill="1" applyBorder="1" applyAlignment="1">
      <alignment horizontal="right" vertical="center" wrapText="1"/>
    </xf>
    <xf numFmtId="0" fontId="9" fillId="0" borderId="0" xfId="251"/>
    <xf numFmtId="0" fontId="9" fillId="0" borderId="0" xfId="252"/>
    <xf numFmtId="0" fontId="67" fillId="0" borderId="0" xfId="252" applyFont="1"/>
    <xf numFmtId="0" fontId="71" fillId="0" borderId="0" xfId="253" applyFont="1" applyFill="1" applyBorder="1" applyAlignment="1">
      <alignment horizontal="left" vertical="top" wrapText="1"/>
    </xf>
    <xf numFmtId="0" fontId="69" fillId="24" borderId="11" xfId="252" applyFont="1" applyFill="1" applyBorder="1" applyAlignment="1">
      <alignment horizontal="center" vertical="center"/>
    </xf>
    <xf numFmtId="0" fontId="69" fillId="24" borderId="12" xfId="252" applyFont="1" applyFill="1" applyBorder="1" applyAlignment="1">
      <alignment horizontal="center" vertical="center"/>
    </xf>
    <xf numFmtId="4" fontId="69" fillId="24" borderId="11" xfId="254" applyNumberFormat="1" applyFont="1" applyFill="1" applyBorder="1" applyAlignment="1">
      <alignment horizontal="center" vertical="center" wrapText="1"/>
    </xf>
    <xf numFmtId="0" fontId="67" fillId="0" borderId="11" xfId="252" applyFont="1" applyBorder="1"/>
    <xf numFmtId="49" fontId="67" fillId="0" borderId="20" xfId="252" applyNumberFormat="1" applyFont="1" applyFill="1" applyBorder="1" applyAlignment="1">
      <alignment horizontal="left" vertical="center" wrapText="1"/>
    </xf>
    <xf numFmtId="4" fontId="67" fillId="0" borderId="11" xfId="252" applyNumberFormat="1" applyFont="1" applyFill="1" applyBorder="1" applyAlignment="1">
      <alignment horizontal="right" vertical="center" wrapText="1"/>
    </xf>
    <xf numFmtId="4" fontId="67" fillId="0" borderId="11" xfId="252" applyNumberFormat="1" applyFont="1" applyFill="1" applyBorder="1" applyAlignment="1">
      <alignment horizontal="right" wrapText="1"/>
    </xf>
    <xf numFmtId="49" fontId="67" fillId="0" borderId="23" xfId="252" applyNumberFormat="1" applyFont="1" applyFill="1" applyBorder="1" applyAlignment="1">
      <alignment horizontal="left" vertical="center" wrapText="1"/>
    </xf>
    <xf numFmtId="0" fontId="69" fillId="0" borderId="38" xfId="252" applyFont="1" applyFill="1" applyBorder="1" applyAlignment="1">
      <alignment horizontal="left" vertical="center" wrapText="1"/>
    </xf>
    <xf numFmtId="4" fontId="69" fillId="0" borderId="11" xfId="252" applyNumberFormat="1" applyFont="1" applyFill="1" applyBorder="1" applyAlignment="1">
      <alignment horizontal="right" vertical="center" wrapText="1"/>
    </xf>
    <xf numFmtId="4" fontId="67" fillId="0" borderId="0" xfId="252" applyNumberFormat="1" applyFont="1" applyFill="1" applyBorder="1" applyAlignment="1">
      <alignment horizontal="right" vertical="center" wrapText="1"/>
    </xf>
    <xf numFmtId="0" fontId="45" fillId="0" borderId="0" xfId="61" applyFont="1" applyBorder="1" applyAlignment="1">
      <alignment vertical="center"/>
    </xf>
    <xf numFmtId="0" fontId="79" fillId="0" borderId="0" xfId="251" applyFont="1"/>
    <xf numFmtId="0" fontId="67" fillId="0" borderId="0" xfId="164" applyFont="1" applyBorder="1" applyAlignment="1">
      <alignment horizontal="left"/>
    </xf>
    <xf numFmtId="4" fontId="67" fillId="0" borderId="0" xfId="164" applyNumberFormat="1" applyFont="1" applyFill="1" applyBorder="1" applyAlignment="1">
      <alignment wrapText="1"/>
    </xf>
    <xf numFmtId="4" fontId="67" fillId="0" borderId="0" xfId="164" applyNumberFormat="1" applyFont="1" applyBorder="1" applyAlignment="1">
      <alignment wrapText="1"/>
    </xf>
    <xf numFmtId="0" fontId="67" fillId="0" borderId="0" xfId="164" applyFont="1" applyBorder="1" applyAlignment="1">
      <alignment horizontal="left" wrapText="1"/>
    </xf>
    <xf numFmtId="0" fontId="69" fillId="0" borderId="0" xfId="164" applyFont="1" applyFill="1" applyBorder="1" applyAlignment="1">
      <alignment horizontal="left" vertical="center" wrapText="1"/>
    </xf>
    <xf numFmtId="0" fontId="67" fillId="0" borderId="18" xfId="164" applyFont="1" applyBorder="1"/>
    <xf numFmtId="4" fontId="69" fillId="0" borderId="18" xfId="164" applyNumberFormat="1" applyFont="1" applyFill="1" applyBorder="1" applyAlignment="1">
      <alignment horizontal="right" vertical="center" wrapText="1"/>
    </xf>
    <xf numFmtId="4" fontId="67" fillId="0" borderId="18" xfId="164" applyNumberFormat="1" applyFont="1" applyBorder="1"/>
    <xf numFmtId="0" fontId="71" fillId="0" borderId="28" xfId="0" applyFont="1" applyBorder="1" applyAlignment="1">
      <alignment horizontal="left" vertical="center" wrapText="1"/>
    </xf>
    <xf numFmtId="0" fontId="71" fillId="0" borderId="28" xfId="165" applyFont="1" applyFill="1" applyBorder="1" applyAlignment="1">
      <alignment horizontal="left"/>
    </xf>
    <xf numFmtId="4" fontId="21" fillId="0" borderId="0" xfId="201" applyNumberFormat="1"/>
    <xf numFmtId="0" fontId="76" fillId="0" borderId="0" xfId="0" applyFont="1" applyAlignment="1">
      <alignment horizontal="left" vertical="center" wrapText="1"/>
    </xf>
    <xf numFmtId="0" fontId="45" fillId="0" borderId="0" xfId="61"/>
    <xf numFmtId="0" fontId="79" fillId="0" borderId="0" xfId="171" applyFont="1"/>
    <xf numFmtId="0" fontId="81" fillId="0" borderId="0" xfId="61" applyFont="1"/>
    <xf numFmtId="0" fontId="71" fillId="0" borderId="0" xfId="61" applyFont="1" applyAlignment="1">
      <alignment horizontal="left" vertical="center" wrapText="1"/>
    </xf>
    <xf numFmtId="4" fontId="67" fillId="24" borderId="11" xfId="258" applyNumberFormat="1" applyFont="1" applyFill="1" applyBorder="1" applyAlignment="1">
      <alignment horizontal="center" vertical="center" wrapText="1"/>
    </xf>
    <xf numFmtId="0" fontId="88" fillId="0" borderId="0" xfId="61" applyFont="1"/>
    <xf numFmtId="4" fontId="67" fillId="24" borderId="11" xfId="258" applyNumberFormat="1" applyFont="1" applyFill="1" applyBorder="1" applyAlignment="1">
      <alignment horizontal="right" vertical="top" wrapText="1"/>
    </xf>
    <xf numFmtId="4" fontId="67" fillId="24" borderId="19" xfId="258" applyNumberFormat="1" applyFont="1" applyFill="1" applyBorder="1" applyAlignment="1">
      <alignment horizontal="right" vertical="top" wrapText="1"/>
    </xf>
    <xf numFmtId="4" fontId="67" fillId="24" borderId="19" xfId="258" applyNumberFormat="1" applyFont="1" applyFill="1" applyBorder="1" applyAlignment="1">
      <alignment horizontal="right" vertical="center" wrapText="1"/>
    </xf>
    <xf numFmtId="4" fontId="67" fillId="24" borderId="18" xfId="258" applyNumberFormat="1" applyFont="1" applyFill="1" applyBorder="1" applyAlignment="1">
      <alignment horizontal="right" vertical="center" wrapText="1"/>
    </xf>
    <xf numFmtId="0" fontId="71" fillId="0" borderId="0" xfId="61" applyFont="1" applyAlignment="1">
      <alignment horizontal="left" vertical="center"/>
    </xf>
    <xf numFmtId="4" fontId="67" fillId="24" borderId="28" xfId="258" applyNumberFormat="1" applyFont="1" applyFill="1" applyBorder="1" applyAlignment="1">
      <alignment horizontal="right" vertical="center" wrapText="1"/>
    </xf>
    <xf numFmtId="4" fontId="67" fillId="24" borderId="19" xfId="258" applyNumberFormat="1" applyFont="1" applyFill="1" applyBorder="1" applyAlignment="1">
      <alignment horizontal="center" vertical="center" wrapText="1"/>
    </xf>
    <xf numFmtId="4" fontId="67" fillId="24" borderId="25" xfId="258" applyNumberFormat="1" applyFont="1" applyFill="1" applyBorder="1" applyAlignment="1">
      <alignment horizontal="center" vertical="center" wrapText="1"/>
    </xf>
    <xf numFmtId="0" fontId="45" fillId="0" borderId="0" xfId="61" applyFont="1" applyAlignment="1">
      <alignment horizontal="left" vertical="center" wrapText="1"/>
    </xf>
    <xf numFmtId="0" fontId="9" fillId="0" borderId="0" xfId="259"/>
    <xf numFmtId="0" fontId="67" fillId="0" borderId="0" xfId="259" applyFont="1"/>
    <xf numFmtId="0" fontId="69" fillId="0" borderId="0" xfId="259" applyFont="1" applyAlignment="1">
      <alignment horizontal="left"/>
    </xf>
    <xf numFmtId="0" fontId="69" fillId="24" borderId="10" xfId="259" applyFont="1" applyFill="1" applyBorder="1" applyAlignment="1">
      <alignment horizontal="center" vertical="center"/>
    </xf>
    <xf numFmtId="0" fontId="69" fillId="24" borderId="11" xfId="259" applyFont="1" applyFill="1" applyBorder="1" applyAlignment="1">
      <alignment horizontal="left" vertical="center"/>
    </xf>
    <xf numFmtId="0" fontId="67" fillId="24" borderId="32" xfId="259" applyFont="1" applyFill="1" applyBorder="1" applyAlignment="1">
      <alignment horizontal="center" vertical="center" wrapText="1"/>
    </xf>
    <xf numFmtId="0" fontId="67" fillId="24" borderId="10" xfId="259" applyFont="1" applyFill="1" applyBorder="1" applyAlignment="1">
      <alignment horizontal="center" vertical="center" wrapText="1"/>
    </xf>
    <xf numFmtId="0" fontId="67" fillId="24" borderId="10" xfId="259" applyFont="1" applyFill="1" applyBorder="1" applyAlignment="1">
      <alignment horizontal="center" vertical="center"/>
    </xf>
    <xf numFmtId="0" fontId="67" fillId="24" borderId="11" xfId="259" applyFont="1" applyFill="1" applyBorder="1" applyAlignment="1">
      <alignment horizontal="left" vertical="center"/>
    </xf>
    <xf numFmtId="4" fontId="67" fillId="24" borderId="11" xfId="259" applyNumberFormat="1" applyFont="1" applyFill="1" applyBorder="1" applyAlignment="1">
      <alignment horizontal="right" vertical="center" wrapText="1"/>
    </xf>
    <xf numFmtId="0" fontId="67" fillId="24" borderId="11" xfId="259" applyFont="1" applyFill="1" applyBorder="1" applyAlignment="1">
      <alignment horizontal="center" vertical="center" wrapText="1"/>
    </xf>
    <xf numFmtId="0" fontId="67" fillId="24" borderId="11" xfId="259" applyFont="1" applyFill="1" applyBorder="1" applyAlignment="1">
      <alignment horizontal="left" vertical="center" wrapText="1"/>
    </xf>
    <xf numFmtId="0" fontId="67" fillId="24" borderId="19" xfId="259" applyFont="1" applyFill="1" applyBorder="1" applyAlignment="1">
      <alignment horizontal="center" vertical="center" wrapText="1"/>
    </xf>
    <xf numFmtId="0" fontId="67" fillId="0" borderId="11" xfId="259" applyFont="1" applyBorder="1"/>
    <xf numFmtId="49" fontId="69" fillId="0" borderId="23" xfId="259" applyNumberFormat="1" applyFont="1" applyFill="1" applyBorder="1" applyAlignment="1">
      <alignment horizontal="left" vertical="center" wrapText="1"/>
    </xf>
    <xf numFmtId="4" fontId="69" fillId="0" borderId="31" xfId="259" applyNumberFormat="1" applyFont="1" applyFill="1" applyBorder="1" applyAlignment="1">
      <alignment horizontal="right" wrapText="1"/>
    </xf>
    <xf numFmtId="4" fontId="67" fillId="0" borderId="31" xfId="259" applyNumberFormat="1" applyFont="1" applyFill="1" applyBorder="1" applyAlignment="1">
      <alignment horizontal="right" wrapText="1"/>
    </xf>
    <xf numFmtId="4" fontId="67" fillId="0" borderId="22" xfId="259" applyNumberFormat="1" applyFont="1" applyFill="1" applyBorder="1" applyAlignment="1">
      <alignment horizontal="right" wrapText="1"/>
    </xf>
    <xf numFmtId="0" fontId="67" fillId="24" borderId="18" xfId="259" applyFont="1" applyFill="1" applyBorder="1" applyAlignment="1">
      <alignment horizontal="center" vertical="center"/>
    </xf>
    <xf numFmtId="0" fontId="67" fillId="24" borderId="18" xfId="259" applyFont="1" applyFill="1" applyBorder="1" applyAlignment="1">
      <alignment horizontal="left" vertical="center" wrapText="1"/>
    </xf>
    <xf numFmtId="0" fontId="67" fillId="24" borderId="18" xfId="259" applyFont="1" applyFill="1" applyBorder="1" applyAlignment="1">
      <alignment horizontal="center" vertical="center" wrapText="1"/>
    </xf>
    <xf numFmtId="0" fontId="67" fillId="24" borderId="28" xfId="259" applyFont="1" applyFill="1" applyBorder="1" applyAlignment="1">
      <alignment horizontal="center" vertical="center"/>
    </xf>
    <xf numFmtId="0" fontId="67" fillId="24" borderId="28" xfId="259" applyFont="1" applyFill="1" applyBorder="1" applyAlignment="1">
      <alignment horizontal="left" vertical="center" wrapText="1"/>
    </xf>
    <xf numFmtId="0" fontId="67" fillId="24" borderId="0" xfId="259" applyFont="1" applyFill="1" applyBorder="1" applyAlignment="1">
      <alignment horizontal="center" vertical="center" wrapText="1"/>
    </xf>
    <xf numFmtId="0" fontId="69" fillId="24" borderId="11" xfId="259" applyFont="1" applyFill="1" applyBorder="1" applyAlignment="1">
      <alignment horizontal="center" vertical="center"/>
    </xf>
    <xf numFmtId="0" fontId="67" fillId="24" borderId="11" xfId="259" applyFont="1" applyFill="1" applyBorder="1" applyAlignment="1">
      <alignment horizontal="center" vertical="center"/>
    </xf>
    <xf numFmtId="0" fontId="67" fillId="24" borderId="12" xfId="259" applyFont="1" applyFill="1" applyBorder="1" applyAlignment="1">
      <alignment horizontal="center" vertical="center" wrapText="1"/>
    </xf>
    <xf numFmtId="4" fontId="67" fillId="24" borderId="30" xfId="259" applyNumberFormat="1" applyFont="1" applyFill="1" applyBorder="1" applyAlignment="1">
      <alignment horizontal="right" vertical="center" wrapText="1"/>
    </xf>
    <xf numFmtId="49" fontId="67" fillId="0" borderId="59" xfId="259" applyNumberFormat="1" applyFont="1" applyFill="1" applyBorder="1" applyAlignment="1">
      <alignment horizontal="center" vertical="center" wrapText="1"/>
    </xf>
    <xf numFmtId="4" fontId="67" fillId="0" borderId="39" xfId="259" applyNumberFormat="1" applyFont="1" applyFill="1" applyBorder="1" applyAlignment="1">
      <alignment horizontal="right" wrapText="1"/>
    </xf>
    <xf numFmtId="4" fontId="9" fillId="0" borderId="0" xfId="259" applyNumberFormat="1"/>
    <xf numFmtId="49" fontId="67" fillId="0" borderId="31" xfId="259" applyNumberFormat="1" applyFont="1" applyFill="1" applyBorder="1" applyAlignment="1">
      <alignment horizontal="center" vertical="center" wrapText="1"/>
    </xf>
    <xf numFmtId="0" fontId="89" fillId="0" borderId="0" xfId="61" applyFont="1" applyAlignment="1">
      <alignment horizontal="center" vertical="center" readingOrder="2"/>
    </xf>
    <xf numFmtId="0" fontId="79" fillId="0" borderId="0" xfId="259" applyFont="1"/>
    <xf numFmtId="0" fontId="69" fillId="0" borderId="0" xfId="0" applyFont="1" applyAlignment="1">
      <alignment horizontal="left" wrapText="1"/>
    </xf>
    <xf numFmtId="0" fontId="71" fillId="0" borderId="0" xfId="0" applyFont="1" applyAlignment="1">
      <alignment horizontal="left" vertical="center"/>
    </xf>
    <xf numFmtId="0" fontId="67" fillId="0" borderId="0" xfId="260" applyFont="1"/>
    <xf numFmtId="0" fontId="72" fillId="0" borderId="0" xfId="260" applyFont="1" applyAlignment="1">
      <alignment horizontal="right"/>
    </xf>
    <xf numFmtId="0" fontId="8" fillId="0" borderId="0" xfId="260"/>
    <xf numFmtId="0" fontId="8" fillId="0" borderId="0" xfId="260" applyFont="1"/>
    <xf numFmtId="0" fontId="79" fillId="0" borderId="0" xfId="260" applyFont="1"/>
    <xf numFmtId="0" fontId="67" fillId="25" borderId="11" xfId="260" applyFont="1" applyFill="1" applyBorder="1" applyAlignment="1">
      <alignment horizontal="center" vertical="center" wrapText="1"/>
    </xf>
    <xf numFmtId="0" fontId="69" fillId="24" borderId="11" xfId="260" applyFont="1" applyFill="1" applyBorder="1" applyAlignment="1">
      <alignment horizontal="center" vertical="top"/>
    </xf>
    <xf numFmtId="0" fontId="69" fillId="24" borderId="11" xfId="260" applyFont="1" applyFill="1" applyBorder="1" applyAlignment="1">
      <alignment horizontal="left" vertical="center" wrapText="1"/>
    </xf>
    <xf numFmtId="4" fontId="67" fillId="24" borderId="10" xfId="262" applyNumberFormat="1" applyFont="1" applyFill="1" applyBorder="1" applyAlignment="1">
      <alignment horizontal="right" vertical="center" wrapText="1"/>
    </xf>
    <xf numFmtId="49" fontId="67" fillId="0" borderId="24" xfId="260" applyNumberFormat="1" applyFont="1" applyFill="1" applyBorder="1" applyAlignment="1">
      <alignment horizontal="center" vertical="center" wrapText="1"/>
    </xf>
    <xf numFmtId="4" fontId="67" fillId="0" borderId="22" xfId="260" applyNumberFormat="1" applyFont="1" applyFill="1" applyBorder="1" applyAlignment="1">
      <alignment horizontal="right" wrapText="1"/>
    </xf>
    <xf numFmtId="0" fontId="67" fillId="24" borderId="11" xfId="260" applyFont="1" applyFill="1" applyBorder="1" applyAlignment="1">
      <alignment horizontal="center" vertical="center"/>
    </xf>
    <xf numFmtId="0" fontId="67" fillId="24" borderId="11" xfId="260" applyFont="1" applyFill="1" applyBorder="1" applyAlignment="1">
      <alignment horizontal="left" vertical="center" wrapText="1"/>
    </xf>
    <xf numFmtId="0" fontId="67" fillId="24" borderId="11" xfId="260" applyFont="1" applyFill="1" applyBorder="1" applyAlignment="1">
      <alignment horizontal="center" vertical="top"/>
    </xf>
    <xf numFmtId="4" fontId="67" fillId="24" borderId="10" xfId="262" applyNumberFormat="1" applyFont="1" applyFill="1" applyBorder="1" applyAlignment="1">
      <alignment horizontal="left" vertical="center" wrapText="1"/>
    </xf>
    <xf numFmtId="0" fontId="67" fillId="24" borderId="11" xfId="260" applyFont="1" applyFill="1" applyBorder="1" applyAlignment="1">
      <alignment horizontal="left" vertical="center"/>
    </xf>
    <xf numFmtId="4" fontId="8" fillId="0" borderId="0" xfId="260" applyNumberFormat="1"/>
    <xf numFmtId="0" fontId="67" fillId="24" borderId="10" xfId="260" applyFont="1" applyFill="1" applyBorder="1" applyAlignment="1">
      <alignment horizontal="center" vertical="center"/>
    </xf>
    <xf numFmtId="4" fontId="67" fillId="24" borderId="30" xfId="260" applyNumberFormat="1" applyFont="1" applyFill="1" applyBorder="1" applyAlignment="1">
      <alignment horizontal="right" vertical="center" wrapText="1"/>
    </xf>
    <xf numFmtId="49" fontId="67" fillId="0" borderId="31" xfId="260" applyNumberFormat="1" applyFont="1" applyFill="1" applyBorder="1" applyAlignment="1">
      <alignment horizontal="center" vertical="center" wrapText="1"/>
    </xf>
    <xf numFmtId="0" fontId="67" fillId="0" borderId="11" xfId="260" applyFont="1" applyBorder="1"/>
    <xf numFmtId="49" fontId="69" fillId="0" borderId="23" xfId="260" applyNumberFormat="1" applyFont="1" applyFill="1" applyBorder="1" applyAlignment="1">
      <alignment horizontal="left" vertical="center" wrapText="1"/>
    </xf>
    <xf numFmtId="4" fontId="69" fillId="0" borderId="31" xfId="260" applyNumberFormat="1" applyFont="1" applyFill="1" applyBorder="1" applyAlignment="1">
      <alignment horizontal="right" wrapText="1"/>
    </xf>
    <xf numFmtId="4" fontId="67" fillId="0" borderId="31" xfId="260" applyNumberFormat="1" applyFont="1" applyFill="1" applyBorder="1" applyAlignment="1">
      <alignment horizontal="right" wrapText="1"/>
    </xf>
    <xf numFmtId="0" fontId="67" fillId="0" borderId="0" xfId="260" applyFont="1" applyBorder="1"/>
    <xf numFmtId="0" fontId="67" fillId="0" borderId="0" xfId="260" applyFont="1" applyFill="1" applyBorder="1" applyAlignment="1">
      <alignment horizontal="left" vertical="center" wrapText="1"/>
    </xf>
    <xf numFmtId="4" fontId="69" fillId="0" borderId="0" xfId="260" applyNumberFormat="1" applyFont="1" applyFill="1" applyBorder="1" applyAlignment="1">
      <alignment horizontal="right" wrapText="1"/>
    </xf>
    <xf numFmtId="4" fontId="67" fillId="0" borderId="0" xfId="260" applyNumberFormat="1" applyFont="1" applyFill="1" applyBorder="1" applyAlignment="1">
      <alignment horizontal="right" vertical="center" wrapText="1"/>
    </xf>
    <xf numFmtId="0" fontId="8" fillId="0" borderId="0" xfId="263"/>
    <xf numFmtId="0" fontId="67" fillId="0" borderId="0" xfId="264" applyFont="1"/>
    <xf numFmtId="0" fontId="8" fillId="0" borderId="0" xfId="264"/>
    <xf numFmtId="0" fontId="80" fillId="0" borderId="0" xfId="264" applyFont="1"/>
    <xf numFmtId="0" fontId="75" fillId="0" borderId="0" xfId="264" applyFont="1" applyAlignment="1">
      <alignment horizontal="center"/>
    </xf>
    <xf numFmtId="0" fontId="71" fillId="0" borderId="0" xfId="0" applyFont="1" applyAlignment="1">
      <alignment horizontal="left" vertical="justify" wrapText="1"/>
    </xf>
    <xf numFmtId="0" fontId="80" fillId="0" borderId="0" xfId="264" applyFont="1" applyAlignment="1">
      <alignment horizontal="left"/>
    </xf>
    <xf numFmtId="0" fontId="8" fillId="0" borderId="0" xfId="264" applyAlignment="1">
      <alignment horizontal="left"/>
    </xf>
    <xf numFmtId="0" fontId="45" fillId="0" borderId="0" xfId="0" applyFont="1" applyAlignment="1">
      <alignment horizontal="left" vertical="justify" wrapText="1"/>
    </xf>
    <xf numFmtId="0" fontId="69" fillId="0" borderId="0" xfId="264" applyFont="1" applyAlignment="1">
      <alignment horizontal="center"/>
    </xf>
    <xf numFmtId="0" fontId="77" fillId="0" borderId="0" xfId="264" applyFont="1" applyAlignment="1">
      <alignment horizontal="center"/>
    </xf>
    <xf numFmtId="0" fontId="69" fillId="25" borderId="11" xfId="264" applyFont="1" applyFill="1" applyBorder="1" applyAlignment="1">
      <alignment horizontal="center" vertical="center"/>
    </xf>
    <xf numFmtId="0" fontId="67" fillId="25" borderId="11" xfId="264" applyFont="1" applyFill="1" applyBorder="1" applyAlignment="1">
      <alignment horizontal="center" vertical="center"/>
    </xf>
    <xf numFmtId="4" fontId="67" fillId="25" borderId="11" xfId="266" applyNumberFormat="1" applyFont="1" applyFill="1" applyBorder="1" applyAlignment="1">
      <alignment horizontal="center" vertical="center" wrapText="1"/>
    </xf>
    <xf numFmtId="0" fontId="67" fillId="25" borderId="11" xfId="264" applyFont="1" applyFill="1" applyBorder="1" applyAlignment="1">
      <alignment horizontal="center" vertical="center" wrapText="1"/>
    </xf>
    <xf numFmtId="0" fontId="71" fillId="0" borderId="25" xfId="267" applyFont="1" applyFill="1" applyBorder="1" applyAlignment="1">
      <alignment horizontal="left" vertical="top"/>
    </xf>
    <xf numFmtId="4" fontId="67" fillId="0" borderId="11" xfId="264" applyNumberFormat="1" applyFont="1" applyFill="1" applyBorder="1" applyAlignment="1">
      <alignment horizontal="right" vertical="center" wrapText="1"/>
    </xf>
    <xf numFmtId="4" fontId="67" fillId="0" borderId="31" xfId="264" applyNumberFormat="1" applyFont="1" applyFill="1" applyBorder="1" applyAlignment="1">
      <alignment horizontal="right" wrapText="1"/>
    </xf>
    <xf numFmtId="4" fontId="67" fillId="0" borderId="22" xfId="264" applyNumberFormat="1" applyFont="1" applyFill="1" applyBorder="1" applyAlignment="1">
      <alignment horizontal="right" wrapText="1"/>
    </xf>
    <xf numFmtId="0" fontId="45" fillId="0" borderId="25" xfId="267" applyFont="1" applyFill="1" applyBorder="1" applyAlignment="1">
      <alignment horizontal="left" vertical="top"/>
    </xf>
    <xf numFmtId="49" fontId="67" fillId="0" borderId="24" xfId="264" applyNumberFormat="1" applyFont="1" applyFill="1" applyBorder="1" applyAlignment="1">
      <alignment horizontal="center" vertical="center" wrapText="1"/>
    </xf>
    <xf numFmtId="0" fontId="67" fillId="0" borderId="11" xfId="264" applyFont="1" applyBorder="1"/>
    <xf numFmtId="49" fontId="67" fillId="0" borderId="11" xfId="264" applyNumberFormat="1" applyFont="1" applyFill="1" applyBorder="1" applyAlignment="1">
      <alignment horizontal="left" vertical="center" wrapText="1"/>
    </xf>
    <xf numFmtId="49" fontId="69" fillId="0" borderId="11" xfId="264" applyNumberFormat="1" applyFont="1" applyFill="1" applyBorder="1" applyAlignment="1">
      <alignment horizontal="left" vertical="center" wrapText="1"/>
    </xf>
    <xf numFmtId="4" fontId="69" fillId="0" borderId="20" xfId="264" applyNumberFormat="1" applyFont="1" applyFill="1" applyBorder="1" applyAlignment="1">
      <alignment horizontal="right" vertical="center" wrapText="1"/>
    </xf>
    <xf numFmtId="4" fontId="67" fillId="0" borderId="11" xfId="264" applyNumberFormat="1" applyFont="1" applyFill="1" applyBorder="1" applyAlignment="1">
      <alignment horizontal="right" wrapText="1"/>
    </xf>
    <xf numFmtId="0" fontId="67" fillId="0" borderId="0" xfId="268" applyFont="1" applyAlignment="1">
      <alignment horizontal="center"/>
    </xf>
    <xf numFmtId="0" fontId="67" fillId="0" borderId="0" xfId="268" applyFont="1"/>
    <xf numFmtId="0" fontId="8" fillId="0" borderId="0" xfId="268"/>
    <xf numFmtId="0" fontId="75" fillId="0" borderId="0" xfId="268" applyFont="1" applyAlignment="1">
      <alignment vertical="center"/>
    </xf>
    <xf numFmtId="0" fontId="83" fillId="0" borderId="0" xfId="268" applyFont="1" applyAlignment="1">
      <alignment vertical="center"/>
    </xf>
    <xf numFmtId="0" fontId="75" fillId="0" borderId="0" xfId="268" applyFont="1" applyAlignment="1"/>
    <xf numFmtId="0" fontId="71" fillId="0" borderId="0" xfId="0" applyFont="1" applyAlignment="1">
      <alignment horizontal="center" wrapText="1"/>
    </xf>
    <xf numFmtId="0" fontId="69" fillId="25" borderId="42" xfId="268" applyFont="1" applyFill="1" applyBorder="1" applyAlignment="1">
      <alignment horizontal="center" vertical="center"/>
    </xf>
    <xf numFmtId="0" fontId="69" fillId="25" borderId="43" xfId="268" applyFont="1" applyFill="1" applyBorder="1" applyAlignment="1">
      <alignment horizontal="center" vertical="center"/>
    </xf>
    <xf numFmtId="4" fontId="69" fillId="25" borderId="43" xfId="270" applyNumberFormat="1" applyFont="1" applyFill="1" applyBorder="1" applyAlignment="1">
      <alignment horizontal="center" vertical="center" wrapText="1"/>
    </xf>
    <xf numFmtId="4" fontId="69" fillId="25" borderId="44" xfId="270" applyNumberFormat="1" applyFont="1" applyFill="1" applyBorder="1" applyAlignment="1">
      <alignment horizontal="center" vertical="center" wrapText="1"/>
    </xf>
    <xf numFmtId="0" fontId="85" fillId="27" borderId="45" xfId="0" applyFont="1" applyFill="1" applyBorder="1" applyAlignment="1">
      <alignment horizontal="center" vertical="top" wrapText="1"/>
    </xf>
    <xf numFmtId="4" fontId="69" fillId="0" borderId="11" xfId="268" applyNumberFormat="1" applyFont="1" applyFill="1" applyBorder="1" applyAlignment="1">
      <alignment horizontal="center" wrapText="1"/>
    </xf>
    <xf numFmtId="4" fontId="67" fillId="0" borderId="11" xfId="268" applyNumberFormat="1" applyFont="1" applyFill="1" applyBorder="1" applyAlignment="1">
      <alignment horizontal="center" wrapText="1"/>
    </xf>
    <xf numFmtId="4" fontId="67" fillId="0" borderId="11" xfId="268" applyNumberFormat="1" applyFont="1" applyFill="1" applyBorder="1" applyAlignment="1">
      <alignment horizontal="right" wrapText="1"/>
    </xf>
    <xf numFmtId="0" fontId="67" fillId="0" borderId="45" xfId="268" applyFont="1" applyBorder="1" applyAlignment="1">
      <alignment horizontal="center"/>
    </xf>
    <xf numFmtId="0" fontId="67" fillId="0" borderId="11" xfId="268" applyFont="1" applyBorder="1"/>
    <xf numFmtId="0" fontId="67" fillId="0" borderId="46" xfId="268" applyFont="1" applyBorder="1"/>
    <xf numFmtId="0" fontId="67" fillId="0" borderId="48" xfId="268" applyFont="1" applyBorder="1" applyAlignment="1">
      <alignment horizontal="center" vertical="center"/>
    </xf>
    <xf numFmtId="0" fontId="67" fillId="0" borderId="49" xfId="268" applyFont="1" applyBorder="1"/>
    <xf numFmtId="0" fontId="8" fillId="0" borderId="0" xfId="271"/>
    <xf numFmtId="0" fontId="8" fillId="0" borderId="0" xfId="268" applyAlignment="1">
      <alignment horizontal="center"/>
    </xf>
    <xf numFmtId="44" fontId="8" fillId="0" borderId="0" xfId="48" applyFont="1"/>
    <xf numFmtId="44" fontId="79" fillId="0" borderId="0" xfId="48" applyFont="1"/>
    <xf numFmtId="44" fontId="69" fillId="25" borderId="11" xfId="48" applyFont="1" applyFill="1" applyBorder="1" applyAlignment="1">
      <alignment horizontal="center" vertical="center" wrapText="1"/>
    </xf>
    <xf numFmtId="44" fontId="69" fillId="24" borderId="11" xfId="48" applyFont="1" applyFill="1" applyBorder="1" applyAlignment="1">
      <alignment horizontal="right" vertical="center" wrapText="1"/>
    </xf>
    <xf numFmtId="7" fontId="82" fillId="0" borderId="11" xfId="48" applyNumberFormat="1" applyFont="1" applyFill="1" applyBorder="1" applyAlignment="1">
      <alignment horizontal="right" vertical="top" wrapText="1"/>
    </xf>
    <xf numFmtId="7" fontId="69" fillId="0" borderId="11" xfId="48" applyNumberFormat="1" applyFont="1" applyFill="1" applyBorder="1" applyAlignment="1">
      <alignment horizontal="right" vertical="center" wrapText="1"/>
    </xf>
    <xf numFmtId="44" fontId="85" fillId="27" borderId="11" xfId="48" applyFont="1" applyFill="1" applyBorder="1" applyAlignment="1">
      <alignment horizontal="right" vertical="top" wrapText="1"/>
    </xf>
    <xf numFmtId="0" fontId="67" fillId="0" borderId="0" xfId="280" applyFont="1"/>
    <xf numFmtId="0" fontId="72" fillId="0" borderId="0" xfId="281" applyFont="1" applyAlignment="1">
      <alignment horizontal="right"/>
    </xf>
    <xf numFmtId="0" fontId="7" fillId="0" borderId="0" xfId="280"/>
    <xf numFmtId="0" fontId="45" fillId="0" borderId="28" xfId="284" applyFont="1" applyFill="1" applyBorder="1" applyAlignment="1">
      <alignment vertical="top"/>
    </xf>
    <xf numFmtId="0" fontId="71" fillId="0" borderId="28" xfId="284" applyFont="1" applyFill="1" applyBorder="1" applyAlignment="1">
      <alignment vertical="top"/>
    </xf>
    <xf numFmtId="0" fontId="71" fillId="0" borderId="0" xfId="284" applyFont="1" applyFill="1" applyBorder="1" applyAlignment="1">
      <alignment vertical="top"/>
    </xf>
    <xf numFmtId="0" fontId="79" fillId="0" borderId="0" xfId="280" applyFont="1"/>
    <xf numFmtId="0" fontId="69" fillId="25" borderId="11" xfId="280" applyFont="1" applyFill="1" applyBorder="1" applyAlignment="1">
      <alignment horizontal="center" vertical="center"/>
    </xf>
    <xf numFmtId="0" fontId="69" fillId="25" borderId="12" xfId="280" applyFont="1" applyFill="1" applyBorder="1" applyAlignment="1">
      <alignment horizontal="center" vertical="center"/>
    </xf>
    <xf numFmtId="4" fontId="69" fillId="25" borderId="11" xfId="285" applyNumberFormat="1" applyFont="1" applyFill="1" applyBorder="1" applyAlignment="1">
      <alignment horizontal="center" vertical="center" wrapText="1"/>
    </xf>
    <xf numFmtId="0" fontId="67" fillId="0" borderId="11" xfId="280" applyFont="1" applyBorder="1" applyAlignment="1">
      <alignment horizontal="center" vertical="center"/>
    </xf>
    <xf numFmtId="49" fontId="67" fillId="0" borderId="20" xfId="280" applyNumberFormat="1" applyFont="1" applyFill="1" applyBorder="1" applyAlignment="1">
      <alignment horizontal="left" vertical="center" wrapText="1"/>
    </xf>
    <xf numFmtId="4" fontId="67" fillId="0" borderId="11" xfId="280" applyNumberFormat="1" applyFont="1" applyFill="1" applyBorder="1" applyAlignment="1">
      <alignment horizontal="right" vertical="center" wrapText="1"/>
    </xf>
    <xf numFmtId="4" fontId="67" fillId="0" borderId="11" xfId="280" applyNumberFormat="1" applyFont="1" applyFill="1" applyBorder="1" applyAlignment="1">
      <alignment horizontal="center" vertical="center" wrapText="1"/>
    </xf>
    <xf numFmtId="0" fontId="67" fillId="0" borderId="11" xfId="280" applyFont="1" applyBorder="1" applyAlignment="1">
      <alignment horizontal="center" vertical="justify"/>
    </xf>
    <xf numFmtId="4" fontId="67" fillId="0" borderId="11" xfId="280" applyNumberFormat="1" applyFont="1" applyFill="1" applyBorder="1" applyAlignment="1">
      <alignment horizontal="right" wrapText="1"/>
    </xf>
    <xf numFmtId="4" fontId="67" fillId="0" borderId="11" xfId="280" applyNumberFormat="1" applyFont="1" applyFill="1" applyBorder="1" applyAlignment="1">
      <alignment horizontal="center" wrapText="1"/>
    </xf>
    <xf numFmtId="49" fontId="67" fillId="0" borderId="20" xfId="280" applyNumberFormat="1" applyFont="1" applyFill="1" applyBorder="1" applyAlignment="1">
      <alignment horizontal="center" vertical="center" wrapText="1"/>
    </xf>
    <xf numFmtId="0" fontId="69" fillId="0" borderId="23" xfId="280" applyFont="1" applyFill="1" applyBorder="1" applyAlignment="1">
      <alignment horizontal="center" vertical="center" wrapText="1"/>
    </xf>
    <xf numFmtId="4" fontId="69" fillId="0" borderId="11" xfId="280" applyNumberFormat="1" applyFont="1" applyFill="1" applyBorder="1" applyAlignment="1">
      <alignment horizontal="right" vertical="center" wrapText="1"/>
    </xf>
    <xf numFmtId="0" fontId="67" fillId="0" borderId="0" xfId="276" applyFont="1"/>
    <xf numFmtId="0" fontId="7" fillId="0" borderId="0" xfId="276"/>
    <xf numFmtId="0" fontId="75" fillId="0" borderId="0" xfId="276" applyFont="1" applyAlignment="1">
      <alignment horizontal="center"/>
    </xf>
    <xf numFmtId="0" fontId="69" fillId="0" borderId="0" xfId="276" applyFont="1" applyAlignment="1">
      <alignment horizontal="center"/>
    </xf>
    <xf numFmtId="0" fontId="67" fillId="25" borderId="11" xfId="276" applyFont="1" applyFill="1" applyBorder="1" applyAlignment="1">
      <alignment horizontal="center" vertical="center"/>
    </xf>
    <xf numFmtId="0" fontId="67" fillId="25" borderId="12" xfId="276" applyFont="1" applyFill="1" applyBorder="1" applyAlignment="1">
      <alignment horizontal="center" vertical="center"/>
    </xf>
    <xf numFmtId="4" fontId="67" fillId="25" borderId="11" xfId="287" applyNumberFormat="1" applyFont="1" applyFill="1" applyBorder="1" applyAlignment="1">
      <alignment horizontal="center" vertical="center" wrapText="1"/>
    </xf>
    <xf numFmtId="0" fontId="67" fillId="0" borderId="11" xfId="276" applyFont="1" applyBorder="1" applyAlignment="1">
      <alignment vertical="top"/>
    </xf>
    <xf numFmtId="49" fontId="67" fillId="0" borderId="20" xfId="276" applyNumberFormat="1" applyFont="1" applyFill="1" applyBorder="1" applyAlignment="1">
      <alignment horizontal="left" vertical="top" wrapText="1"/>
    </xf>
    <xf numFmtId="4" fontId="67" fillId="0" borderId="11" xfId="276" applyNumberFormat="1" applyFont="1" applyFill="1" applyBorder="1" applyAlignment="1">
      <alignment horizontal="right" vertical="top" wrapText="1"/>
    </xf>
    <xf numFmtId="11" fontId="67" fillId="0" borderId="11" xfId="276" applyNumberFormat="1" applyFont="1" applyBorder="1" applyAlignment="1">
      <alignment vertical="top" wrapText="1"/>
    </xf>
    <xf numFmtId="0" fontId="67" fillId="0" borderId="11" xfId="276" applyFont="1" applyBorder="1" applyAlignment="1">
      <alignment horizontal="left" vertical="top"/>
    </xf>
    <xf numFmtId="0" fontId="67" fillId="0" borderId="11" xfId="276" applyFont="1" applyBorder="1"/>
    <xf numFmtId="49" fontId="69" fillId="0" borderId="20" xfId="276" applyNumberFormat="1" applyFont="1" applyFill="1" applyBorder="1" applyAlignment="1">
      <alignment horizontal="left" vertical="center" wrapText="1"/>
    </xf>
    <xf numFmtId="4" fontId="69" fillId="0" borderId="11" xfId="276" applyNumberFormat="1" applyFont="1" applyFill="1" applyBorder="1" applyAlignment="1">
      <alignment horizontal="right" vertical="center" wrapText="1"/>
    </xf>
    <xf numFmtId="0" fontId="67" fillId="0" borderId="62" xfId="276" applyFont="1" applyBorder="1"/>
    <xf numFmtId="49" fontId="67" fillId="0" borderId="0" xfId="276" applyNumberFormat="1" applyFont="1" applyFill="1" applyBorder="1" applyAlignment="1">
      <alignment horizontal="left" vertical="center" wrapText="1"/>
    </xf>
    <xf numFmtId="4" fontId="67" fillId="0" borderId="62" xfId="276" applyNumberFormat="1" applyFont="1" applyFill="1" applyBorder="1" applyAlignment="1">
      <alignment horizontal="right" vertical="center" wrapText="1"/>
    </xf>
    <xf numFmtId="4" fontId="67" fillId="0" borderId="62" xfId="276" applyNumberFormat="1" applyFont="1" applyFill="1" applyBorder="1" applyAlignment="1">
      <alignment horizontal="right" wrapText="1"/>
    </xf>
    <xf numFmtId="0" fontId="71" fillId="0" borderId="0" xfId="288" applyFont="1" applyFill="1" applyBorder="1" applyAlignment="1">
      <alignment vertical="top"/>
    </xf>
    <xf numFmtId="0" fontId="71" fillId="0" borderId="0" xfId="0" applyFont="1" applyAlignment="1">
      <alignment horizontal="justify" vertical="center"/>
    </xf>
    <xf numFmtId="0" fontId="71" fillId="0" borderId="28" xfId="288" applyFont="1" applyFill="1" applyBorder="1" applyAlignment="1">
      <alignment vertical="top"/>
    </xf>
    <xf numFmtId="0" fontId="67" fillId="0" borderId="11" xfId="276" applyFont="1" applyBorder="1" applyAlignment="1">
      <alignment horizontal="left" vertical="center"/>
    </xf>
    <xf numFmtId="49" fontId="67" fillId="0" borderId="20" xfId="276" applyNumberFormat="1" applyFont="1" applyFill="1" applyBorder="1" applyAlignment="1">
      <alignment horizontal="left" vertical="center" wrapText="1"/>
    </xf>
    <xf numFmtId="4" fontId="67" fillId="0" borderId="11" xfId="276" applyNumberFormat="1" applyFont="1" applyFill="1" applyBorder="1" applyAlignment="1">
      <alignment horizontal="right" vertical="center" wrapText="1"/>
    </xf>
    <xf numFmtId="0" fontId="67" fillId="0" borderId="11" xfId="276" applyFont="1" applyBorder="1" applyAlignment="1">
      <alignment vertical="justify"/>
    </xf>
    <xf numFmtId="0" fontId="67" fillId="0" borderId="11" xfId="276" applyFont="1" applyBorder="1" applyAlignment="1">
      <alignment horizontal="center" vertical="center"/>
    </xf>
    <xf numFmtId="4" fontId="7" fillId="0" borderId="0" xfId="276" applyNumberFormat="1"/>
    <xf numFmtId="11" fontId="67" fillId="0" borderId="11" xfId="276" applyNumberFormat="1" applyFont="1" applyBorder="1" applyAlignment="1">
      <alignment vertical="center" wrapText="1"/>
    </xf>
    <xf numFmtId="49" fontId="67" fillId="0" borderId="41" xfId="276" applyNumberFormat="1" applyFont="1" applyFill="1" applyBorder="1" applyAlignment="1">
      <alignment horizontal="left" vertical="center" wrapText="1"/>
    </xf>
    <xf numFmtId="49" fontId="69" fillId="0" borderId="28" xfId="276" applyNumberFormat="1" applyFont="1" applyFill="1" applyBorder="1" applyAlignment="1">
      <alignment horizontal="left" vertical="center" wrapText="1"/>
    </xf>
    <xf numFmtId="0" fontId="67" fillId="0" borderId="0" xfId="276" applyFont="1" applyBorder="1"/>
    <xf numFmtId="49" fontId="69" fillId="0" borderId="0" xfId="276" applyNumberFormat="1" applyFont="1" applyFill="1" applyBorder="1" applyAlignment="1">
      <alignment horizontal="left" vertical="center" wrapText="1"/>
    </xf>
    <xf numFmtId="4" fontId="69" fillId="0" borderId="0" xfId="276" applyNumberFormat="1" applyFont="1" applyFill="1" applyBorder="1" applyAlignment="1">
      <alignment horizontal="right" vertical="center" wrapText="1"/>
    </xf>
    <xf numFmtId="0" fontId="67" fillId="0" borderId="11" xfId="276" applyFont="1" applyBorder="1" applyAlignment="1">
      <alignment horizontal="center" vertical="top"/>
    </xf>
    <xf numFmtId="0" fontId="67" fillId="0" borderId="23" xfId="276" applyFont="1" applyFill="1" applyBorder="1" applyAlignment="1">
      <alignment horizontal="left" vertical="center" wrapText="1"/>
    </xf>
    <xf numFmtId="0" fontId="67" fillId="0" borderId="0" xfId="276" applyFont="1" applyFill="1" applyBorder="1" applyAlignment="1">
      <alignment horizontal="left" vertical="center" wrapText="1"/>
    </xf>
    <xf numFmtId="4" fontId="69" fillId="0" borderId="10" xfId="276" applyNumberFormat="1" applyFont="1" applyFill="1" applyBorder="1" applyAlignment="1">
      <alignment horizontal="right" vertical="center" wrapText="1"/>
    </xf>
    <xf numFmtId="0" fontId="67" fillId="0" borderId="10" xfId="276" applyFont="1" applyBorder="1"/>
    <xf numFmtId="0" fontId="67" fillId="0" borderId="11" xfId="276" applyFont="1" applyFill="1" applyBorder="1" applyAlignment="1">
      <alignment horizontal="left" vertical="center" wrapText="1"/>
    </xf>
    <xf numFmtId="4" fontId="67" fillId="0" borderId="0" xfId="276" applyNumberFormat="1" applyFont="1"/>
    <xf numFmtId="0" fontId="7" fillId="0" borderId="0" xfId="289"/>
    <xf numFmtId="0" fontId="75" fillId="0" borderId="0" xfId="289" applyFont="1" applyAlignment="1">
      <alignment vertical="center"/>
    </xf>
    <xf numFmtId="0" fontId="69" fillId="0" borderId="0" xfId="289" applyFont="1" applyAlignment="1">
      <alignment horizontal="center"/>
    </xf>
    <xf numFmtId="0" fontId="45" fillId="0" borderId="0" xfId="288" applyFont="1" applyFill="1" applyBorder="1" applyAlignment="1">
      <alignment horizontal="left" vertical="top"/>
    </xf>
    <xf numFmtId="0" fontId="71" fillId="0" borderId="0" xfId="288" applyFont="1" applyFill="1" applyBorder="1" applyAlignment="1">
      <alignment horizontal="left" vertical="top"/>
    </xf>
    <xf numFmtId="0" fontId="69" fillId="0" borderId="0" xfId="289" applyFont="1" applyAlignment="1">
      <alignment horizontal="left" vertical="justify" wrapText="1"/>
    </xf>
    <xf numFmtId="0" fontId="69" fillId="25" borderId="11" xfId="289" applyFont="1" applyFill="1" applyBorder="1" applyAlignment="1">
      <alignment horizontal="center" vertical="center"/>
    </xf>
    <xf numFmtId="0" fontId="69" fillId="25" borderId="12" xfId="289" applyFont="1" applyFill="1" applyBorder="1" applyAlignment="1">
      <alignment horizontal="center" vertical="center"/>
    </xf>
    <xf numFmtId="0" fontId="69" fillId="25" borderId="11" xfId="287" applyNumberFormat="1" applyFont="1" applyFill="1" applyBorder="1" applyAlignment="1">
      <alignment horizontal="center" vertical="center" wrapText="1"/>
    </xf>
    <xf numFmtId="4" fontId="7" fillId="0" borderId="0" xfId="289" applyNumberFormat="1"/>
    <xf numFmtId="0" fontId="67" fillId="0" borderId="53" xfId="289" applyFont="1" applyBorder="1" applyAlignment="1">
      <alignment horizontal="center"/>
    </xf>
    <xf numFmtId="0" fontId="67" fillId="0" borderId="53" xfId="289" applyFont="1" applyBorder="1" applyAlignment="1">
      <alignment horizontal="left"/>
    </xf>
    <xf numFmtId="169" fontId="67" fillId="0" borderId="53" xfId="289" applyNumberFormat="1" applyFont="1" applyBorder="1" applyAlignment="1">
      <alignment horizontal="right"/>
    </xf>
    <xf numFmtId="0" fontId="67" fillId="0" borderId="54" xfId="289" applyFont="1" applyBorder="1" applyAlignment="1">
      <alignment horizontal="center"/>
    </xf>
    <xf numFmtId="44" fontId="67" fillId="0" borderId="32" xfId="48" applyFont="1" applyBorder="1" applyAlignment="1">
      <alignment horizontal="center"/>
    </xf>
    <xf numFmtId="0" fontId="67" fillId="0" borderId="10" xfId="289" applyFont="1" applyBorder="1" applyAlignment="1">
      <alignment horizontal="center"/>
    </xf>
    <xf numFmtId="0" fontId="67" fillId="0" borderId="11" xfId="289" applyFont="1" applyBorder="1" applyAlignment="1">
      <alignment horizontal="center"/>
    </xf>
    <xf numFmtId="0" fontId="67" fillId="0" borderId="55" xfId="289" applyFont="1" applyBorder="1" applyAlignment="1">
      <alignment horizontal="left"/>
    </xf>
    <xf numFmtId="0" fontId="67" fillId="0" borderId="36" xfId="289" applyFont="1" applyBorder="1" applyAlignment="1">
      <alignment horizontal="center"/>
    </xf>
    <xf numFmtId="0" fontId="67" fillId="0" borderId="37" xfId="289" applyFont="1" applyBorder="1" applyAlignment="1">
      <alignment horizontal="center"/>
    </xf>
    <xf numFmtId="0" fontId="67" fillId="0" borderId="32" xfId="289" applyFont="1" applyBorder="1" applyAlignment="1">
      <alignment horizontal="center"/>
    </xf>
    <xf numFmtId="0" fontId="67" fillId="0" borderId="53" xfId="289" applyFont="1" applyBorder="1" applyAlignment="1"/>
    <xf numFmtId="0" fontId="67" fillId="24" borderId="53" xfId="289" applyFont="1" applyFill="1" applyBorder="1" applyAlignment="1">
      <alignment horizontal="left"/>
    </xf>
    <xf numFmtId="0" fontId="67" fillId="0" borderId="55" xfId="289" applyFont="1" applyBorder="1" applyAlignment="1">
      <alignment horizontal="center"/>
    </xf>
    <xf numFmtId="169" fontId="67" fillId="0" borderId="11" xfId="289" applyNumberFormat="1" applyFont="1" applyBorder="1" applyAlignment="1">
      <alignment horizontal="right"/>
    </xf>
    <xf numFmtId="0" fontId="67" fillId="24" borderId="35" xfId="289" applyFont="1" applyFill="1" applyBorder="1" applyAlignment="1">
      <alignment horizontal="center"/>
    </xf>
    <xf numFmtId="0" fontId="67" fillId="24" borderId="35" xfId="289" applyFont="1" applyFill="1" applyBorder="1" applyAlignment="1">
      <alignment horizontal="left"/>
    </xf>
    <xf numFmtId="0" fontId="67" fillId="0" borderId="57" xfId="289" applyFont="1" applyBorder="1" applyAlignment="1">
      <alignment horizontal="center"/>
    </xf>
    <xf numFmtId="0" fontId="67" fillId="0" borderId="56" xfId="289" applyFont="1" applyBorder="1" applyAlignment="1">
      <alignment horizontal="center"/>
    </xf>
    <xf numFmtId="0" fontId="67" fillId="0" borderId="10" xfId="289" applyFont="1" applyBorder="1"/>
    <xf numFmtId="0" fontId="69" fillId="0" borderId="20" xfId="289" applyFont="1" applyFill="1" applyBorder="1" applyAlignment="1">
      <alignment horizontal="center" vertical="center" wrapText="1"/>
    </xf>
    <xf numFmtId="7" fontId="69" fillId="0" borderId="10" xfId="48" applyNumberFormat="1" applyFont="1" applyFill="1" applyBorder="1" applyAlignment="1">
      <alignment horizontal="right" vertical="center" wrapText="1"/>
    </xf>
    <xf numFmtId="0" fontId="45" fillId="0" borderId="0" xfId="46" applyFont="1" applyFill="1" applyBorder="1" applyAlignment="1">
      <alignment horizontal="left" vertical="center"/>
    </xf>
    <xf numFmtId="0" fontId="45" fillId="0" borderId="0" xfId="46" applyFont="1" applyFill="1" applyBorder="1" applyAlignment="1">
      <alignment horizontal="left" vertical="top" wrapText="1"/>
    </xf>
    <xf numFmtId="0" fontId="45" fillId="0" borderId="0" xfId="46" applyFont="1" applyFill="1" applyBorder="1" applyAlignment="1">
      <alignment horizontal="justify" vertical="top"/>
    </xf>
    <xf numFmtId="0" fontId="6" fillId="0" borderId="0" xfId="291"/>
    <xf numFmtId="0" fontId="6" fillId="0" borderId="0" xfId="292"/>
    <xf numFmtId="0" fontId="72" fillId="0" borderId="0" xfId="292" applyFont="1" applyAlignment="1">
      <alignment horizontal="right"/>
    </xf>
    <xf numFmtId="0" fontId="75" fillId="0" borderId="0" xfId="292" applyFont="1" applyAlignment="1">
      <alignment horizontal="center"/>
    </xf>
    <xf numFmtId="0" fontId="87" fillId="0" borderId="63" xfId="291" applyFont="1" applyBorder="1" applyAlignment="1">
      <alignment horizontal="center" vertical="top"/>
    </xf>
    <xf numFmtId="0" fontId="90" fillId="24" borderId="64" xfId="291" applyFont="1" applyFill="1" applyBorder="1" applyAlignment="1">
      <alignment horizontal="center" vertical="top" wrapText="1"/>
    </xf>
    <xf numFmtId="0" fontId="90" fillId="24" borderId="64" xfId="291" applyFont="1" applyFill="1" applyBorder="1" applyAlignment="1">
      <alignment horizontal="center" wrapText="1"/>
    </xf>
    <xf numFmtId="0" fontId="6" fillId="0" borderId="63" xfId="291" applyBorder="1"/>
    <xf numFmtId="0" fontId="90" fillId="24" borderId="64" xfId="291" applyFont="1" applyFill="1" applyBorder="1" applyAlignment="1">
      <alignment horizontal="center" vertical="center" wrapText="1"/>
    </xf>
    <xf numFmtId="4" fontId="71" fillId="24" borderId="64" xfId="291" applyNumberFormat="1" applyFont="1" applyFill="1" applyBorder="1" applyAlignment="1">
      <alignment horizontal="right" wrapText="1"/>
    </xf>
    <xf numFmtId="0" fontId="67" fillId="28" borderId="65" xfId="291" applyFont="1" applyFill="1" applyBorder="1" applyAlignment="1">
      <alignment wrapText="1"/>
    </xf>
    <xf numFmtId="4" fontId="69" fillId="28" borderId="65" xfId="291" applyNumberFormat="1" applyFont="1" applyFill="1" applyBorder="1" applyAlignment="1">
      <alignment wrapText="1"/>
    </xf>
    <xf numFmtId="14" fontId="67" fillId="28" borderId="68" xfId="291" applyNumberFormat="1" applyFont="1" applyFill="1" applyBorder="1" applyAlignment="1">
      <alignment horizontal="center" vertical="top" wrapText="1"/>
    </xf>
    <xf numFmtId="0" fontId="67" fillId="28" borderId="68" xfId="291" applyFont="1" applyFill="1" applyBorder="1" applyAlignment="1">
      <alignment wrapText="1"/>
    </xf>
    <xf numFmtId="0" fontId="67" fillId="28" borderId="68" xfId="291" applyFont="1" applyFill="1" applyBorder="1" applyAlignment="1">
      <alignment vertical="top" wrapText="1"/>
    </xf>
    <xf numFmtId="4" fontId="67" fillId="28" borderId="68" xfId="291" applyNumberFormat="1" applyFont="1" applyFill="1" applyBorder="1" applyAlignment="1">
      <alignment vertical="top" wrapText="1"/>
    </xf>
    <xf numFmtId="14" fontId="67" fillId="28" borderId="68" xfId="291" applyNumberFormat="1" applyFont="1" applyFill="1" applyBorder="1" applyAlignment="1">
      <alignment horizontal="center" wrapText="1"/>
    </xf>
    <xf numFmtId="4" fontId="67" fillId="28" borderId="68" xfId="291" applyNumberFormat="1" applyFont="1" applyFill="1" applyBorder="1" applyAlignment="1">
      <alignment wrapText="1"/>
    </xf>
    <xf numFmtId="0" fontId="67" fillId="28" borderId="68" xfId="291" applyFont="1" applyFill="1" applyBorder="1" applyAlignment="1">
      <alignment horizontal="center" vertical="top" wrapText="1"/>
    </xf>
    <xf numFmtId="0" fontId="67" fillId="28" borderId="68" xfId="291" applyFont="1" applyFill="1" applyBorder="1" applyAlignment="1">
      <alignment horizontal="left" wrapText="1"/>
    </xf>
    <xf numFmtId="14" fontId="67" fillId="28" borderId="69" xfId="291" applyNumberFormat="1" applyFont="1" applyFill="1" applyBorder="1" applyAlignment="1">
      <alignment horizontal="center" vertical="top" wrapText="1"/>
    </xf>
    <xf numFmtId="0" fontId="67" fillId="28" borderId="69" xfId="291" applyFont="1" applyFill="1" applyBorder="1" applyAlignment="1">
      <alignment vertical="top" wrapText="1"/>
    </xf>
    <xf numFmtId="14" fontId="67" fillId="28" borderId="64" xfId="291" applyNumberFormat="1" applyFont="1" applyFill="1" applyBorder="1" applyAlignment="1">
      <alignment horizontal="center" vertical="top" wrapText="1"/>
    </xf>
    <xf numFmtId="0" fontId="67" fillId="28" borderId="64" xfId="291" applyFont="1" applyFill="1" applyBorder="1" applyAlignment="1">
      <alignment vertical="top" wrapText="1"/>
    </xf>
    <xf numFmtId="14" fontId="67" fillId="28" borderId="68" xfId="291" applyNumberFormat="1" applyFont="1" applyFill="1" applyBorder="1" applyAlignment="1">
      <alignment wrapText="1"/>
    </xf>
    <xf numFmtId="0" fontId="69" fillId="28" borderId="68" xfId="291" applyFont="1" applyFill="1" applyBorder="1" applyAlignment="1">
      <alignment wrapText="1"/>
    </xf>
    <xf numFmtId="4" fontId="69" fillId="28" borderId="68" xfId="291" applyNumberFormat="1" applyFont="1" applyFill="1" applyBorder="1" applyAlignment="1">
      <alignment wrapText="1"/>
    </xf>
    <xf numFmtId="0" fontId="67" fillId="28" borderId="68" xfId="291" quotePrefix="1" applyFont="1" applyFill="1" applyBorder="1" applyAlignment="1">
      <alignment wrapText="1"/>
    </xf>
    <xf numFmtId="0" fontId="80" fillId="0" borderId="63" xfId="291" applyFont="1" applyBorder="1"/>
    <xf numFmtId="14" fontId="67" fillId="28" borderId="68" xfId="291" quotePrefix="1" applyNumberFormat="1" applyFont="1" applyFill="1" applyBorder="1" applyAlignment="1">
      <alignment horizontal="center" vertical="top" wrapText="1"/>
    </xf>
    <xf numFmtId="14" fontId="67" fillId="28" borderId="68" xfId="291" applyNumberFormat="1" applyFont="1" applyFill="1" applyBorder="1" applyAlignment="1">
      <alignment horizontal="center" vertical="center" wrapText="1"/>
    </xf>
    <xf numFmtId="14" fontId="67" fillId="28" borderId="68" xfId="291" applyNumberFormat="1" applyFont="1" applyFill="1" applyBorder="1" applyAlignment="1">
      <alignment horizontal="center"/>
    </xf>
    <xf numFmtId="14" fontId="67" fillId="28" borderId="68" xfId="291" applyNumberFormat="1" applyFont="1" applyFill="1" applyBorder="1" applyAlignment="1">
      <alignment horizontal="center" vertical="top"/>
    </xf>
    <xf numFmtId="0" fontId="67" fillId="0" borderId="0" xfId="293" applyFont="1"/>
    <xf numFmtId="0" fontId="69" fillId="0" borderId="0" xfId="293" applyFont="1" applyAlignment="1">
      <alignment horizontal="right"/>
    </xf>
    <xf numFmtId="0" fontId="72" fillId="0" borderId="0" xfId="293" applyFont="1" applyAlignment="1">
      <alignment horizontal="right"/>
    </xf>
    <xf numFmtId="0" fontId="5" fillId="0" borderId="0" xfId="293"/>
    <xf numFmtId="0" fontId="69" fillId="0" borderId="0" xfId="293" applyFont="1" applyAlignment="1"/>
    <xf numFmtId="0" fontId="69" fillId="0" borderId="0" xfId="293" applyFont="1" applyAlignment="1">
      <alignment horizontal="center"/>
    </xf>
    <xf numFmtId="0" fontId="71" fillId="0" borderId="0" xfId="61" applyFont="1" applyAlignment="1">
      <alignment horizontal="justify" wrapText="1"/>
    </xf>
    <xf numFmtId="0" fontId="69" fillId="24" borderId="11" xfId="293" applyFont="1" applyFill="1" applyBorder="1" applyAlignment="1">
      <alignment horizontal="center" vertical="center" wrapText="1"/>
    </xf>
    <xf numFmtId="0" fontId="67" fillId="24" borderId="10" xfId="293" applyFont="1" applyFill="1" applyBorder="1" applyAlignment="1">
      <alignment horizontal="center" vertical="top"/>
    </xf>
    <xf numFmtId="0" fontId="67" fillId="24" borderId="27" xfId="293" applyFont="1" applyFill="1" applyBorder="1" applyAlignment="1">
      <alignment horizontal="left" vertical="top" wrapText="1"/>
    </xf>
    <xf numFmtId="4" fontId="67" fillId="0" borderId="11" xfId="293" applyNumberFormat="1" applyFont="1" applyFill="1" applyBorder="1" applyAlignment="1">
      <alignment horizontal="right" vertical="top" wrapText="1"/>
    </xf>
    <xf numFmtId="4" fontId="67" fillId="24" borderId="10" xfId="294" applyNumberFormat="1" applyFont="1" applyFill="1" applyBorder="1" applyAlignment="1">
      <alignment horizontal="center" vertical="top" wrapText="1"/>
    </xf>
    <xf numFmtId="4" fontId="67" fillId="0" borderId="60" xfId="293" applyNumberFormat="1" applyFont="1" applyFill="1" applyBorder="1" applyAlignment="1">
      <alignment horizontal="center" wrapText="1"/>
    </xf>
    <xf numFmtId="0" fontId="67" fillId="0" borderId="10" xfId="293" applyFont="1" applyBorder="1"/>
    <xf numFmtId="49" fontId="69" fillId="0" borderId="11" xfId="293" applyNumberFormat="1" applyFont="1" applyFill="1" applyBorder="1" applyAlignment="1">
      <alignment horizontal="left" vertical="center" wrapText="1"/>
    </xf>
    <xf numFmtId="4" fontId="69" fillId="0" borderId="11" xfId="293" applyNumberFormat="1" applyFont="1" applyFill="1" applyBorder="1" applyAlignment="1">
      <alignment horizontal="right" vertical="center" wrapText="1"/>
    </xf>
    <xf numFmtId="4" fontId="69" fillId="24" borderId="11" xfId="294" applyNumberFormat="1" applyFont="1" applyFill="1" applyBorder="1" applyAlignment="1">
      <alignment horizontal="right" vertical="center" wrapText="1"/>
    </xf>
    <xf numFmtId="0" fontId="67" fillId="0" borderId="0" xfId="293" applyFont="1" applyBorder="1"/>
    <xf numFmtId="49" fontId="67" fillId="0" borderId="0" xfId="293" applyNumberFormat="1" applyFont="1" applyFill="1" applyBorder="1" applyAlignment="1">
      <alignment horizontal="left" vertical="center" wrapText="1"/>
    </xf>
    <xf numFmtId="4" fontId="67" fillId="0" borderId="0" xfId="293" applyNumberFormat="1" applyFont="1" applyFill="1" applyBorder="1" applyAlignment="1">
      <alignment horizontal="right" vertical="center" wrapText="1"/>
    </xf>
    <xf numFmtId="0" fontId="67" fillId="0" borderId="10" xfId="293" applyFont="1" applyBorder="1" applyAlignment="1">
      <alignment vertical="top"/>
    </xf>
    <xf numFmtId="49" fontId="67" fillId="0" borderId="20" xfId="293" applyNumberFormat="1" applyFont="1" applyFill="1" applyBorder="1" applyAlignment="1">
      <alignment horizontal="left" vertical="top" wrapText="1"/>
    </xf>
    <xf numFmtId="4" fontId="67" fillId="0" borderId="31" xfId="293" applyNumberFormat="1" applyFont="1" applyFill="1" applyBorder="1" applyAlignment="1">
      <alignment horizontal="right" vertical="top" wrapText="1"/>
    </xf>
    <xf numFmtId="4" fontId="67" fillId="0" borderId="21" xfId="293" applyNumberFormat="1" applyFont="1" applyFill="1" applyBorder="1" applyAlignment="1">
      <alignment horizontal="right" vertical="top" wrapText="1"/>
    </xf>
    <xf numFmtId="4" fontId="67" fillId="0" borderId="21" xfId="293" applyNumberFormat="1" applyFont="1" applyFill="1" applyBorder="1" applyAlignment="1">
      <alignment horizontal="center" vertical="top" wrapText="1"/>
    </xf>
    <xf numFmtId="0" fontId="5" fillId="0" borderId="0" xfId="293" applyFont="1"/>
    <xf numFmtId="0" fontId="67" fillId="0" borderId="11" xfId="293" applyFont="1" applyBorder="1"/>
    <xf numFmtId="49" fontId="69" fillId="0" borderId="26" xfId="293" applyNumberFormat="1" applyFont="1" applyFill="1" applyBorder="1" applyAlignment="1">
      <alignment horizontal="left" vertical="center" wrapText="1"/>
    </xf>
    <xf numFmtId="4" fontId="69" fillId="0" borderId="33" xfId="293" applyNumberFormat="1" applyFont="1" applyFill="1" applyBorder="1" applyAlignment="1">
      <alignment horizontal="right" vertical="center" wrapText="1"/>
    </xf>
    <xf numFmtId="4" fontId="69" fillId="0" borderId="58" xfId="293" applyNumberFormat="1" applyFont="1" applyFill="1" applyBorder="1" applyAlignment="1">
      <alignment horizontal="right" vertical="center" wrapText="1"/>
    </xf>
    <xf numFmtId="4" fontId="71" fillId="0" borderId="11" xfId="61" applyNumberFormat="1" applyFont="1" applyBorder="1" applyAlignment="1">
      <alignment horizontal="right" wrapText="1"/>
    </xf>
    <xf numFmtId="0" fontId="67" fillId="0" borderId="62" xfId="293" applyFont="1" applyBorder="1"/>
    <xf numFmtId="49" fontId="69" fillId="0" borderId="62" xfId="293" applyNumberFormat="1" applyFont="1" applyFill="1" applyBorder="1" applyAlignment="1">
      <alignment horizontal="left" vertical="center" wrapText="1"/>
    </xf>
    <xf numFmtId="4" fontId="71" fillId="0" borderId="62" xfId="61" applyNumberFormat="1" applyFont="1" applyBorder="1" applyAlignment="1">
      <alignment horizontal="right" wrapText="1"/>
    </xf>
    <xf numFmtId="4" fontId="71" fillId="0" borderId="72" xfId="61" applyNumberFormat="1" applyFont="1" applyBorder="1" applyAlignment="1">
      <alignment horizontal="right" wrapText="1"/>
    </xf>
    <xf numFmtId="0" fontId="67" fillId="0" borderId="28" xfId="293" applyFont="1" applyBorder="1"/>
    <xf numFmtId="49" fontId="67" fillId="0" borderId="28" xfId="293" applyNumberFormat="1" applyFont="1" applyFill="1" applyBorder="1" applyAlignment="1">
      <alignment horizontal="center" vertical="center" wrapText="1"/>
    </xf>
    <xf numFmtId="4" fontId="71" fillId="0" borderId="28" xfId="61" applyNumberFormat="1" applyFont="1" applyBorder="1" applyAlignment="1">
      <alignment horizontal="right" wrapText="1"/>
    </xf>
    <xf numFmtId="4" fontId="69" fillId="0" borderId="28" xfId="293" applyNumberFormat="1" applyFont="1" applyFill="1" applyBorder="1" applyAlignment="1">
      <alignment horizontal="right" vertical="center" wrapText="1"/>
    </xf>
    <xf numFmtId="4" fontId="69" fillId="0" borderId="73" xfId="293" applyNumberFormat="1" applyFont="1" applyFill="1" applyBorder="1" applyAlignment="1">
      <alignment horizontal="right" vertical="center" wrapText="1"/>
    </xf>
    <xf numFmtId="0" fontId="67" fillId="0" borderId="19" xfId="293" applyFont="1" applyBorder="1" applyAlignment="1">
      <alignment vertical="center"/>
    </xf>
    <xf numFmtId="0" fontId="67" fillId="24" borderId="35" xfId="293" applyFont="1" applyFill="1" applyBorder="1" applyAlignment="1">
      <alignment horizontal="left" vertical="center" wrapText="1"/>
    </xf>
    <xf numFmtId="4" fontId="67" fillId="24" borderId="61" xfId="294" applyNumberFormat="1" applyFont="1" applyFill="1" applyBorder="1" applyAlignment="1">
      <alignment horizontal="right" vertical="center" wrapText="1"/>
    </xf>
    <xf numFmtId="4" fontId="67" fillId="24" borderId="32" xfId="294" applyNumberFormat="1" applyFont="1" applyFill="1" applyBorder="1" applyAlignment="1">
      <alignment horizontal="center" vertical="center" wrapText="1"/>
    </xf>
    <xf numFmtId="0" fontId="87" fillId="0" borderId="0" xfId="293" applyFont="1"/>
    <xf numFmtId="0" fontId="67" fillId="0" borderId="11" xfId="293" applyFont="1" applyBorder="1" applyAlignment="1">
      <alignment vertical="center"/>
    </xf>
    <xf numFmtId="4" fontId="67" fillId="0" borderId="11" xfId="293" applyNumberFormat="1" applyFont="1" applyFill="1" applyBorder="1" applyAlignment="1">
      <alignment horizontal="center" wrapText="1"/>
    </xf>
    <xf numFmtId="4" fontId="5" fillId="0" borderId="0" xfId="293" applyNumberFormat="1"/>
    <xf numFmtId="0" fontId="5" fillId="0" borderId="0" xfId="295"/>
    <xf numFmtId="0" fontId="45" fillId="0" borderId="0" xfId="61" applyFont="1"/>
    <xf numFmtId="0" fontId="79" fillId="0" borderId="0" xfId="293" applyFont="1"/>
    <xf numFmtId="0" fontId="67" fillId="0" borderId="11" xfId="293" applyFont="1" applyBorder="1" applyAlignment="1">
      <alignment horizontal="left" vertical="top"/>
    </xf>
    <xf numFmtId="4" fontId="67" fillId="0" borderId="31" xfId="0" applyNumberFormat="1" applyFont="1" applyBorder="1" applyAlignment="1">
      <alignment horizontal="right" vertical="top" wrapText="1"/>
    </xf>
    <xf numFmtId="0" fontId="67" fillId="0" borderId="19" xfId="293" applyFont="1" applyBorder="1" applyAlignment="1">
      <alignment horizontal="left" vertical="top"/>
    </xf>
    <xf numFmtId="49" fontId="67" fillId="0" borderId="34" xfId="293" applyNumberFormat="1" applyFont="1" applyFill="1" applyBorder="1" applyAlignment="1">
      <alignment horizontal="left" vertical="top" wrapText="1"/>
    </xf>
    <xf numFmtId="0" fontId="67" fillId="0" borderId="11" xfId="293" applyFont="1" applyBorder="1" applyAlignment="1">
      <alignment vertical="top"/>
    </xf>
    <xf numFmtId="49" fontId="67" fillId="0" borderId="26" xfId="293" applyNumberFormat="1" applyFont="1" applyFill="1" applyBorder="1" applyAlignment="1">
      <alignment horizontal="left" vertical="top" wrapText="1"/>
    </xf>
    <xf numFmtId="0" fontId="67" fillId="0" borderId="10" xfId="293" applyFont="1" applyBorder="1" applyAlignment="1">
      <alignment vertical="center"/>
    </xf>
    <xf numFmtId="49" fontId="69" fillId="0" borderId="28" xfId="293" applyNumberFormat="1" applyFont="1" applyFill="1" applyBorder="1" applyAlignment="1">
      <alignment horizontal="left" vertical="center" wrapText="1"/>
    </xf>
    <xf numFmtId="49" fontId="69" fillId="0" borderId="0" xfId="293" applyNumberFormat="1" applyFont="1" applyFill="1" applyBorder="1" applyAlignment="1">
      <alignment horizontal="left" vertical="center" wrapText="1"/>
    </xf>
    <xf numFmtId="4" fontId="71" fillId="0" borderId="0" xfId="61" applyNumberFormat="1" applyFont="1" applyBorder="1" applyAlignment="1">
      <alignment horizontal="right" wrapText="1"/>
    </xf>
    <xf numFmtId="49" fontId="67" fillId="0" borderId="74" xfId="293" applyNumberFormat="1" applyFont="1" applyFill="1" applyBorder="1" applyAlignment="1">
      <alignment horizontal="left" vertical="top" wrapText="1"/>
    </xf>
    <xf numFmtId="0" fontId="45" fillId="0" borderId="0" xfId="0" applyFont="1" applyAlignment="1">
      <alignment horizontal="left" wrapText="1"/>
    </xf>
    <xf numFmtId="0" fontId="45" fillId="0" borderId="0" xfId="0" applyFont="1" applyAlignment="1">
      <alignment horizontal="left" vertical="justify" wrapText="1"/>
    </xf>
    <xf numFmtId="0" fontId="4" fillId="0" borderId="0" xfId="297"/>
    <xf numFmtId="44" fontId="4" fillId="0" borderId="0" xfId="48" applyFont="1"/>
    <xf numFmtId="0" fontId="4" fillId="0" borderId="0" xfId="297" applyAlignment="1">
      <alignment horizontal="center"/>
    </xf>
    <xf numFmtId="0" fontId="75" fillId="0" borderId="0" xfId="297" applyFont="1" applyAlignment="1">
      <alignment vertical="center"/>
    </xf>
    <xf numFmtId="0" fontId="75" fillId="0" borderId="0" xfId="297" applyFont="1" applyAlignment="1">
      <alignment horizontal="center"/>
    </xf>
    <xf numFmtId="0" fontId="71" fillId="0" borderId="0" xfId="299" applyFont="1" applyFill="1" applyBorder="1" applyAlignment="1">
      <alignment horizontal="left" vertical="top" wrapText="1"/>
    </xf>
    <xf numFmtId="0" fontId="79" fillId="0" borderId="0" xfId="297" applyFont="1"/>
    <xf numFmtId="0" fontId="79" fillId="0" borderId="0" xfId="297" applyFont="1" applyAlignment="1">
      <alignment horizontal="center"/>
    </xf>
    <xf numFmtId="0" fontId="69" fillId="0" borderId="0" xfId="297" applyFont="1" applyAlignment="1">
      <alignment horizontal="center"/>
    </xf>
    <xf numFmtId="0" fontId="71" fillId="0" borderId="0" xfId="61" applyFont="1" applyAlignment="1">
      <alignment horizontal="left" vertical="justify" wrapText="1"/>
    </xf>
    <xf numFmtId="0" fontId="45" fillId="0" borderId="0" xfId="61" applyFont="1" applyAlignment="1">
      <alignment horizontal="left" vertical="justify" wrapText="1"/>
    </xf>
    <xf numFmtId="0" fontId="71" fillId="0" borderId="0" xfId="61" applyFont="1"/>
    <xf numFmtId="0" fontId="71" fillId="0" borderId="28" xfId="299" applyFont="1" applyFill="1" applyBorder="1" applyAlignment="1">
      <alignment horizontal="left" vertical="top" wrapText="1"/>
    </xf>
    <xf numFmtId="0" fontId="69" fillId="25" borderId="11" xfId="297" applyFont="1" applyFill="1" applyBorder="1" applyAlignment="1">
      <alignment horizontal="center" vertical="center"/>
    </xf>
    <xf numFmtId="0" fontId="69" fillId="25" borderId="12" xfId="297" applyFont="1" applyFill="1" applyBorder="1" applyAlignment="1">
      <alignment horizontal="center" vertical="center"/>
    </xf>
    <xf numFmtId="4" fontId="69" fillId="25" borderId="11" xfId="300" applyNumberFormat="1" applyFont="1" applyFill="1" applyBorder="1" applyAlignment="1">
      <alignment horizontal="center" vertical="center" wrapText="1"/>
    </xf>
    <xf numFmtId="0" fontId="69" fillId="24" borderId="11" xfId="297" applyFont="1" applyFill="1" applyBorder="1" applyAlignment="1">
      <alignment horizontal="left" vertical="center"/>
    </xf>
    <xf numFmtId="0" fontId="69" fillId="24" borderId="12" xfId="297" applyFont="1" applyFill="1" applyBorder="1" applyAlignment="1">
      <alignment horizontal="left" vertical="center"/>
    </xf>
    <xf numFmtId="4" fontId="69" fillId="24" borderId="11" xfId="300" applyNumberFormat="1" applyFont="1" applyFill="1" applyBorder="1" applyAlignment="1">
      <alignment horizontal="center" vertical="center" wrapText="1"/>
    </xf>
    <xf numFmtId="0" fontId="85" fillId="0" borderId="11" xfId="61" applyFont="1" applyFill="1" applyBorder="1" applyAlignment="1">
      <alignment vertical="top" wrapText="1"/>
    </xf>
    <xf numFmtId="0" fontId="82" fillId="0" borderId="11" xfId="61" applyFont="1" applyFill="1" applyBorder="1" applyAlignment="1">
      <alignment vertical="top" wrapText="1"/>
    </xf>
    <xf numFmtId="0" fontId="82" fillId="0" borderId="11" xfId="61" applyFont="1" applyFill="1" applyBorder="1" applyAlignment="1">
      <alignment horizontal="left" vertical="top" wrapText="1"/>
    </xf>
    <xf numFmtId="10" fontId="67" fillId="0" borderId="11" xfId="297" applyNumberFormat="1" applyFont="1" applyBorder="1" applyAlignment="1">
      <alignment horizontal="center" vertical="top"/>
    </xf>
    <xf numFmtId="0" fontId="82" fillId="27" borderId="11" xfId="61" applyFont="1" applyFill="1" applyBorder="1" applyAlignment="1">
      <alignment vertical="top" wrapText="1"/>
    </xf>
    <xf numFmtId="0" fontId="84" fillId="27" borderId="0" xfId="61" applyFont="1" applyFill="1" applyBorder="1" applyAlignment="1">
      <alignment vertical="top" wrapText="1"/>
    </xf>
    <xf numFmtId="44" fontId="82" fillId="27" borderId="11" xfId="61" applyNumberFormat="1" applyFont="1" applyFill="1" applyBorder="1" applyAlignment="1">
      <alignment vertical="top" wrapText="1"/>
    </xf>
    <xf numFmtId="10" fontId="67" fillId="0" borderId="11" xfId="297" applyNumberFormat="1" applyFont="1" applyBorder="1" applyAlignment="1">
      <alignment horizontal="center"/>
    </xf>
    <xf numFmtId="0" fontId="4" fillId="0" borderId="0" xfId="297" applyFont="1"/>
    <xf numFmtId="44" fontId="4" fillId="0" borderId="0" xfId="297" applyNumberFormat="1"/>
    <xf numFmtId="0" fontId="69" fillId="0" borderId="11" xfId="297" applyFont="1" applyBorder="1"/>
    <xf numFmtId="49" fontId="69" fillId="0" borderId="11" xfId="297" applyNumberFormat="1" applyFont="1" applyFill="1" applyBorder="1" applyAlignment="1">
      <alignment horizontal="left" vertical="center" wrapText="1"/>
    </xf>
    <xf numFmtId="4" fontId="67" fillId="0" borderId="11" xfId="297" applyNumberFormat="1" applyFont="1" applyFill="1" applyBorder="1" applyAlignment="1">
      <alignment horizontal="right" wrapText="1"/>
    </xf>
    <xf numFmtId="0" fontId="67" fillId="0" borderId="11" xfId="297" applyFont="1" applyBorder="1"/>
    <xf numFmtId="49" fontId="67" fillId="0" borderId="11" xfId="297" applyNumberFormat="1" applyFont="1" applyFill="1" applyBorder="1" applyAlignment="1">
      <alignment horizontal="left" vertical="center" wrapText="1"/>
    </xf>
    <xf numFmtId="0" fontId="69" fillId="0" borderId="11" xfId="297" applyFont="1" applyBorder="1" applyAlignment="1">
      <alignment vertical="top"/>
    </xf>
    <xf numFmtId="0" fontId="67" fillId="0" borderId="11" xfId="297" applyFont="1" applyBorder="1" applyAlignment="1">
      <alignment vertical="center"/>
    </xf>
    <xf numFmtId="10" fontId="69" fillId="0" borderId="11" xfId="297" applyNumberFormat="1" applyFont="1" applyBorder="1" applyAlignment="1">
      <alignment horizontal="center"/>
    </xf>
    <xf numFmtId="0" fontId="85" fillId="27" borderId="11" xfId="61" applyFont="1" applyFill="1" applyBorder="1" applyAlignment="1">
      <alignment vertical="top" wrapText="1"/>
    </xf>
    <xf numFmtId="10" fontId="69" fillId="0" borderId="11" xfId="297" applyNumberFormat="1" applyFont="1" applyFill="1" applyBorder="1" applyAlignment="1">
      <alignment horizontal="center" wrapText="1"/>
    </xf>
    <xf numFmtId="4" fontId="80" fillId="0" borderId="0" xfId="297" applyNumberFormat="1" applyFont="1"/>
    <xf numFmtId="0" fontId="67" fillId="0" borderId="0" xfId="305" applyFont="1" applyAlignment="1">
      <alignment horizontal="center"/>
    </xf>
    <xf numFmtId="0" fontId="67" fillId="0" borderId="0" xfId="305" applyFont="1"/>
    <xf numFmtId="0" fontId="3" fillId="0" borderId="0" xfId="305"/>
    <xf numFmtId="0" fontId="75" fillId="0" borderId="0" xfId="305" applyFont="1" applyAlignment="1">
      <alignment vertical="center"/>
    </xf>
    <xf numFmtId="0" fontId="83" fillId="0" borderId="0" xfId="305" applyFont="1" applyAlignment="1">
      <alignment vertical="center"/>
    </xf>
    <xf numFmtId="0" fontId="75" fillId="0" borderId="0" xfId="305" applyFont="1" applyAlignment="1"/>
    <xf numFmtId="0" fontId="75" fillId="0" borderId="0" xfId="305" applyFont="1" applyAlignment="1">
      <alignment horizontal="center"/>
    </xf>
    <xf numFmtId="0" fontId="45" fillId="0" borderId="0" xfId="307" applyFont="1" applyFill="1" applyBorder="1" applyAlignment="1">
      <alignment horizontal="left" vertical="top" wrapText="1"/>
    </xf>
    <xf numFmtId="0" fontId="69" fillId="25" borderId="42" xfId="305" applyFont="1" applyFill="1" applyBorder="1" applyAlignment="1">
      <alignment horizontal="center" vertical="center"/>
    </xf>
    <xf numFmtId="0" fontId="69" fillId="25" borderId="43" xfId="305" applyFont="1" applyFill="1" applyBorder="1" applyAlignment="1">
      <alignment horizontal="center" vertical="center"/>
    </xf>
    <xf numFmtId="4" fontId="69" fillId="25" borderId="43" xfId="308" applyNumberFormat="1" applyFont="1" applyFill="1" applyBorder="1" applyAlignment="1">
      <alignment horizontal="center" vertical="center" wrapText="1"/>
    </xf>
    <xf numFmtId="4" fontId="69" fillId="25" borderId="44" xfId="308" applyNumberFormat="1" applyFont="1" applyFill="1" applyBorder="1" applyAlignment="1">
      <alignment horizontal="center" vertical="center" wrapText="1"/>
    </xf>
    <xf numFmtId="0" fontId="85" fillId="27" borderId="50" xfId="0" applyFont="1" applyFill="1" applyBorder="1" applyAlignment="1">
      <alignment horizontal="center" vertical="center" wrapText="1"/>
    </xf>
    <xf numFmtId="0" fontId="85" fillId="0" borderId="51" xfId="0" applyFont="1" applyBorder="1"/>
    <xf numFmtId="0" fontId="82" fillId="27" borderId="51" xfId="0" applyFont="1" applyFill="1" applyBorder="1" applyAlignment="1">
      <alignment vertical="top" wrapText="1"/>
    </xf>
    <xf numFmtId="168" fontId="82" fillId="27" borderId="52" xfId="0" applyNumberFormat="1" applyFont="1" applyFill="1" applyBorder="1" applyAlignment="1">
      <alignment vertical="top" wrapText="1"/>
    </xf>
    <xf numFmtId="0" fontId="82" fillId="27" borderId="75" xfId="0" applyFont="1" applyFill="1" applyBorder="1" applyAlignment="1">
      <alignment horizontal="center" vertical="center" wrapText="1"/>
    </xf>
    <xf numFmtId="0" fontId="82" fillId="0" borderId="0" xfId="0" applyFont="1"/>
    <xf numFmtId="168" fontId="82" fillId="0" borderId="10" xfId="48" applyNumberFormat="1" applyFont="1" applyFill="1" applyBorder="1" applyAlignment="1">
      <alignment vertical="top" wrapText="1"/>
    </xf>
    <xf numFmtId="0" fontId="82" fillId="27" borderId="10" xfId="0" applyFont="1" applyFill="1" applyBorder="1" applyAlignment="1">
      <alignment vertical="top" wrapText="1"/>
    </xf>
    <xf numFmtId="4" fontId="67" fillId="0" borderId="11" xfId="305" applyNumberFormat="1" applyFont="1" applyFill="1" applyBorder="1" applyAlignment="1">
      <alignment horizontal="left" wrapText="1"/>
    </xf>
    <xf numFmtId="168" fontId="82" fillId="27" borderId="46" xfId="0" applyNumberFormat="1" applyFont="1" applyFill="1" applyBorder="1" applyAlignment="1">
      <alignment vertical="top" wrapText="1"/>
    </xf>
    <xf numFmtId="168" fontId="82" fillId="0" borderId="11" xfId="48" applyNumberFormat="1" applyFont="1" applyFill="1" applyBorder="1" applyAlignment="1">
      <alignment vertical="top" wrapText="1"/>
    </xf>
    <xf numFmtId="0" fontId="67" fillId="0" borderId="45" xfId="305" applyFont="1" applyBorder="1" applyAlignment="1">
      <alignment horizontal="center"/>
    </xf>
    <xf numFmtId="0" fontId="67" fillId="0" borderId="11" xfId="305" applyFont="1" applyBorder="1"/>
    <xf numFmtId="168" fontId="67" fillId="0" borderId="11" xfId="48" applyNumberFormat="1" applyFont="1" applyFill="1" applyBorder="1" applyAlignment="1">
      <alignment horizontal="right"/>
    </xf>
    <xf numFmtId="168" fontId="67" fillId="0" borderId="46" xfId="305" applyNumberFormat="1" applyFont="1" applyBorder="1"/>
    <xf numFmtId="0" fontId="67" fillId="0" borderId="48" xfId="305" applyFont="1" applyBorder="1" applyAlignment="1">
      <alignment horizontal="center" vertical="center"/>
    </xf>
    <xf numFmtId="0" fontId="67" fillId="0" borderId="49" xfId="305" applyFont="1" applyBorder="1"/>
    <xf numFmtId="0" fontId="78" fillId="0" borderId="0" xfId="309" applyFont="1"/>
    <xf numFmtId="0" fontId="77" fillId="0" borderId="0" xfId="0" applyFont="1" applyAlignment="1">
      <alignment horizontal="left" wrapText="1"/>
    </xf>
    <xf numFmtId="0" fontId="47" fillId="0" borderId="0" xfId="0" applyFont="1"/>
    <xf numFmtId="0" fontId="80" fillId="0" borderId="0" xfId="305" applyFont="1" applyAlignment="1">
      <alignment horizontal="center"/>
    </xf>
    <xf numFmtId="0" fontId="80" fillId="0" borderId="0" xfId="305" applyFont="1"/>
    <xf numFmtId="0" fontId="3" fillId="0" borderId="0" xfId="305" applyAlignment="1">
      <alignment horizontal="center"/>
    </xf>
    <xf numFmtId="44" fontId="3" fillId="0" borderId="0" xfId="48" applyFont="1"/>
    <xf numFmtId="0" fontId="87" fillId="0" borderId="63" xfId="305" applyFont="1" applyBorder="1" applyAlignment="1">
      <alignment horizontal="center" vertical="top"/>
    </xf>
    <xf numFmtId="0" fontId="90" fillId="24" borderId="78" xfId="305" applyFont="1" applyFill="1" applyBorder="1" applyAlignment="1">
      <alignment horizontal="center" vertical="center" wrapText="1"/>
    </xf>
    <xf numFmtId="0" fontId="90" fillId="24" borderId="64" xfId="305" applyFont="1" applyFill="1" applyBorder="1" applyAlignment="1">
      <alignment horizontal="center" vertical="center" wrapText="1"/>
    </xf>
    <xf numFmtId="0" fontId="3" fillId="0" borderId="79" xfId="305" applyBorder="1"/>
    <xf numFmtId="4" fontId="69" fillId="28" borderId="65" xfId="305" applyNumberFormat="1" applyFont="1" applyFill="1" applyBorder="1" applyAlignment="1">
      <alignment wrapText="1"/>
    </xf>
    <xf numFmtId="14" fontId="67" fillId="28" borderId="65" xfId="305" applyNumberFormat="1" applyFont="1" applyFill="1" applyBorder="1" applyAlignment="1">
      <alignment horizontal="center" vertical="top" wrapText="1"/>
    </xf>
    <xf numFmtId="0" fontId="67" fillId="28" borderId="65" xfId="305" applyFont="1" applyFill="1" applyBorder="1" applyAlignment="1">
      <alignment vertical="top" wrapText="1"/>
    </xf>
    <xf numFmtId="0" fontId="67" fillId="28" borderId="65" xfId="305" applyFont="1" applyFill="1" applyBorder="1" applyAlignment="1">
      <alignment wrapText="1"/>
    </xf>
    <xf numFmtId="4" fontId="67" fillId="28" borderId="68" xfId="305" applyNumberFormat="1" applyFont="1" applyFill="1" applyBorder="1" applyAlignment="1">
      <alignment vertical="top" wrapText="1"/>
    </xf>
    <xf numFmtId="14" fontId="67" fillId="28" borderId="68" xfId="305" applyNumberFormat="1" applyFont="1" applyFill="1" applyBorder="1" applyAlignment="1">
      <alignment horizontal="center" vertical="top" wrapText="1"/>
    </xf>
    <xf numFmtId="0" fontId="67" fillId="28" borderId="68" xfId="305" applyFont="1" applyFill="1" applyBorder="1" applyAlignment="1">
      <alignment vertical="top" wrapText="1"/>
    </xf>
    <xf numFmtId="0" fontId="67" fillId="28" borderId="68" xfId="305" applyFont="1" applyFill="1" applyBorder="1" applyAlignment="1">
      <alignment wrapText="1"/>
    </xf>
    <xf numFmtId="0" fontId="71" fillId="0" borderId="0" xfId="0" applyFont="1" applyAlignment="1">
      <alignment horizontal="left" wrapText="1"/>
    </xf>
    <xf numFmtId="0" fontId="91" fillId="0" borderId="0" xfId="0" applyFont="1" applyAlignment="1">
      <alignment horizontal="left" vertical="center" wrapText="1"/>
    </xf>
    <xf numFmtId="4" fontId="67" fillId="24" borderId="11" xfId="294" applyNumberFormat="1" applyFont="1" applyFill="1" applyBorder="1" applyAlignment="1">
      <alignment horizontal="center" vertical="center" wrapText="1"/>
    </xf>
    <xf numFmtId="4" fontId="67" fillId="24" borderId="32" xfId="294" applyNumberFormat="1" applyFont="1" applyFill="1" applyBorder="1" applyAlignment="1">
      <alignment horizontal="center" vertical="top" wrapText="1"/>
    </xf>
    <xf numFmtId="4" fontId="67" fillId="24" borderId="61" xfId="294" applyNumberFormat="1" applyFont="1" applyFill="1" applyBorder="1" applyAlignment="1">
      <alignment horizontal="right" vertical="top" wrapText="1"/>
    </xf>
    <xf numFmtId="0" fontId="71" fillId="0" borderId="0" xfId="0" applyFont="1" applyBorder="1" applyAlignment="1">
      <alignment horizontal="center" vertical="center" wrapText="1"/>
    </xf>
    <xf numFmtId="0" fontId="71" fillId="0" borderId="0" xfId="0" applyFont="1" applyAlignment="1">
      <alignment vertical="top" wrapText="1"/>
    </xf>
    <xf numFmtId="0" fontId="71" fillId="0" borderId="0" xfId="0" applyFont="1" applyAlignment="1">
      <alignment wrapText="1"/>
    </xf>
    <xf numFmtId="0" fontId="85" fillId="0" borderId="0" xfId="0" applyFont="1"/>
    <xf numFmtId="0" fontId="67" fillId="28" borderId="68" xfId="0" applyFont="1" applyFill="1" applyBorder="1" applyAlignment="1">
      <alignment vertical="top" wrapText="1"/>
    </xf>
    <xf numFmtId="0" fontId="67" fillId="28" borderId="68" xfId="0" applyFont="1" applyFill="1" applyBorder="1" applyAlignment="1">
      <alignment horizontal="left" wrapText="1"/>
    </xf>
    <xf numFmtId="0" fontId="67" fillId="28" borderId="68" xfId="0" applyFont="1" applyFill="1" applyBorder="1" applyAlignment="1">
      <alignment horizontal="left" vertical="top" wrapText="1"/>
    </xf>
    <xf numFmtId="0" fontId="67" fillId="28" borderId="68" xfId="0" applyFont="1" applyFill="1" applyBorder="1" applyAlignment="1">
      <alignment wrapText="1"/>
    </xf>
    <xf numFmtId="0" fontId="67" fillId="28" borderId="69" xfId="0" applyFont="1" applyFill="1" applyBorder="1" applyAlignment="1">
      <alignment vertical="top" wrapText="1"/>
    </xf>
    <xf numFmtId="0" fontId="67" fillId="28" borderId="64" xfId="0" applyFont="1" applyFill="1" applyBorder="1" applyAlignment="1">
      <alignment vertical="top" wrapText="1"/>
    </xf>
    <xf numFmtId="0" fontId="67" fillId="28" borderId="69" xfId="0" applyFont="1" applyFill="1" applyBorder="1" applyAlignment="1">
      <alignment wrapText="1"/>
    </xf>
    <xf numFmtId="0" fontId="67" fillId="28" borderId="64" xfId="0" applyFont="1" applyFill="1" applyBorder="1" applyAlignment="1">
      <alignment wrapText="1"/>
    </xf>
    <xf numFmtId="0" fontId="67" fillId="0" borderId="0" xfId="289" applyFont="1" applyBorder="1"/>
    <xf numFmtId="0" fontId="69" fillId="0" borderId="0" xfId="289" applyFont="1" applyFill="1" applyBorder="1" applyAlignment="1">
      <alignment horizontal="center" vertical="center" wrapText="1"/>
    </xf>
    <xf numFmtId="7" fontId="69" fillId="0" borderId="0" xfId="48" applyNumberFormat="1" applyFont="1" applyFill="1" applyBorder="1" applyAlignment="1">
      <alignment horizontal="right" vertical="center" wrapText="1"/>
    </xf>
    <xf numFmtId="44" fontId="69" fillId="0" borderId="0" xfId="48" applyFont="1" applyFill="1" applyBorder="1" applyAlignment="1">
      <alignment horizontal="right" vertical="center" wrapText="1"/>
    </xf>
    <xf numFmtId="4" fontId="67" fillId="0" borderId="0" xfId="0" applyNumberFormat="1" applyFont="1" applyAlignment="1">
      <alignment vertical="top" wrapText="1"/>
    </xf>
    <xf numFmtId="4" fontId="67" fillId="0" borderId="11" xfId="264" applyNumberFormat="1" applyFont="1" applyFill="1" applyBorder="1" applyAlignment="1">
      <alignment horizontal="center" vertical="top" wrapText="1"/>
    </xf>
    <xf numFmtId="4" fontId="67" fillId="0" borderId="34" xfId="264" applyNumberFormat="1" applyFont="1" applyFill="1" applyBorder="1" applyAlignment="1">
      <alignment horizontal="right" vertical="top" wrapText="1"/>
    </xf>
    <xf numFmtId="0" fontId="67" fillId="0" borderId="11" xfId="264" applyFont="1" applyBorder="1" applyAlignment="1">
      <alignment vertical="top"/>
    </xf>
    <xf numFmtId="49" fontId="67" fillId="0" borderId="40" xfId="264" applyNumberFormat="1" applyFont="1" applyFill="1" applyBorder="1" applyAlignment="1">
      <alignment horizontal="left" vertical="top" wrapText="1"/>
    </xf>
    <xf numFmtId="49" fontId="69" fillId="0" borderId="11" xfId="264" applyNumberFormat="1" applyFont="1" applyFill="1" applyBorder="1" applyAlignment="1">
      <alignment horizontal="left" wrapText="1"/>
    </xf>
    <xf numFmtId="4" fontId="67" fillId="28" borderId="68" xfId="0" applyNumberFormat="1" applyFont="1" applyFill="1" applyBorder="1" applyAlignment="1">
      <alignment vertical="top" wrapText="1"/>
    </xf>
    <xf numFmtId="4" fontId="67" fillId="28" borderId="68" xfId="0" applyNumberFormat="1" applyFont="1" applyFill="1" applyBorder="1" applyAlignment="1">
      <alignment wrapText="1"/>
    </xf>
    <xf numFmtId="4" fontId="67" fillId="28" borderId="68" xfId="0" applyNumberFormat="1" applyFont="1" applyFill="1" applyBorder="1" applyAlignment="1">
      <alignment vertical="center" wrapText="1"/>
    </xf>
    <xf numFmtId="4" fontId="67" fillId="28" borderId="69" xfId="0" applyNumberFormat="1" applyFont="1" applyFill="1" applyBorder="1" applyAlignment="1">
      <alignment vertical="top" wrapText="1"/>
    </xf>
    <xf numFmtId="4" fontId="67" fillId="28" borderId="64" xfId="0" applyNumberFormat="1" applyFont="1" applyFill="1" applyBorder="1" applyAlignment="1">
      <alignment vertical="top" wrapText="1"/>
    </xf>
    <xf numFmtId="0" fontId="86" fillId="0" borderId="0" xfId="0" applyFont="1" applyAlignment="1">
      <alignment vertical="center"/>
    </xf>
    <xf numFmtId="0" fontId="71" fillId="0" borderId="0" xfId="0" applyFont="1" applyAlignment="1">
      <alignment vertical="center"/>
    </xf>
    <xf numFmtId="0" fontId="71" fillId="0" borderId="0" xfId="0" applyFont="1" applyAlignment="1">
      <alignment horizontal="right" vertical="center"/>
    </xf>
    <xf numFmtId="0" fontId="45" fillId="0" borderId="0" xfId="0" applyFont="1" applyAlignment="1">
      <alignment horizontal="justify" vertical="center"/>
    </xf>
    <xf numFmtId="0" fontId="94" fillId="0" borderId="0" xfId="0" applyFont="1" applyAlignment="1">
      <alignment horizontal="justify" vertical="center"/>
    </xf>
    <xf numFmtId="0" fontId="45" fillId="0" borderId="0" xfId="0" applyFont="1" applyAlignment="1">
      <alignment vertical="center" wrapText="1"/>
    </xf>
    <xf numFmtId="0" fontId="93" fillId="0" borderId="0" xfId="0" applyFont="1" applyAlignment="1">
      <alignment horizontal="justify" vertical="center"/>
    </xf>
    <xf numFmtId="0" fontId="45" fillId="0" borderId="0" xfId="0" applyFont="1" applyAlignment="1">
      <alignment horizontal="justify" vertical="center" wrapText="1"/>
    </xf>
    <xf numFmtId="0" fontId="93" fillId="0" borderId="0" xfId="0" applyFont="1" applyAlignment="1">
      <alignment horizontal="justify" vertical="center" wrapText="1"/>
    </xf>
    <xf numFmtId="0" fontId="94" fillId="0" borderId="0" xfId="0" applyFont="1" applyAlignment="1">
      <alignment horizontal="left" vertical="center" indent="6"/>
    </xf>
    <xf numFmtId="0" fontId="45" fillId="0" borderId="0" xfId="0" applyFont="1" applyAlignment="1">
      <alignment vertical="center"/>
    </xf>
    <xf numFmtId="0" fontId="71" fillId="0" borderId="0" xfId="0" applyFont="1" applyAlignment="1">
      <alignment horizontal="left" vertical="center" indent="2"/>
    </xf>
    <xf numFmtId="0" fontId="45" fillId="0" borderId="0" xfId="0" applyFont="1" applyAlignment="1">
      <alignment horizontal="left" vertical="center" indent="2"/>
    </xf>
    <xf numFmtId="0" fontId="97" fillId="0" borderId="0" xfId="0" applyFont="1" applyAlignment="1">
      <alignment horizontal="left" vertical="center" indent="3"/>
    </xf>
    <xf numFmtId="0" fontId="97" fillId="0" borderId="0" xfId="0" applyFont="1" applyAlignment="1">
      <alignment horizontal="justify" vertical="center"/>
    </xf>
    <xf numFmtId="0" fontId="94" fillId="0" borderId="0" xfId="0" applyFont="1" applyAlignment="1">
      <alignment horizontal="left" vertical="center" wrapText="1" indent="7"/>
    </xf>
    <xf numFmtId="0" fontId="71" fillId="0" borderId="0" xfId="0" applyFont="1" applyAlignment="1">
      <alignment horizontal="left" vertical="center" indent="7"/>
    </xf>
    <xf numFmtId="0" fontId="71" fillId="0" borderId="0" xfId="0" applyFont="1" applyAlignment="1">
      <alignment horizontal="left" vertical="center" wrapText="1" indent="2"/>
    </xf>
    <xf numFmtId="0" fontId="45" fillId="0" borderId="0" xfId="0" applyFont="1" applyAlignment="1">
      <alignment horizontal="left" vertical="center" indent="4"/>
    </xf>
    <xf numFmtId="0" fontId="71" fillId="0" borderId="0" xfId="0" applyFont="1" applyAlignment="1">
      <alignment horizontal="left" vertical="center" indent="3"/>
    </xf>
    <xf numFmtId="0" fontId="45" fillId="0" borderId="0" xfId="0" applyFont="1" applyAlignment="1">
      <alignment horizontal="left" vertical="center" indent="3"/>
    </xf>
    <xf numFmtId="0" fontId="71" fillId="0" borderId="0" xfId="0" applyFont="1" applyAlignment="1">
      <alignment horizontal="left" vertical="center" indent="4"/>
    </xf>
    <xf numFmtId="0" fontId="71" fillId="0" borderId="0" xfId="0" applyFont="1" applyAlignment="1">
      <alignment vertical="center" wrapText="1"/>
    </xf>
    <xf numFmtId="0" fontId="94" fillId="0" borderId="0" xfId="0" applyFont="1" applyAlignment="1">
      <alignment horizontal="left" vertical="center" indent="4"/>
    </xf>
    <xf numFmtId="0" fontId="94" fillId="0" borderId="0" xfId="0" applyFont="1" applyAlignment="1">
      <alignment horizontal="left" vertical="center" wrapText="1" indent="4"/>
    </xf>
    <xf numFmtId="0" fontId="99" fillId="0" borderId="0" xfId="0" applyFont="1" applyAlignment="1">
      <alignment horizontal="justify" vertical="center"/>
    </xf>
    <xf numFmtId="0" fontId="69" fillId="24" borderId="11" xfId="216" applyFont="1" applyFill="1" applyBorder="1" applyAlignment="1">
      <alignment horizontal="center" vertical="center"/>
    </xf>
    <xf numFmtId="0" fontId="69" fillId="24" borderId="11" xfId="218" applyNumberFormat="1" applyFont="1" applyFill="1" applyBorder="1" applyAlignment="1">
      <alignment horizontal="center" vertical="center" wrapText="1"/>
    </xf>
    <xf numFmtId="0" fontId="69" fillId="24" borderId="11" xfId="216" applyFont="1" applyFill="1" applyBorder="1" applyAlignment="1">
      <alignment horizontal="left" vertical="center" wrapText="1"/>
    </xf>
    <xf numFmtId="44" fontId="69" fillId="0" borderId="53" xfId="48" applyFont="1" applyBorder="1" applyAlignment="1">
      <alignment horizontal="center"/>
    </xf>
    <xf numFmtId="0" fontId="67" fillId="0" borderId="11" xfId="216" applyFont="1" applyBorder="1" applyAlignment="1">
      <alignment horizontal="left" wrapText="1"/>
    </xf>
    <xf numFmtId="168" fontId="67" fillId="0" borderId="19" xfId="48" applyNumberFormat="1" applyFont="1" applyBorder="1" applyAlignment="1">
      <alignment horizontal="right"/>
    </xf>
    <xf numFmtId="0" fontId="67" fillId="0" borderId="11" xfId="216" applyFont="1" applyBorder="1" applyAlignment="1">
      <alignment horizontal="left"/>
    </xf>
    <xf numFmtId="0" fontId="67" fillId="0" borderId="10" xfId="216" applyFont="1" applyBorder="1" applyAlignment="1">
      <alignment horizontal="left"/>
    </xf>
    <xf numFmtId="4" fontId="67" fillId="0" borderId="11" xfId="48" applyNumberFormat="1" applyFont="1" applyBorder="1" applyAlignment="1">
      <alignment horizontal="right"/>
    </xf>
    <xf numFmtId="4" fontId="69" fillId="0" borderId="11" xfId="48" applyNumberFormat="1" applyFont="1" applyBorder="1" applyAlignment="1">
      <alignment horizontal="right"/>
    </xf>
    <xf numFmtId="4" fontId="2" fillId="0" borderId="0" xfId="289" applyNumberFormat="1" applyFont="1"/>
    <xf numFmtId="0" fontId="69" fillId="0" borderId="11" xfId="216" applyFont="1" applyBorder="1" applyAlignment="1">
      <alignment horizontal="left" wrapText="1"/>
    </xf>
    <xf numFmtId="168" fontId="69" fillId="0" borderId="19" xfId="48" applyNumberFormat="1" applyFont="1" applyBorder="1" applyAlignment="1">
      <alignment horizontal="right"/>
    </xf>
    <xf numFmtId="0" fontId="71" fillId="0" borderId="11" xfId="0" applyFont="1" applyBorder="1" applyAlignment="1">
      <alignment wrapText="1"/>
    </xf>
    <xf numFmtId="0" fontId="45" fillId="0" borderId="0" xfId="46" applyFont="1" applyFill="1" applyBorder="1" applyAlignment="1">
      <alignment horizontal="left" vertical="top" wrapText="1"/>
    </xf>
    <xf numFmtId="0" fontId="75" fillId="0" borderId="0" xfId="310" applyFont="1" applyAlignment="1">
      <alignment horizontal="center"/>
    </xf>
    <xf numFmtId="0" fontId="1" fillId="0" borderId="0" xfId="314"/>
    <xf numFmtId="0" fontId="83" fillId="0" borderId="0" xfId="314" applyFont="1"/>
    <xf numFmtId="0" fontId="1" fillId="0" borderId="0" xfId="314" applyFill="1"/>
    <xf numFmtId="0" fontId="69" fillId="0" borderId="89" xfId="314" applyFont="1" applyFill="1" applyBorder="1" applyAlignment="1">
      <alignment horizontal="center" vertical="center" wrapText="1"/>
    </xf>
    <xf numFmtId="0" fontId="69" fillId="0" borderId="90" xfId="314" applyFont="1" applyFill="1" applyBorder="1" applyAlignment="1">
      <alignment horizontal="center" vertical="center" wrapText="1"/>
    </xf>
    <xf numFmtId="0" fontId="69" fillId="0" borderId="91" xfId="314" applyFont="1" applyFill="1" applyBorder="1" applyAlignment="1">
      <alignment horizontal="center" vertical="center" wrapText="1"/>
    </xf>
    <xf numFmtId="0" fontId="69" fillId="0" borderId="92" xfId="314" applyFont="1" applyFill="1" applyBorder="1" applyAlignment="1">
      <alignment horizontal="center" vertical="center" wrapText="1"/>
    </xf>
    <xf numFmtId="0" fontId="69" fillId="0" borderId="93" xfId="314" applyFont="1" applyFill="1" applyBorder="1" applyAlignment="1">
      <alignment horizontal="center" vertical="center" wrapText="1"/>
    </xf>
    <xf numFmtId="0" fontId="1" fillId="0" borderId="98" xfId="314" applyBorder="1" applyAlignment="1">
      <alignment horizontal="center" vertical="center"/>
    </xf>
    <xf numFmtId="0" fontId="1" fillId="0" borderId="43" xfId="314" applyBorder="1" applyAlignment="1">
      <alignment horizontal="center" vertical="center"/>
    </xf>
    <xf numFmtId="0" fontId="1" fillId="0" borderId="0" xfId="314" applyAlignment="1">
      <alignment horizontal="center" vertical="center"/>
    </xf>
    <xf numFmtId="0" fontId="1" fillId="0" borderId="0" xfId="314" applyFill="1" applyAlignment="1">
      <alignment horizontal="center" vertical="center"/>
    </xf>
    <xf numFmtId="0" fontId="69" fillId="0" borderId="50" xfId="314" applyFont="1" applyFill="1" applyBorder="1" applyAlignment="1">
      <alignment horizontal="left" vertical="center" wrapText="1"/>
    </xf>
    <xf numFmtId="0" fontId="69" fillId="0" borderId="51" xfId="314" applyFont="1" applyFill="1" applyBorder="1" applyAlignment="1">
      <alignment horizontal="left" vertical="center" wrapText="1"/>
    </xf>
    <xf numFmtId="43" fontId="67" fillId="0" borderId="51" xfId="315" applyFont="1" applyFill="1" applyBorder="1" applyAlignment="1">
      <alignment horizontal="center" vertical="center" wrapText="1"/>
    </xf>
    <xf numFmtId="43" fontId="45" fillId="0" borderId="10" xfId="315" applyFont="1" applyFill="1" applyBorder="1" applyAlignment="1">
      <alignment horizontal="center" vertical="center" wrapText="1"/>
    </xf>
    <xf numFmtId="43" fontId="45" fillId="0" borderId="94" xfId="315" applyFont="1" applyFill="1" applyBorder="1" applyAlignment="1">
      <alignment horizontal="center" vertical="center" wrapText="1"/>
    </xf>
    <xf numFmtId="43" fontId="100" fillId="0" borderId="28" xfId="315" applyFont="1" applyFill="1" applyBorder="1" applyAlignment="1">
      <alignment horizontal="center" vertical="center" wrapText="1"/>
    </xf>
    <xf numFmtId="43" fontId="0" fillId="0" borderId="99" xfId="315" applyFont="1" applyFill="1" applyBorder="1" applyAlignment="1">
      <alignment horizontal="center" vertical="center"/>
    </xf>
    <xf numFmtId="43" fontId="1" fillId="0" borderId="0" xfId="314" applyNumberFormat="1" applyFill="1" applyAlignment="1">
      <alignment horizontal="center" vertical="center"/>
    </xf>
    <xf numFmtId="0" fontId="69" fillId="0" borderId="45" xfId="314" applyFont="1" applyFill="1" applyBorder="1" applyAlignment="1">
      <alignment horizontal="left" vertical="center" wrapText="1"/>
    </xf>
    <xf numFmtId="0" fontId="69" fillId="0" borderId="11" xfId="314" applyFont="1" applyFill="1" applyBorder="1" applyAlignment="1">
      <alignment horizontal="left" vertical="center" wrapText="1"/>
    </xf>
    <xf numFmtId="43" fontId="67" fillId="0" borderId="11" xfId="315" applyFont="1" applyFill="1" applyBorder="1" applyAlignment="1">
      <alignment horizontal="center" vertical="center" wrapText="1"/>
    </xf>
    <xf numFmtId="43" fontId="45" fillId="0" borderId="11" xfId="315" applyFont="1" applyFill="1" applyBorder="1" applyAlignment="1">
      <alignment horizontal="center" vertical="center" wrapText="1"/>
    </xf>
    <xf numFmtId="43" fontId="45" fillId="0" borderId="46" xfId="315" applyFont="1" applyFill="1" applyBorder="1" applyAlignment="1">
      <alignment horizontal="center" vertical="center" wrapText="1"/>
    </xf>
    <xf numFmtId="0" fontId="1" fillId="0" borderId="26" xfId="314" applyFill="1" applyBorder="1" applyAlignment="1">
      <alignment horizontal="center" vertical="center"/>
    </xf>
    <xf numFmtId="43" fontId="0" fillId="0" borderId="100" xfId="315" applyFont="1" applyFill="1" applyBorder="1" applyAlignment="1">
      <alignment horizontal="center" vertical="center"/>
    </xf>
    <xf numFmtId="43" fontId="1" fillId="0" borderId="26" xfId="314" applyNumberFormat="1" applyFill="1" applyBorder="1" applyAlignment="1">
      <alignment horizontal="center" vertical="center"/>
    </xf>
    <xf numFmtId="43" fontId="1" fillId="0" borderId="100" xfId="314" applyNumberFormat="1" applyFill="1" applyBorder="1" applyAlignment="1">
      <alignment horizontal="center" vertical="center"/>
    </xf>
    <xf numFmtId="43" fontId="0" fillId="0" borderId="0" xfId="315" applyFont="1" applyFill="1" applyAlignment="1">
      <alignment horizontal="center" vertical="center"/>
    </xf>
    <xf numFmtId="43" fontId="45" fillId="0" borderId="11" xfId="315" quotePrefix="1" applyFont="1" applyFill="1" applyBorder="1" applyAlignment="1">
      <alignment horizontal="right" vertical="center" wrapText="1"/>
    </xf>
    <xf numFmtId="43" fontId="0" fillId="0" borderId="26" xfId="315" applyFont="1" applyFill="1" applyBorder="1" applyAlignment="1">
      <alignment horizontal="center" vertical="center"/>
    </xf>
    <xf numFmtId="168" fontId="45" fillId="0" borderId="11" xfId="315" quotePrefix="1" applyNumberFormat="1" applyFont="1" applyFill="1" applyBorder="1" applyAlignment="1">
      <alignment horizontal="right" vertical="center" wrapText="1"/>
    </xf>
    <xf numFmtId="168" fontId="45" fillId="0" borderId="46" xfId="315" applyNumberFormat="1" applyFont="1" applyFill="1" applyBorder="1" applyAlignment="1">
      <alignment horizontal="right" vertical="center" wrapText="1"/>
    </xf>
    <xf numFmtId="0" fontId="1" fillId="0" borderId="100" xfId="314" applyFill="1" applyBorder="1" applyAlignment="1">
      <alignment horizontal="center" vertical="center"/>
    </xf>
    <xf numFmtId="0" fontId="69" fillId="0" borderId="47" xfId="314" applyFont="1" applyFill="1" applyBorder="1" applyAlignment="1">
      <alignment horizontal="left" vertical="center" wrapText="1"/>
    </xf>
    <xf numFmtId="0" fontId="69" fillId="0" borderId="48" xfId="314" applyFont="1" applyFill="1" applyBorder="1" applyAlignment="1">
      <alignment horizontal="left" vertical="center" wrapText="1"/>
    </xf>
    <xf numFmtId="43" fontId="67" fillId="0" borderId="48" xfId="315" applyFont="1" applyFill="1" applyBorder="1" applyAlignment="1">
      <alignment horizontal="center" vertical="center" wrapText="1"/>
    </xf>
    <xf numFmtId="43" fontId="45" fillId="0" borderId="48" xfId="315" applyFont="1" applyFill="1" applyBorder="1" applyAlignment="1">
      <alignment horizontal="center" vertical="center" wrapText="1"/>
    </xf>
    <xf numFmtId="43" fontId="45" fillId="0" borderId="49" xfId="315" applyFont="1" applyFill="1" applyBorder="1" applyAlignment="1">
      <alignment horizontal="center" vertical="center" wrapText="1"/>
    </xf>
    <xf numFmtId="43" fontId="0" fillId="0" borderId="101" xfId="315" applyFont="1" applyFill="1" applyBorder="1" applyAlignment="1">
      <alignment horizontal="center" vertical="center"/>
    </xf>
    <xf numFmtId="43" fontId="75" fillId="0" borderId="96" xfId="315" applyFont="1" applyFill="1" applyBorder="1" applyAlignment="1">
      <alignment horizontal="center" vertical="center" wrapText="1"/>
    </xf>
    <xf numFmtId="44" fontId="86" fillId="0" borderId="96" xfId="316" applyFont="1" applyFill="1" applyBorder="1" applyAlignment="1">
      <alignment horizontal="center" vertical="center" wrapText="1"/>
    </xf>
    <xf numFmtId="44" fontId="86" fillId="0" borderId="97" xfId="316" applyFont="1" applyFill="1" applyBorder="1" applyAlignment="1">
      <alignment horizontal="center" vertical="center" wrapText="1"/>
    </xf>
    <xf numFmtId="43" fontId="1" fillId="0" borderId="0" xfId="314" applyNumberFormat="1" applyAlignment="1">
      <alignment horizontal="center" vertical="center"/>
    </xf>
    <xf numFmtId="43" fontId="1" fillId="0" borderId="0" xfId="314" applyNumberFormat="1"/>
    <xf numFmtId="0" fontId="71" fillId="0" borderId="0" xfId="243" applyFont="1" applyFill="1" applyBorder="1" applyAlignment="1">
      <alignment horizontal="left"/>
    </xf>
    <xf numFmtId="0" fontId="71" fillId="0" borderId="18" xfId="0" applyFont="1" applyBorder="1" applyAlignment="1">
      <alignment horizontal="left" vertical="center" wrapText="1"/>
    </xf>
    <xf numFmtId="0" fontId="71" fillId="0" borderId="0" xfId="0" applyFont="1" applyBorder="1" applyAlignment="1">
      <alignment horizontal="left" vertical="center" wrapText="1"/>
    </xf>
    <xf numFmtId="0" fontId="71" fillId="0" borderId="0" xfId="0" applyFont="1" applyAlignment="1">
      <alignment horizontal="left" vertical="center" wrapText="1"/>
    </xf>
    <xf numFmtId="0" fontId="71" fillId="0" borderId="0" xfId="0" applyFont="1" applyAlignment="1">
      <alignment horizontal="left" vertical="center"/>
    </xf>
    <xf numFmtId="0" fontId="69" fillId="24" borderId="19" xfId="240" applyFont="1" applyFill="1" applyBorder="1" applyAlignment="1">
      <alignment horizontal="center" vertical="center"/>
    </xf>
    <xf numFmtId="0" fontId="69" fillId="24" borderId="10" xfId="240" applyFont="1" applyFill="1" applyBorder="1" applyAlignment="1">
      <alignment horizontal="center" vertical="center"/>
    </xf>
    <xf numFmtId="4" fontId="69" fillId="24" borderId="19" xfId="244" applyNumberFormat="1" applyFont="1" applyFill="1" applyBorder="1" applyAlignment="1">
      <alignment horizontal="center" vertical="center" wrapText="1"/>
    </xf>
    <xf numFmtId="4" fontId="69" fillId="24" borderId="10" xfId="244" applyNumberFormat="1" applyFont="1" applyFill="1" applyBorder="1" applyAlignment="1">
      <alignment horizontal="center" vertical="center" wrapText="1"/>
    </xf>
    <xf numFmtId="4" fontId="69" fillId="24" borderId="11" xfId="244" applyNumberFormat="1" applyFont="1" applyFill="1" applyBorder="1" applyAlignment="1">
      <alignment horizontal="center" vertical="center" wrapText="1"/>
    </xf>
    <xf numFmtId="0" fontId="75" fillId="0" borderId="0" xfId="240" applyFont="1" applyAlignment="1">
      <alignment horizontal="center"/>
    </xf>
    <xf numFmtId="0" fontId="75" fillId="0" borderId="0" xfId="240" applyFont="1" applyAlignment="1">
      <alignment horizontal="center" vertical="center"/>
    </xf>
    <xf numFmtId="0" fontId="75" fillId="0" borderId="0" xfId="293" applyFont="1" applyAlignment="1">
      <alignment horizontal="center"/>
    </xf>
    <xf numFmtId="0" fontId="75" fillId="0" borderId="0" xfId="293" applyFont="1" applyAlignment="1">
      <alignment horizontal="center" vertical="center"/>
    </xf>
    <xf numFmtId="0" fontId="69" fillId="24" borderId="11" xfId="293" applyFont="1" applyFill="1" applyBorder="1" applyAlignment="1">
      <alignment horizontal="center" vertical="center"/>
    </xf>
    <xf numFmtId="4" fontId="69" fillId="24" borderId="11" xfId="294" applyNumberFormat="1" applyFont="1" applyFill="1" applyBorder="1" applyAlignment="1">
      <alignment horizontal="center" vertical="center" wrapText="1"/>
    </xf>
    <xf numFmtId="0" fontId="69" fillId="24" borderId="25" xfId="293" applyFont="1" applyFill="1" applyBorder="1" applyAlignment="1">
      <alignment horizontal="center" vertical="center" wrapText="1"/>
    </xf>
    <xf numFmtId="0" fontId="69" fillId="24" borderId="12" xfId="293" applyFont="1" applyFill="1" applyBorder="1" applyAlignment="1">
      <alignment horizontal="center" vertical="center" wrapText="1"/>
    </xf>
    <xf numFmtId="0" fontId="91" fillId="0" borderId="0" xfId="0" applyFont="1" applyAlignment="1">
      <alignment horizontal="left" vertical="center" wrapText="1"/>
    </xf>
    <xf numFmtId="0" fontId="71" fillId="0" borderId="0" xfId="0" applyFont="1" applyBorder="1" applyAlignment="1">
      <alignment horizontal="center" vertical="center" wrapText="1"/>
    </xf>
    <xf numFmtId="0" fontId="71" fillId="0" borderId="0" xfId="0" applyFont="1" applyAlignment="1">
      <alignment horizontal="left" vertical="justify" wrapText="1"/>
    </xf>
    <xf numFmtId="0" fontId="85" fillId="0" borderId="0" xfId="0" applyFont="1" applyAlignment="1">
      <alignment horizontal="left" vertical="justify" wrapText="1"/>
    </xf>
    <xf numFmtId="0" fontId="71" fillId="0" borderId="0" xfId="0" applyFont="1" applyAlignment="1">
      <alignment horizontal="left" wrapText="1"/>
    </xf>
    <xf numFmtId="0" fontId="71" fillId="0" borderId="0" xfId="0" applyFont="1" applyAlignment="1">
      <alignment horizontal="left" vertical="top" wrapText="1"/>
    </xf>
    <xf numFmtId="0" fontId="69" fillId="0" borderId="0" xfId="247" applyFont="1" applyAlignment="1">
      <alignment horizontal="left" vertical="justify" wrapText="1"/>
    </xf>
    <xf numFmtId="0" fontId="75" fillId="0" borderId="0" xfId="247" applyFont="1" applyAlignment="1">
      <alignment horizontal="center" vertical="center"/>
    </xf>
    <xf numFmtId="0" fontId="75" fillId="0" borderId="0" xfId="247" applyFont="1" applyAlignment="1">
      <alignment horizontal="center"/>
    </xf>
    <xf numFmtId="0" fontId="86" fillId="0" borderId="0" xfId="247" applyFont="1" applyAlignment="1">
      <alignment horizontal="center"/>
    </xf>
    <xf numFmtId="0" fontId="71" fillId="0" borderId="0" xfId="253" applyFont="1" applyFill="1" applyBorder="1" applyAlignment="1">
      <alignment horizontal="left" vertical="top" wrapText="1"/>
    </xf>
    <xf numFmtId="0" fontId="71" fillId="0" borderId="28" xfId="253" applyFont="1" applyFill="1" applyBorder="1" applyAlignment="1">
      <alignment horizontal="left" vertical="top" wrapText="1"/>
    </xf>
    <xf numFmtId="0" fontId="69" fillId="0" borderId="0" xfId="0" applyFont="1" applyAlignment="1">
      <alignment horizontal="left" wrapText="1"/>
    </xf>
    <xf numFmtId="0" fontId="69" fillId="0" borderId="0" xfId="252" applyFont="1" applyAlignment="1">
      <alignment horizontal="center" vertical="center"/>
    </xf>
    <xf numFmtId="0" fontId="69" fillId="0" borderId="0" xfId="252" applyFont="1" applyAlignment="1">
      <alignment horizontal="center"/>
    </xf>
    <xf numFmtId="0" fontId="75" fillId="0" borderId="0" xfId="164" applyFont="1" applyAlignment="1">
      <alignment horizontal="center"/>
    </xf>
    <xf numFmtId="0" fontId="75" fillId="0" borderId="0" xfId="171" applyFont="1" applyAlignment="1">
      <alignment horizontal="center" vertical="center"/>
    </xf>
    <xf numFmtId="0" fontId="75" fillId="0" borderId="0" xfId="164" applyFont="1" applyAlignment="1">
      <alignment horizontal="center" vertical="center"/>
    </xf>
    <xf numFmtId="0" fontId="69" fillId="0" borderId="0" xfId="164" applyFont="1" applyAlignment="1">
      <alignment horizontal="left"/>
    </xf>
    <xf numFmtId="2" fontId="71" fillId="0" borderId="0" xfId="0" applyNumberFormat="1" applyFont="1" applyAlignment="1">
      <alignment horizontal="left" vertical="center" wrapText="1"/>
    </xf>
    <xf numFmtId="0" fontId="71" fillId="0" borderId="0" xfId="0" applyFont="1" applyBorder="1" applyAlignment="1">
      <alignment horizontal="left" vertical="center"/>
    </xf>
    <xf numFmtId="0" fontId="71" fillId="0" borderId="25" xfId="165" applyFont="1" applyFill="1" applyBorder="1" applyAlignment="1">
      <alignment horizontal="left"/>
    </xf>
    <xf numFmtId="0" fontId="71" fillId="0" borderId="26" xfId="165" applyFont="1" applyFill="1" applyBorder="1" applyAlignment="1">
      <alignment horizontal="left"/>
    </xf>
    <xf numFmtId="0" fontId="71" fillId="0" borderId="12" xfId="165" applyFont="1" applyFill="1" applyBorder="1" applyAlignment="1">
      <alignment horizontal="left"/>
    </xf>
    <xf numFmtId="0" fontId="71" fillId="0" borderId="0" xfId="165" applyFont="1" applyFill="1" applyBorder="1" applyAlignment="1">
      <alignment horizontal="left"/>
    </xf>
    <xf numFmtId="0" fontId="71" fillId="0" borderId="0" xfId="172" applyFont="1" applyFill="1" applyBorder="1" applyAlignment="1">
      <alignment horizontal="left" vertical="top"/>
    </xf>
    <xf numFmtId="0" fontId="69" fillId="0" borderId="0" xfId="171" applyFont="1" applyAlignment="1">
      <alignment horizontal="center" vertical="center"/>
    </xf>
    <xf numFmtId="0" fontId="71" fillId="0" borderId="0" xfId="61" applyFont="1" applyAlignment="1">
      <alignment horizontal="left" vertical="center" wrapText="1"/>
    </xf>
    <xf numFmtId="0" fontId="69" fillId="0" borderId="0" xfId="256" applyFont="1" applyAlignment="1">
      <alignment horizontal="center" vertical="center"/>
    </xf>
    <xf numFmtId="0" fontId="69" fillId="0" borderId="0" xfId="259" applyFont="1" applyAlignment="1">
      <alignment horizontal="center" vertical="center"/>
    </xf>
    <xf numFmtId="0" fontId="69" fillId="0" borderId="0" xfId="259" applyFont="1" applyAlignment="1">
      <alignment horizontal="center"/>
    </xf>
    <xf numFmtId="0" fontId="69" fillId="0" borderId="0" xfId="259" applyFont="1" applyAlignment="1">
      <alignment horizontal="left"/>
    </xf>
    <xf numFmtId="0" fontId="71" fillId="0" borderId="0" xfId="61" applyFont="1" applyAlignment="1">
      <alignment horizontal="left" vertical="center"/>
    </xf>
    <xf numFmtId="0" fontId="69" fillId="24" borderId="11" xfId="259" applyFont="1" applyFill="1" applyBorder="1" applyAlignment="1">
      <alignment horizontal="center" vertical="center"/>
    </xf>
    <xf numFmtId="0" fontId="67" fillId="24" borderId="11" xfId="259" applyFont="1" applyFill="1" applyBorder="1" applyAlignment="1">
      <alignment horizontal="center" vertical="center"/>
    </xf>
    <xf numFmtId="4" fontId="67" fillId="24" borderId="11" xfId="258" applyNumberFormat="1" applyFont="1" applyFill="1" applyBorder="1" applyAlignment="1">
      <alignment horizontal="center" vertical="center" wrapText="1"/>
    </xf>
    <xf numFmtId="0" fontId="67" fillId="24" borderId="19" xfId="259" applyFont="1" applyFill="1" applyBorder="1" applyAlignment="1">
      <alignment horizontal="center" vertical="center" wrapText="1"/>
    </xf>
    <xf numFmtId="0" fontId="67" fillId="24" borderId="29" xfId="259" applyFont="1" applyFill="1" applyBorder="1" applyAlignment="1">
      <alignment horizontal="center" vertical="center" wrapText="1"/>
    </xf>
    <xf numFmtId="0" fontId="67" fillId="24" borderId="10" xfId="259" applyFont="1" applyFill="1" applyBorder="1" applyAlignment="1">
      <alignment horizontal="center" vertical="center" wrapText="1"/>
    </xf>
    <xf numFmtId="0" fontId="69" fillId="0" borderId="0" xfId="259" applyFont="1" applyBorder="1" applyAlignment="1">
      <alignment horizontal="left"/>
    </xf>
    <xf numFmtId="0" fontId="45" fillId="0" borderId="0" xfId="0" applyFont="1" applyAlignment="1">
      <alignment horizontal="left" wrapText="1"/>
    </xf>
    <xf numFmtId="0" fontId="69" fillId="25" borderId="19" xfId="260" applyFont="1" applyFill="1" applyBorder="1" applyAlignment="1">
      <alignment horizontal="center" vertical="center"/>
    </xf>
    <xf numFmtId="0" fontId="69" fillId="25" borderId="10" xfId="260" applyFont="1" applyFill="1" applyBorder="1" applyAlignment="1">
      <alignment horizontal="center" vertical="center"/>
    </xf>
    <xf numFmtId="0" fontId="67" fillId="25" borderId="19" xfId="260" applyFont="1" applyFill="1" applyBorder="1" applyAlignment="1">
      <alignment horizontal="center" vertical="center"/>
    </xf>
    <xf numFmtId="0" fontId="67" fillId="25" borderId="10" xfId="260" applyFont="1" applyFill="1" applyBorder="1" applyAlignment="1">
      <alignment horizontal="center" vertical="center"/>
    </xf>
    <xf numFmtId="4" fontId="67" fillId="25" borderId="19" xfId="262" applyNumberFormat="1" applyFont="1" applyFill="1" applyBorder="1" applyAlignment="1">
      <alignment horizontal="center" vertical="center" wrapText="1"/>
    </xf>
    <xf numFmtId="4" fontId="67" fillId="25" borderId="10" xfId="262" applyNumberFormat="1" applyFont="1" applyFill="1" applyBorder="1" applyAlignment="1">
      <alignment horizontal="center" vertical="center" wrapText="1"/>
    </xf>
    <xf numFmtId="0" fontId="67" fillId="25" borderId="19" xfId="260" applyFont="1" applyFill="1" applyBorder="1" applyAlignment="1">
      <alignment horizontal="center" vertical="center" wrapText="1"/>
    </xf>
    <xf numFmtId="0" fontId="67" fillId="25" borderId="29" xfId="260" applyFont="1" applyFill="1" applyBorder="1" applyAlignment="1">
      <alignment horizontal="center" vertical="center" wrapText="1"/>
    </xf>
    <xf numFmtId="0" fontId="67" fillId="25" borderId="25" xfId="260" applyFont="1" applyFill="1" applyBorder="1" applyAlignment="1">
      <alignment horizontal="center" vertical="center" wrapText="1"/>
    </xf>
    <xf numFmtId="0" fontId="67" fillId="25" borderId="12" xfId="260" applyFont="1" applyFill="1" applyBorder="1" applyAlignment="1">
      <alignment horizontal="center" vertical="center" wrapText="1"/>
    </xf>
    <xf numFmtId="0" fontId="75" fillId="0" borderId="0" xfId="260" applyFont="1" applyAlignment="1">
      <alignment horizontal="center" vertical="center"/>
    </xf>
    <xf numFmtId="0" fontId="75" fillId="0" borderId="0" xfId="260" applyFont="1" applyAlignment="1">
      <alignment horizontal="center"/>
    </xf>
    <xf numFmtId="0" fontId="45" fillId="0" borderId="0" xfId="0" applyFont="1" applyAlignment="1">
      <alignment horizontal="left" vertical="justify" wrapText="1"/>
    </xf>
    <xf numFmtId="0" fontId="71" fillId="0" borderId="0" xfId="61" applyFont="1" applyAlignment="1">
      <alignment horizontal="justify" vertical="center" wrapText="1"/>
    </xf>
    <xf numFmtId="0" fontId="75" fillId="0" borderId="0" xfId="264" applyFont="1" applyAlignment="1">
      <alignment horizontal="center"/>
    </xf>
    <xf numFmtId="0" fontId="75" fillId="0" borderId="0" xfId="265" applyFont="1" applyAlignment="1">
      <alignment horizontal="center" vertical="center"/>
    </xf>
    <xf numFmtId="0" fontId="75" fillId="0" borderId="0" xfId="264" applyFont="1" applyAlignment="1">
      <alignment horizontal="center" vertical="center"/>
    </xf>
    <xf numFmtId="0" fontId="75" fillId="0" borderId="0" xfId="268" applyFont="1" applyAlignment="1">
      <alignment horizontal="center" vertical="center"/>
    </xf>
    <xf numFmtId="0" fontId="75" fillId="0" borderId="0" xfId="268" applyFont="1" applyAlignment="1">
      <alignment horizontal="center"/>
    </xf>
    <xf numFmtId="0" fontId="75" fillId="0" borderId="0" xfId="305" applyFont="1" applyAlignment="1">
      <alignment horizontal="center" vertical="center"/>
    </xf>
    <xf numFmtId="0" fontId="75" fillId="0" borderId="0" xfId="305" applyFont="1" applyAlignment="1">
      <alignment horizontal="center"/>
    </xf>
    <xf numFmtId="0" fontId="77" fillId="0" borderId="0" xfId="0" applyFont="1" applyAlignment="1">
      <alignment horizontal="left" wrapText="1"/>
    </xf>
    <xf numFmtId="2" fontId="71" fillId="0" borderId="0" xfId="0" applyNumberFormat="1" applyFont="1" applyAlignment="1">
      <alignment horizontal="left" vertical="justify" wrapText="1"/>
    </xf>
    <xf numFmtId="0" fontId="71" fillId="0" borderId="0" xfId="0" applyFont="1" applyAlignment="1">
      <alignment vertical="justify" wrapText="1"/>
    </xf>
    <xf numFmtId="0" fontId="45" fillId="0" borderId="0" xfId="0" applyFont="1" applyAlignment="1">
      <alignment vertical="justify" wrapText="1"/>
    </xf>
    <xf numFmtId="0" fontId="45" fillId="0" borderId="0" xfId="0" applyFont="1" applyAlignment="1">
      <alignment horizontal="left" vertical="center" wrapText="1"/>
    </xf>
    <xf numFmtId="49" fontId="69" fillId="0" borderId="36" xfId="297" applyNumberFormat="1" applyFont="1" applyFill="1" applyBorder="1" applyAlignment="1">
      <alignment horizontal="left" vertical="center" wrapText="1"/>
    </xf>
    <xf numFmtId="49" fontId="69" fillId="0" borderId="0" xfId="297" applyNumberFormat="1" applyFont="1" applyFill="1" applyBorder="1" applyAlignment="1">
      <alignment horizontal="left" vertical="center" wrapText="1"/>
    </xf>
    <xf numFmtId="0" fontId="71" fillId="0" borderId="0" xfId="61" applyFont="1" applyAlignment="1">
      <alignment horizontal="justify" vertical="justify" wrapText="1"/>
    </xf>
    <xf numFmtId="0" fontId="45" fillId="0" borderId="0" xfId="61" applyFont="1" applyAlignment="1">
      <alignment vertical="justify" wrapText="1"/>
    </xf>
    <xf numFmtId="0" fontId="71" fillId="0" borderId="0" xfId="299" applyFont="1" applyFill="1" applyBorder="1" applyAlignment="1">
      <alignment horizontal="left" vertical="top" wrapText="1"/>
    </xf>
    <xf numFmtId="0" fontId="47" fillId="0" borderId="0" xfId="61" applyFont="1" applyAlignment="1">
      <alignment horizontal="left" vertical="center" wrapText="1"/>
    </xf>
    <xf numFmtId="0" fontId="71" fillId="0" borderId="0" xfId="61" applyFont="1" applyAlignment="1">
      <alignment horizontal="left" vertical="justify" wrapText="1"/>
    </xf>
    <xf numFmtId="0" fontId="75" fillId="0" borderId="0" xfId="297" applyFont="1" applyAlignment="1">
      <alignment horizontal="center" vertical="center"/>
    </xf>
    <xf numFmtId="0" fontId="83" fillId="0" borderId="0" xfId="297" applyFont="1" applyAlignment="1">
      <alignment horizontal="center" vertical="center"/>
    </xf>
    <xf numFmtId="0" fontId="75" fillId="0" borderId="0" xfId="297" applyFont="1" applyAlignment="1">
      <alignment horizontal="center"/>
    </xf>
    <xf numFmtId="0" fontId="71" fillId="0" borderId="0" xfId="61" applyFont="1" applyAlignment="1">
      <alignment vertical="justify" wrapText="1"/>
    </xf>
    <xf numFmtId="2" fontId="71" fillId="0" borderId="0" xfId="61" applyNumberFormat="1" applyFont="1" applyAlignment="1">
      <alignment horizontal="justify" vertical="justify" wrapText="1"/>
    </xf>
    <xf numFmtId="2" fontId="45" fillId="0" borderId="0" xfId="61" applyNumberFormat="1" applyFont="1" applyAlignment="1">
      <alignment vertical="justify" wrapText="1"/>
    </xf>
    <xf numFmtId="0" fontId="71" fillId="26" borderId="0" xfId="0" applyFont="1" applyFill="1" applyBorder="1" applyAlignment="1" applyProtection="1">
      <alignment horizontal="left" vertical="top" wrapText="1"/>
    </xf>
    <xf numFmtId="0" fontId="75" fillId="0" borderId="0" xfId="282" applyFont="1" applyAlignment="1">
      <alignment horizontal="center" vertical="center"/>
    </xf>
    <xf numFmtId="0" fontId="75" fillId="0" borderId="0" xfId="280" applyFont="1" applyAlignment="1">
      <alignment horizontal="center" vertical="center"/>
    </xf>
    <xf numFmtId="0" fontId="75" fillId="0" borderId="0" xfId="283" applyFont="1" applyAlignment="1">
      <alignment horizontal="center"/>
    </xf>
    <xf numFmtId="0" fontId="75" fillId="0" borderId="0" xfId="280" applyFont="1" applyAlignment="1">
      <alignment horizontal="center"/>
    </xf>
    <xf numFmtId="0" fontId="75" fillId="0" borderId="0" xfId="286" applyFont="1" applyAlignment="1">
      <alignment horizontal="center" vertical="center"/>
    </xf>
    <xf numFmtId="0" fontId="83" fillId="0" borderId="0" xfId="276" applyFont="1" applyAlignment="1">
      <alignment horizontal="center" vertical="center"/>
    </xf>
    <xf numFmtId="0" fontId="75" fillId="0" borderId="0" xfId="276" applyFont="1" applyAlignment="1">
      <alignment horizontal="center" vertical="center"/>
    </xf>
    <xf numFmtId="0" fontId="75" fillId="0" borderId="0" xfId="281" applyFont="1" applyAlignment="1">
      <alignment horizontal="center"/>
    </xf>
    <xf numFmtId="0" fontId="75" fillId="0" borderId="0" xfId="276" applyFont="1" applyAlignment="1">
      <alignment horizontal="center"/>
    </xf>
    <xf numFmtId="0" fontId="71" fillId="26" borderId="62" xfId="0" applyFont="1" applyFill="1" applyBorder="1" applyAlignment="1" applyProtection="1">
      <alignment horizontal="left" vertical="top" wrapText="1"/>
    </xf>
    <xf numFmtId="0" fontId="67" fillId="0" borderId="0" xfId="289" applyFont="1" applyAlignment="1">
      <alignment horizontal="justify" vertical="justify" wrapText="1"/>
    </xf>
    <xf numFmtId="0" fontId="67" fillId="25" borderId="25" xfId="289" applyFont="1" applyFill="1" applyBorder="1" applyAlignment="1">
      <alignment horizontal="left"/>
    </xf>
    <xf numFmtId="0" fontId="67" fillId="25" borderId="12" xfId="289" applyFont="1" applyFill="1" applyBorder="1" applyAlignment="1">
      <alignment horizontal="left"/>
    </xf>
    <xf numFmtId="0" fontId="75" fillId="0" borderId="0" xfId="289" applyFont="1" applyAlignment="1">
      <alignment horizontal="center" vertical="center"/>
    </xf>
    <xf numFmtId="0" fontId="75" fillId="0" borderId="0" xfId="289" applyFont="1" applyAlignment="1">
      <alignment horizontal="center"/>
    </xf>
    <xf numFmtId="0" fontId="71" fillId="0" borderId="0" xfId="288" applyFont="1" applyFill="1" applyBorder="1" applyAlignment="1">
      <alignment horizontal="left" vertical="top"/>
    </xf>
    <xf numFmtId="0" fontId="69" fillId="0" borderId="0" xfId="289" applyFont="1" applyAlignment="1">
      <alignment horizontal="left" vertical="justify" wrapText="1"/>
    </xf>
    <xf numFmtId="0" fontId="75" fillId="0" borderId="0" xfId="310" applyFont="1" applyBorder="1" applyAlignment="1">
      <alignment horizontal="left"/>
    </xf>
    <xf numFmtId="0" fontId="90" fillId="24" borderId="76" xfId="305" applyFont="1" applyFill="1" applyBorder="1" applyAlignment="1">
      <alignment horizontal="center" vertical="center" wrapText="1"/>
    </xf>
    <xf numFmtId="0" fontId="90" fillId="24" borderId="77" xfId="305" applyFont="1" applyFill="1" applyBorder="1" applyAlignment="1">
      <alignment horizontal="center" vertical="center" wrapText="1"/>
    </xf>
    <xf numFmtId="14" fontId="69" fillId="28" borderId="70" xfId="305" applyNumberFormat="1" applyFont="1" applyFill="1" applyBorder="1" applyAlignment="1">
      <alignment horizontal="left" wrapText="1"/>
    </xf>
    <xf numFmtId="14" fontId="69" fillId="28" borderId="80" xfId="305" applyNumberFormat="1" applyFont="1" applyFill="1" applyBorder="1" applyAlignment="1">
      <alignment horizontal="left" wrapText="1"/>
    </xf>
    <xf numFmtId="14" fontId="69" fillId="28" borderId="71" xfId="305" applyNumberFormat="1" applyFont="1" applyFill="1" applyBorder="1" applyAlignment="1">
      <alignment horizontal="left" wrapText="1"/>
    </xf>
    <xf numFmtId="0" fontId="45" fillId="0" borderId="0" xfId="46" applyFont="1" applyFill="1" applyBorder="1" applyAlignment="1">
      <alignment horizontal="left" vertical="top" wrapText="1"/>
    </xf>
    <xf numFmtId="0" fontId="87" fillId="0" borderId="0" xfId="292" applyFont="1" applyAlignment="1">
      <alignment horizontal="right"/>
    </xf>
    <xf numFmtId="0" fontId="75" fillId="0" borderId="0" xfId="292" applyFont="1" applyAlignment="1">
      <alignment horizontal="center"/>
    </xf>
    <xf numFmtId="0" fontId="83" fillId="0" borderId="0" xfId="292" applyFont="1" applyAlignment="1">
      <alignment horizontal="center"/>
    </xf>
    <xf numFmtId="0" fontId="67" fillId="0" borderId="0" xfId="292" applyFont="1" applyAlignment="1">
      <alignment horizontal="left" vertical="justify" wrapText="1"/>
    </xf>
    <xf numFmtId="0" fontId="71" fillId="0" borderId="0" xfId="46" applyFont="1" applyFill="1" applyBorder="1" applyAlignment="1">
      <alignment horizontal="left" wrapText="1"/>
    </xf>
    <xf numFmtId="0" fontId="45" fillId="0" borderId="0" xfId="46" applyFont="1" applyFill="1" applyBorder="1" applyAlignment="1">
      <alignment horizontal="left" vertical="justify"/>
    </xf>
    <xf numFmtId="0" fontId="45" fillId="0" borderId="0" xfId="46" applyFont="1" applyFill="1" applyBorder="1" applyAlignment="1">
      <alignment horizontal="justify" vertical="top"/>
    </xf>
    <xf numFmtId="0" fontId="45" fillId="0" borderId="0" xfId="46" applyFont="1" applyFill="1" applyBorder="1" applyAlignment="1">
      <alignment horizontal="left" vertical="justify" wrapText="1"/>
    </xf>
    <xf numFmtId="0" fontId="69" fillId="28" borderId="70" xfId="291" applyFont="1" applyFill="1" applyBorder="1" applyAlignment="1">
      <alignment horizontal="left" wrapText="1"/>
    </xf>
    <xf numFmtId="0" fontId="69" fillId="28" borderId="71" xfId="291" applyFont="1" applyFill="1" applyBorder="1" applyAlignment="1">
      <alignment horizontal="left" wrapText="1"/>
    </xf>
    <xf numFmtId="0" fontId="45" fillId="0" borderId="0" xfId="46" applyFont="1" applyFill="1" applyBorder="1" applyAlignment="1">
      <alignment horizontal="left" wrapText="1"/>
    </xf>
    <xf numFmtId="0" fontId="75" fillId="0" borderId="0" xfId="292" applyFont="1" applyBorder="1" applyAlignment="1">
      <alignment horizontal="left"/>
    </xf>
    <xf numFmtId="0" fontId="75" fillId="0" borderId="64" xfId="292" applyFont="1" applyBorder="1" applyAlignment="1">
      <alignment horizontal="left"/>
    </xf>
    <xf numFmtId="0" fontId="69" fillId="28" borderId="66" xfId="291" applyFont="1" applyFill="1" applyBorder="1" applyAlignment="1">
      <alignment horizontal="left" wrapText="1"/>
    </xf>
    <xf numFmtId="0" fontId="69" fillId="28" borderId="67" xfId="291" applyFont="1" applyFill="1" applyBorder="1" applyAlignment="1">
      <alignment horizontal="left" wrapText="1"/>
    </xf>
    <xf numFmtId="0" fontId="69" fillId="0" borderId="0" xfId="314" applyFont="1" applyAlignment="1">
      <alignment horizontal="left" wrapText="1"/>
    </xf>
    <xf numFmtId="0" fontId="75" fillId="0" borderId="81" xfId="314" applyFont="1" applyBorder="1" applyAlignment="1">
      <alignment horizontal="right"/>
    </xf>
    <xf numFmtId="0" fontId="75" fillId="29" borderId="82" xfId="314" applyFont="1" applyFill="1" applyBorder="1" applyAlignment="1">
      <alignment horizontal="center"/>
    </xf>
    <xf numFmtId="0" fontId="75" fillId="29" borderId="83" xfId="314" applyFont="1" applyFill="1" applyBorder="1" applyAlignment="1">
      <alignment horizontal="center"/>
    </xf>
    <xf numFmtId="0" fontId="75" fillId="29" borderId="84" xfId="314" applyFont="1" applyFill="1" applyBorder="1" applyAlignment="1">
      <alignment horizontal="center"/>
    </xf>
    <xf numFmtId="0" fontId="83" fillId="29" borderId="85" xfId="314" applyFont="1" applyFill="1" applyBorder="1" applyAlignment="1">
      <alignment horizontal="center"/>
    </xf>
    <xf numFmtId="0" fontId="83" fillId="29" borderId="0" xfId="314" applyFont="1" applyFill="1" applyBorder="1" applyAlignment="1">
      <alignment horizontal="center"/>
    </xf>
    <xf numFmtId="0" fontId="83" fillId="29" borderId="86" xfId="314" applyFont="1" applyFill="1" applyBorder="1" applyAlignment="1">
      <alignment horizontal="center"/>
    </xf>
    <xf numFmtId="0" fontId="75" fillId="29" borderId="85" xfId="314" applyFont="1" applyFill="1" applyBorder="1" applyAlignment="1">
      <alignment horizontal="center"/>
    </xf>
    <xf numFmtId="0" fontId="75" fillId="29" borderId="0" xfId="314" applyFont="1" applyFill="1" applyBorder="1" applyAlignment="1">
      <alignment horizontal="center"/>
    </xf>
    <xf numFmtId="0" fontId="75" fillId="29" borderId="86" xfId="314" applyFont="1" applyFill="1" applyBorder="1" applyAlignment="1">
      <alignment horizontal="center"/>
    </xf>
    <xf numFmtId="0" fontId="83" fillId="29" borderId="87" xfId="314" applyFont="1" applyFill="1" applyBorder="1" applyAlignment="1">
      <alignment horizontal="center"/>
    </xf>
    <xf numFmtId="0" fontId="83" fillId="29" borderId="81" xfId="314" applyFont="1" applyFill="1" applyBorder="1" applyAlignment="1">
      <alignment horizontal="center"/>
    </xf>
    <xf numFmtId="0" fontId="83" fillId="29" borderId="88" xfId="314" applyFont="1" applyFill="1" applyBorder="1" applyAlignment="1">
      <alignment horizontal="center"/>
    </xf>
    <xf numFmtId="0" fontId="75" fillId="0" borderId="87" xfId="314" applyFont="1" applyFill="1" applyBorder="1" applyAlignment="1">
      <alignment horizontal="center" vertical="center" wrapText="1"/>
    </xf>
    <xf numFmtId="0" fontId="75" fillId="0" borderId="95" xfId="314" applyFont="1" applyFill="1" applyBorder="1" applyAlignment="1">
      <alignment horizontal="center" vertical="center" wrapText="1"/>
    </xf>
    <xf numFmtId="0" fontId="45" fillId="0" borderId="0" xfId="0" applyFont="1" applyAlignment="1">
      <alignment horizontal="justify" vertical="center" wrapText="1"/>
    </xf>
  </cellXfs>
  <cellStyles count="317">
    <cellStyle name="=C:\WINNT\SYSTEM32\COMMAND.COM" xfId="110"/>
    <cellStyle name="20% - Énfasis1" xfId="1" builtinId="30" customBuiltin="1"/>
    <cellStyle name="20% - Énfasis2" xfId="2" builtinId="34" customBuiltin="1"/>
    <cellStyle name="20% - Énfasis3" xfId="3" builtinId="38" customBuiltin="1"/>
    <cellStyle name="20% - Énfasis4" xfId="4" builtinId="42" customBuiltin="1"/>
    <cellStyle name="20% - Énfasis5" xfId="5" builtinId="46" customBuiltin="1"/>
    <cellStyle name="20% - Énfasis6" xfId="6" builtinId="50" customBuiltin="1"/>
    <cellStyle name="40% - Énfasis1" xfId="7" builtinId="31" customBuiltin="1"/>
    <cellStyle name="40% - Énfasis2" xfId="8" builtinId="35" customBuiltin="1"/>
    <cellStyle name="40% - Énfasis3" xfId="9" builtinId="39" customBuiltin="1"/>
    <cellStyle name="40% - Énfasis4" xfId="10" builtinId="43" customBuiltin="1"/>
    <cellStyle name="40% - Énfasis5" xfId="11" builtinId="47" customBuiltin="1"/>
    <cellStyle name="40% - Énfasis6" xfId="12" builtinId="51" customBuiltin="1"/>
    <cellStyle name="60% - Énfasis1" xfId="13" builtinId="32" customBuiltin="1"/>
    <cellStyle name="60% - Énfasis2" xfId="14" builtinId="36" customBuiltin="1"/>
    <cellStyle name="60% - Énfasis3" xfId="15" builtinId="40" customBuiltin="1"/>
    <cellStyle name="60% - Énfasis4" xfId="16" builtinId="44" customBuiltin="1"/>
    <cellStyle name="60% - Énfasis5" xfId="17" builtinId="48" customBuiltin="1"/>
    <cellStyle name="60% - Énfasis6" xfId="18" builtinId="52" customBuiltin="1"/>
    <cellStyle name="Buena" xfId="19" builtinId="26" customBuiltin="1"/>
    <cellStyle name="Cálculo" xfId="20" builtinId="22" customBuiltin="1"/>
    <cellStyle name="Cálculo 2" xfId="73"/>
    <cellStyle name="Celda de comprobación" xfId="21" builtinId="23" customBuiltin="1"/>
    <cellStyle name="Celda vinculada" xfId="22" builtinId="24" customBuiltin="1"/>
    <cellStyle name="Encabezado 4" xfId="23" builtinId="19" customBuiltin="1"/>
    <cellStyle name="Énfasis1" xfId="24" builtinId="29" customBuiltin="1"/>
    <cellStyle name="Énfasis2" xfId="25" builtinId="33" customBuiltin="1"/>
    <cellStyle name="Énfasis3" xfId="26" builtinId="37" customBuiltin="1"/>
    <cellStyle name="Énfasis4" xfId="27" builtinId="41" customBuiltin="1"/>
    <cellStyle name="Énfasis5" xfId="28" builtinId="45" customBuiltin="1"/>
    <cellStyle name="Énfasis6" xfId="29" builtinId="49" customBuiltin="1"/>
    <cellStyle name="Entrada" xfId="30" builtinId="20" customBuiltin="1"/>
    <cellStyle name="Entrada 2" xfId="74"/>
    <cellStyle name="Euro" xfId="45"/>
    <cellStyle name="Euro 2" xfId="79"/>
    <cellStyle name="Hipervínculo 2" xfId="59"/>
    <cellStyle name="Incorrecto" xfId="31" builtinId="27" customBuiltin="1"/>
    <cellStyle name="Millares 2" xfId="43"/>
    <cellStyle name="Millares 2 2" xfId="47"/>
    <cellStyle name="Millares 2 2 2" xfId="64"/>
    <cellStyle name="Millares 2 2 2 2" xfId="87"/>
    <cellStyle name="Millares 2 3" xfId="90"/>
    <cellStyle name="Millares 3" xfId="51"/>
    <cellStyle name="Millares 4" xfId="63"/>
    <cellStyle name="Millares 4 2" xfId="67"/>
    <cellStyle name="Millares 4 3" xfId="86"/>
    <cellStyle name="Millares 5" xfId="89"/>
    <cellStyle name="Millares 5 2" xfId="220"/>
    <cellStyle name="Millares 5 2 2" xfId="231"/>
    <cellStyle name="Millares 6" xfId="97"/>
    <cellStyle name="Millares 6 10" xfId="224"/>
    <cellStyle name="Millares 6 11" xfId="229"/>
    <cellStyle name="Millares 6 2" xfId="102"/>
    <cellStyle name="Millares 6 2 2" xfId="108"/>
    <cellStyle name="Millares 6 2 2 2" xfId="125"/>
    <cellStyle name="Millares 6 2 2 2 2" xfId="163"/>
    <cellStyle name="Millares 6 2 2 2 2 2" xfId="249"/>
    <cellStyle name="Millares 6 2 2 2 2 2 2" xfId="294"/>
    <cellStyle name="Millares 6 2 2 3" xfId="129"/>
    <cellStyle name="Millares 6 2 2 3 2" xfId="173"/>
    <cellStyle name="Millares 6 2 2 3 2 2" xfId="254"/>
    <cellStyle name="Millares 6 2 2 4" xfId="149"/>
    <cellStyle name="Millares 6 2 2 4 2" xfId="200"/>
    <cellStyle name="Millares 6 2 2 4 3" xfId="215"/>
    <cellStyle name="Millares 6 2 2 4 3 3" xfId="279"/>
    <cellStyle name="Millares 6 2 2 4 3 3 2" xfId="300"/>
    <cellStyle name="Millares 6 2 2 5" xfId="244"/>
    <cellStyle name="Millares 6 2 3" xfId="118"/>
    <cellStyle name="Millares 6 2 3 2" xfId="131"/>
    <cellStyle name="Millares 6 2 4" xfId="121"/>
    <cellStyle name="Millares 6 2 4 2" xfId="136"/>
    <cellStyle name="Millares 6 2 4 3" xfId="139"/>
    <cellStyle name="Millares 6 2 4 3 2" xfId="194"/>
    <cellStyle name="Millares 6 2 4 3 3" xfId="209"/>
    <cellStyle name="Millares 6 2 4 3 3 2" xfId="270"/>
    <cellStyle name="Millares 6 3" xfId="111"/>
    <cellStyle name="Millares 6 4" xfId="146"/>
    <cellStyle name="Millares 6 4 2" xfId="197"/>
    <cellStyle name="Millares 6 4 3" xfId="212"/>
    <cellStyle name="Millares 6 4 3 2" xfId="275"/>
    <cellStyle name="Millares 6 4 3 2 2" xfId="308"/>
    <cellStyle name="Millares 6 4 3 3" xfId="303"/>
    <cellStyle name="Millares 6 5" xfId="154"/>
    <cellStyle name="Millares 6 5 2" xfId="185"/>
    <cellStyle name="Millares 6 5 2 2" xfId="285"/>
    <cellStyle name="Millares 6 6" xfId="160"/>
    <cellStyle name="Millares 6 6 2" xfId="190"/>
    <cellStyle name="Millares 6 6 2 3" xfId="287"/>
    <cellStyle name="Millares 6 7" xfId="166"/>
    <cellStyle name="Millares 6 7 2" xfId="203"/>
    <cellStyle name="Millares 6 7 3" xfId="218"/>
    <cellStyle name="Millares 6 7 4" xfId="258"/>
    <cellStyle name="Millares 6 8" xfId="169"/>
    <cellStyle name="Millares 6 8 2" xfId="178"/>
    <cellStyle name="Millares 6 8 3" xfId="226"/>
    <cellStyle name="Millares 6 8 3 2" xfId="262"/>
    <cellStyle name="Millares 6 9" xfId="181"/>
    <cellStyle name="Millares 6 9 2" xfId="266"/>
    <cellStyle name="Millares 7" xfId="315"/>
    <cellStyle name="Millares 9" xfId="235"/>
    <cellStyle name="Millares 9 2" xfId="238"/>
    <cellStyle name="Moneda 2" xfId="44"/>
    <cellStyle name="Moneda 2 2" xfId="48"/>
    <cellStyle name="Moneda 3" xfId="112"/>
    <cellStyle name="Moneda 3 2" xfId="221"/>
    <cellStyle name="Moneda 3 3" xfId="232"/>
    <cellStyle name="Moneda 4" xfId="316"/>
    <cellStyle name="Neutral" xfId="32" builtinId="28" customBuiltin="1"/>
    <cellStyle name="Normal" xfId="0" builtinId="0"/>
    <cellStyle name="Normal 10" xfId="88"/>
    <cellStyle name="Normal 10 2" xfId="219"/>
    <cellStyle name="Normal 10 2 2" xfId="230"/>
    <cellStyle name="Normal 11" xfId="95"/>
    <cellStyle name="Normal 11 10" xfId="174"/>
    <cellStyle name="Normal 11 11" xfId="179"/>
    <cellStyle name="Normal 11 11 2" xfId="264"/>
    <cellStyle name="Normal 11 11 3" xfId="281"/>
    <cellStyle name="Normal 11 12" xfId="222"/>
    <cellStyle name="Normal 11 13" xfId="227"/>
    <cellStyle name="Normal 11 13 3" xfId="255"/>
    <cellStyle name="Normal 11 2" xfId="100"/>
    <cellStyle name="Normal 11 2 2" xfId="107"/>
    <cellStyle name="Normal 11 2 2 2" xfId="124"/>
    <cellStyle name="Normal 11 2 2 2 2" xfId="162"/>
    <cellStyle name="Normal 11 2 2 2 2 2" xfId="246"/>
    <cellStyle name="Normal 11 2 2 2 2 2 2" xfId="250"/>
    <cellStyle name="Normal 11 2 2 2 2 2 3" xfId="283"/>
    <cellStyle name="Normal 11 2 2 2 2 2 4" xfId="293"/>
    <cellStyle name="Normal 11 2 2 2 2 3" xfId="247"/>
    <cellStyle name="Normal 11 2 2 3" xfId="127"/>
    <cellStyle name="Normal 11 2 2 3 2" xfId="171"/>
    <cellStyle name="Normal 11 2 2 3 2 2" xfId="252"/>
    <cellStyle name="Normal 11 2 2 4" xfId="133"/>
    <cellStyle name="Normal 11 2 2 5" xfId="141"/>
    <cellStyle name="Normal 11 2 2 5 2" xfId="191"/>
    <cellStyle name="Normal 11 2 2 5 3" xfId="205"/>
    <cellStyle name="Normal 11 2 2 5 3 2" xfId="245"/>
    <cellStyle name="Normal 11 2 2 5 3 2 2" xfId="268"/>
    <cellStyle name="Normal 11 2 2 5 3 3" xfId="251"/>
    <cellStyle name="Normal 11 2 2 6" xfId="240"/>
    <cellStyle name="Normal 11 2 3" xfId="116"/>
    <cellStyle name="Normal 11 2 3 10" xfId="310"/>
    <cellStyle name="Normal 11 2 3 10 2" xfId="314"/>
    <cellStyle name="Normal 11 2 3 2" xfId="130"/>
    <cellStyle name="Normal 11 2 3 3" xfId="140"/>
    <cellStyle name="Normal 11 2 3 4" xfId="233"/>
    <cellStyle name="Normal 11 2 3 5" xfId="237"/>
    <cellStyle name="Normal 11 2 3 6" xfId="239"/>
    <cellStyle name="Normal 11 2 3 7" xfId="290"/>
    <cellStyle name="Normal 11 2 3 8" xfId="292"/>
    <cellStyle name="Normal 11 2 3 8 2" xfId="312"/>
    <cellStyle name="Normal 11 2 3 9" xfId="296"/>
    <cellStyle name="Normal 11 2 4" xfId="119"/>
    <cellStyle name="Normal 11 2 4 2" xfId="134"/>
    <cellStyle name="Normal 11 2 4 3" xfId="137"/>
    <cellStyle name="Normal 11 2 4 4" xfId="144"/>
    <cellStyle name="Normal 11 2 4 5" xfId="151"/>
    <cellStyle name="Normal 11 2 4 6" xfId="156"/>
    <cellStyle name="Normal 11 2 4 6 2" xfId="204"/>
    <cellStyle name="Normal 11 2 4 6 2 2" xfId="271"/>
    <cellStyle name="Normal 11 2 4 6 2 3" xfId="289"/>
    <cellStyle name="Normal 11 2 4 7" xfId="242"/>
    <cellStyle name="Normal 11 2 5" xfId="161"/>
    <cellStyle name="Normal 11 3" xfId="104"/>
    <cellStyle name="Normal 11 3 2" xfId="105"/>
    <cellStyle name="Normal 11 3 3" xfId="158"/>
    <cellStyle name="Normal 11 3 3 2" xfId="188"/>
    <cellStyle name="Normal 11 4" xfId="101"/>
    <cellStyle name="Normal 11 4 2" xfId="122"/>
    <cellStyle name="Normal 11 4 2 2" xfId="147"/>
    <cellStyle name="Normal 11 4 2 2 2" xfId="198"/>
    <cellStyle name="Normal 11 4 2 2 3" xfId="213"/>
    <cellStyle name="Normal 11 4 2 2 3 3" xfId="277"/>
    <cellStyle name="Normal 11 4 2 2 3 3 2" xfId="297"/>
    <cellStyle name="Normal 11 4 3" xfId="142"/>
    <cellStyle name="Normal 11 4 3 2" xfId="193"/>
    <cellStyle name="Normal 11 4 3 3" xfId="208"/>
    <cellStyle name="Normal 11 4 4" xfId="152"/>
    <cellStyle name="Normal 11 4 4 2" xfId="183"/>
    <cellStyle name="Normal 11 4 4 2 2" xfId="282"/>
    <cellStyle name="Normal 11 4 5" xfId="157"/>
    <cellStyle name="Normal 11 4 5 2" xfId="187"/>
    <cellStyle name="Normal 11 4 5 2 3" xfId="286"/>
    <cellStyle name="Normal 11 4 6" xfId="175"/>
    <cellStyle name="Normal 11 4 7" xfId="241"/>
    <cellStyle name="Normal 11 5" xfId="143"/>
    <cellStyle name="Normal 11 5 2" xfId="195"/>
    <cellStyle name="Normal 11 5 3" xfId="210"/>
    <cellStyle name="Normal 11 5 3 2" xfId="265"/>
    <cellStyle name="Normal 11 5 3 2 2" xfId="272"/>
    <cellStyle name="Normal 11 5 3 2 3" xfId="305"/>
    <cellStyle name="Normal 11 5 3 2 3 2" xfId="313"/>
    <cellStyle name="Normal 11 5 3 3" xfId="301"/>
    <cellStyle name="Normal 11 6" xfId="150"/>
    <cellStyle name="Normal 11 6 2" xfId="182"/>
    <cellStyle name="Normal 11 6 2 3" xfId="280"/>
    <cellStyle name="Normal 11 7" xfId="155"/>
    <cellStyle name="Normal 11 7 2" xfId="186"/>
    <cellStyle name="Normal 11 7 2 2" xfId="304"/>
    <cellStyle name="Normal 11 7 2 3" xfId="276"/>
    <cellStyle name="Normal 11 7 2 3 2" xfId="309"/>
    <cellStyle name="Normal 11 8" xfId="164"/>
    <cellStyle name="Normal 11 8 2" xfId="201"/>
    <cellStyle name="Normal 11 8 2 2" xfId="259"/>
    <cellStyle name="Normal 11 8 2 3" xfId="263"/>
    <cellStyle name="Normal 11 8 2 3 2" xfId="295"/>
    <cellStyle name="Normal 11 8 3" xfId="216"/>
    <cellStyle name="Normal 11 8 4" xfId="257"/>
    <cellStyle name="Normal 11 9" xfId="167"/>
    <cellStyle name="Normal 11 9 2" xfId="177"/>
    <cellStyle name="Normal 11 9 2 2" xfId="261"/>
    <cellStyle name="Normal 11 9 3" xfId="206"/>
    <cellStyle name="Normal 11 9 3 2" xfId="269"/>
    <cellStyle name="Normal 11 9 3 3" xfId="273"/>
    <cellStyle name="Normal 11 9 3 3 2" xfId="306"/>
    <cellStyle name="Normal 11 9 3 4" xfId="298"/>
    <cellStyle name="Normal 11 9 4" xfId="225"/>
    <cellStyle name="Normal 11 9 4 2" xfId="256"/>
    <cellStyle name="Normal 11 9 4 3" xfId="260"/>
    <cellStyle name="Normal 11 9 5" xfId="248"/>
    <cellStyle name="Normal 12" xfId="291"/>
    <cellStyle name="Normal 12 2" xfId="311"/>
    <cellStyle name="Normal 13" xfId="113"/>
    <cellStyle name="Normal 14" xfId="234"/>
    <cellStyle name="Normal 14 2" xfId="236"/>
    <cellStyle name="Normal 15" xfId="61"/>
    <cellStyle name="Normal 2" xfId="42"/>
    <cellStyle name="Normal 2 13" xfId="60"/>
    <cellStyle name="Normal 2 2" xfId="46"/>
    <cellStyle name="Normal 2 3" xfId="65"/>
    <cellStyle name="Normal 2 4" xfId="91"/>
    <cellStyle name="Normal 2 5" xfId="96"/>
    <cellStyle name="Normal 2 5 10" xfId="228"/>
    <cellStyle name="Normal 2 5 2" xfId="103"/>
    <cellStyle name="Normal 2 5 2 2" xfId="109"/>
    <cellStyle name="Normal 2 5 2 2 2" xfId="126"/>
    <cellStyle name="Normal 2 5 2 2 2 2" xfId="170"/>
    <cellStyle name="Normal 2 5 2 2 3" xfId="128"/>
    <cellStyle name="Normal 2 5 2 2 3 2" xfId="172"/>
    <cellStyle name="Normal 2 5 2 2 3 2 2" xfId="253"/>
    <cellStyle name="Normal 2 5 2 2 4" xfId="148"/>
    <cellStyle name="Normal 2 5 2 2 4 2" xfId="199"/>
    <cellStyle name="Normal 2 5 2 2 4 3" xfId="214"/>
    <cellStyle name="Normal 2 5 2 2 4 3 3" xfId="278"/>
    <cellStyle name="Normal 2 5 2 2 4 3 3 2" xfId="299"/>
    <cellStyle name="Normal 2 5 2 2 5" xfId="243"/>
    <cellStyle name="Normal 2 5 2 3" xfId="117"/>
    <cellStyle name="Normal 2 5 2 3 2" xfId="132"/>
    <cellStyle name="Normal 2 5 2 4" xfId="120"/>
    <cellStyle name="Normal 2 5 2 4 2" xfId="135"/>
    <cellStyle name="Normal 2 5 2 4 3" xfId="138"/>
    <cellStyle name="Normal 2 5 2 4 3 2" xfId="192"/>
    <cellStyle name="Normal 2 5 2 4 3 3" xfId="207"/>
    <cellStyle name="Normal 2 5 2 5" xfId="159"/>
    <cellStyle name="Normal 2 5 2 5 2" xfId="189"/>
    <cellStyle name="Normal 2 5 2 5 2 3" xfId="288"/>
    <cellStyle name="Normal 2 5 3" xfId="106"/>
    <cellStyle name="Normal 2 5 4" xfId="145"/>
    <cellStyle name="Normal 2 5 4 2" xfId="196"/>
    <cellStyle name="Normal 2 5 4 3" xfId="211"/>
    <cellStyle name="Normal 2 5 4 3 2" xfId="274"/>
    <cellStyle name="Normal 2 5 4 3 2 2" xfId="307"/>
    <cellStyle name="Normal 2 5 4 3 3" xfId="302"/>
    <cellStyle name="Normal 2 5 5" xfId="153"/>
    <cellStyle name="Normal 2 5 5 2" xfId="184"/>
    <cellStyle name="Normal 2 5 5 2 2" xfId="284"/>
    <cellStyle name="Normal 2 5 6" xfId="165"/>
    <cellStyle name="Normal 2 5 6 2" xfId="202"/>
    <cellStyle name="Normal 2 5 6 3" xfId="217"/>
    <cellStyle name="Normal 2 5 7" xfId="168"/>
    <cellStyle name="Normal 2 5 8" xfId="180"/>
    <cellStyle name="Normal 2 5 8 2" xfId="267"/>
    <cellStyle name="Normal 2 5 9" xfId="223"/>
    <cellStyle name="Normal 2 6" xfId="176"/>
    <cellStyle name="Normal 3" xfId="49"/>
    <cellStyle name="Normal 3 2" xfId="114"/>
    <cellStyle name="Normal 4" xfId="52"/>
    <cellStyle name="Normal 4 2" xfId="98"/>
    <cellStyle name="Normal 5" xfId="53"/>
    <cellStyle name="Normal 6" xfId="54"/>
    <cellStyle name="Normal 6 2" xfId="57"/>
    <cellStyle name="Normal 6 2 2" xfId="83"/>
    <cellStyle name="Normal 6 3" xfId="62"/>
    <cellStyle name="Normal 6 3 2" xfId="68"/>
    <cellStyle name="Normal 6 3 2 2 3" xfId="115"/>
    <cellStyle name="Normal 6 3 3" xfId="85"/>
    <cellStyle name="Normal 6 4" xfId="69"/>
    <cellStyle name="Normal 6 5" xfId="70"/>
    <cellStyle name="Normal 6 6" xfId="80"/>
    <cellStyle name="Normal 6 7" xfId="93"/>
    <cellStyle name="Normal 6 7 2" xfId="99"/>
    <cellStyle name="Normal 7" xfId="55"/>
    <cellStyle name="Normal 7 2" xfId="66"/>
    <cellStyle name="Normal 7 3" xfId="81"/>
    <cellStyle name="Normal 7 4" xfId="94"/>
    <cellStyle name="Normal 7 5" xfId="123"/>
    <cellStyle name="Normal 8" xfId="56"/>
    <cellStyle name="Normal 8 2" xfId="71"/>
    <cellStyle name="Normal 8 3" xfId="82"/>
    <cellStyle name="Normal 9" xfId="58"/>
    <cellStyle name="Normal 9 2" xfId="72"/>
    <cellStyle name="Normal 9 3" xfId="84"/>
    <cellStyle name="Normal 9 4" xfId="92"/>
    <cellStyle name="Notas" xfId="33" builtinId="10" customBuiltin="1"/>
    <cellStyle name="Notas 2" xfId="75"/>
    <cellStyle name="Porcentual 2" xfId="50"/>
    <cellStyle name="Salida" xfId="34" builtinId="21" customBuiltin="1"/>
    <cellStyle name="Salida 2" xfId="76"/>
    <cellStyle name="Texto de advertencia" xfId="35" builtinId="11" customBuiltin="1"/>
    <cellStyle name="Texto explicativo" xfId="36" builtinId="53" customBuiltin="1"/>
    <cellStyle name="Título" xfId="37" builtinId="15" customBuiltin="1"/>
    <cellStyle name="Título 1" xfId="38" builtinId="16" customBuiltin="1"/>
    <cellStyle name="Título 2" xfId="39" builtinId="17" customBuiltin="1"/>
    <cellStyle name="Título 3" xfId="40" builtinId="18" customBuiltin="1"/>
    <cellStyle name="Título 3 2" xfId="77"/>
    <cellStyle name="Total" xfId="41" builtinId="25" customBuiltin="1"/>
    <cellStyle name="Total 2" xfId="78"/>
  </cellStyles>
  <dxfs count="0"/>
  <tableStyles count="0" defaultTableStyle="TableStyleMedium9" defaultPivotStyle="PivotStyleLight16"/>
  <colors>
    <mruColors>
      <color rgb="FFF4F3EC"/>
      <color rgb="FF00CC99"/>
      <color rgb="FF33CCCC"/>
      <color rgb="FF009999"/>
      <color rgb="FF00FFCC"/>
      <color rgb="FF0000FF"/>
      <color rgb="FF333300"/>
      <color rgb="FFE7FFF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8.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 Id="rId9"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twoCellAnchor>
    <xdr:from>
      <xdr:col>1</xdr:col>
      <xdr:colOff>200025</xdr:colOff>
      <xdr:row>28</xdr:row>
      <xdr:rowOff>66675</xdr:rowOff>
    </xdr:from>
    <xdr:to>
      <xdr:col>2</xdr:col>
      <xdr:colOff>285750</xdr:colOff>
      <xdr:row>36</xdr:row>
      <xdr:rowOff>19050</xdr:rowOff>
    </xdr:to>
    <xdr:sp macro="" textlink="">
      <xdr:nvSpPr>
        <xdr:cNvPr id="6" name="CuadroTexto 5"/>
        <xdr:cNvSpPr txBox="1"/>
      </xdr:nvSpPr>
      <xdr:spPr>
        <a:xfrm>
          <a:off x="1714500" y="6334125"/>
          <a:ext cx="2486025" cy="14763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rtl="1"/>
          <a:endParaRPr lang="es-MX" sz="1100" b="1" i="0" baseline="0">
            <a:solidFill>
              <a:schemeClr val="dk1"/>
            </a:solidFill>
            <a:effectLst/>
            <a:latin typeface="+mn-lt"/>
            <a:ea typeface="+mn-ea"/>
            <a:cs typeface="+mn-cs"/>
          </a:endParaRPr>
        </a:p>
        <a:p>
          <a:pPr algn="ctr" rtl="1"/>
          <a:r>
            <a:rPr lang="es-MX" sz="1100" b="1" i="0" baseline="0">
              <a:solidFill>
                <a:schemeClr val="dk1"/>
              </a:solidFill>
              <a:effectLst/>
              <a:latin typeface="+mn-lt"/>
              <a:ea typeface="+mn-ea"/>
              <a:cs typeface="+mn-cs"/>
            </a:rPr>
            <a:t>Revisado por:</a:t>
          </a:r>
        </a:p>
        <a:p>
          <a:pPr algn="ctr" rtl="1"/>
          <a:endParaRPr lang="es-MX">
            <a:effectLst/>
          </a:endParaRPr>
        </a:p>
        <a:p>
          <a:pPr algn="ctr" rtl="1"/>
          <a:r>
            <a:rPr lang="es-MX" sz="1100" b="0" i="0">
              <a:solidFill>
                <a:schemeClr val="dk1"/>
              </a:solidFill>
              <a:effectLst/>
              <a:latin typeface="+mn-lt"/>
              <a:ea typeface="+mn-ea"/>
              <a:cs typeface="+mn-cs"/>
            </a:rPr>
            <a:t>_____________________                                     </a:t>
          </a:r>
          <a:r>
            <a:rPr lang="es-MX" sz="1100" b="0" i="0" baseline="0">
              <a:solidFill>
                <a:schemeClr val="dk1"/>
              </a:solidFill>
              <a:effectLst/>
              <a:latin typeface="+mn-lt"/>
              <a:ea typeface="+mn-ea"/>
              <a:cs typeface="+mn-cs"/>
            </a:rPr>
            <a:t> </a:t>
          </a:r>
          <a:r>
            <a:rPr lang="es-MX" sz="1100" b="1" i="0" baseline="0">
              <a:solidFill>
                <a:schemeClr val="dk1"/>
              </a:solidFill>
              <a:effectLst/>
              <a:latin typeface="+mn-lt"/>
              <a:ea typeface="+mn-ea"/>
              <a:cs typeface="+mn-cs"/>
            </a:rPr>
            <a:t>L.C.P. Francisca Vázquez Juárez                 </a:t>
          </a:r>
          <a:r>
            <a:rPr lang="es-MX" sz="1100" b="0" i="0" baseline="0">
              <a:solidFill>
                <a:schemeClr val="dk1"/>
              </a:solidFill>
              <a:effectLst/>
              <a:latin typeface="+mn-lt"/>
              <a:ea typeface="+mn-ea"/>
              <a:cs typeface="+mn-cs"/>
            </a:rPr>
            <a:t>Directora de Finanzas</a:t>
          </a:r>
          <a:endParaRPr lang="es-MX">
            <a:effectLst/>
          </a:endParaRPr>
        </a:p>
        <a:p>
          <a:endParaRPr lang="es-MX" sz="1100"/>
        </a:p>
      </xdr:txBody>
    </xdr:sp>
    <xdr:clientData/>
  </xdr:twoCellAnchor>
  <xdr:twoCellAnchor>
    <xdr:from>
      <xdr:col>0</xdr:col>
      <xdr:colOff>0</xdr:colOff>
      <xdr:row>28</xdr:row>
      <xdr:rowOff>95250</xdr:rowOff>
    </xdr:from>
    <xdr:to>
      <xdr:col>1</xdr:col>
      <xdr:colOff>685800</xdr:colOff>
      <xdr:row>36</xdr:row>
      <xdr:rowOff>47625</xdr:rowOff>
    </xdr:to>
    <xdr:sp macro="" textlink="">
      <xdr:nvSpPr>
        <xdr:cNvPr id="7" name="CuadroTexto 6"/>
        <xdr:cNvSpPr txBox="1"/>
      </xdr:nvSpPr>
      <xdr:spPr>
        <a:xfrm>
          <a:off x="0" y="6362700"/>
          <a:ext cx="2200275" cy="14763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rtl="1"/>
          <a:r>
            <a:rPr lang="es-MX" sz="1100" b="1" i="0" baseline="0">
              <a:solidFill>
                <a:schemeClr val="dk1"/>
              </a:solidFill>
              <a:effectLst/>
              <a:latin typeface="+mn-lt"/>
              <a:ea typeface="+mn-ea"/>
              <a:cs typeface="+mn-cs"/>
            </a:rPr>
            <a:t>Elaborado por:</a:t>
          </a:r>
        </a:p>
        <a:p>
          <a:pPr algn="ctr" rtl="1"/>
          <a:endParaRPr lang="es-MX">
            <a:effectLst/>
          </a:endParaRPr>
        </a:p>
        <a:p>
          <a:pPr algn="ctr" rtl="1"/>
          <a:r>
            <a:rPr lang="es-MX" sz="1100" b="0" i="0">
              <a:solidFill>
                <a:schemeClr val="dk1"/>
              </a:solidFill>
              <a:effectLst/>
              <a:latin typeface="+mn-lt"/>
              <a:ea typeface="+mn-ea"/>
              <a:cs typeface="+mn-cs"/>
            </a:rPr>
            <a:t>_____________________              </a:t>
          </a:r>
          <a:r>
            <a:rPr lang="es-MX" sz="1100" b="0" i="0" baseline="0">
              <a:solidFill>
                <a:schemeClr val="dk1"/>
              </a:solidFill>
              <a:effectLst/>
              <a:latin typeface="+mn-lt"/>
              <a:ea typeface="+mn-ea"/>
              <a:cs typeface="+mn-cs"/>
            </a:rPr>
            <a:t>  </a:t>
          </a:r>
          <a:r>
            <a:rPr lang="es-MX" sz="1100" b="1" i="0" baseline="0">
              <a:solidFill>
                <a:schemeClr val="dk1"/>
              </a:solidFill>
              <a:effectLst/>
              <a:latin typeface="+mn-lt"/>
              <a:ea typeface="+mn-ea"/>
              <a:cs typeface="+mn-cs"/>
            </a:rPr>
            <a:t>C.P. Hugo Eduardo Contreras Nava  </a:t>
          </a:r>
          <a:r>
            <a:rPr lang="es-MX" sz="1100" b="0" i="0" baseline="0">
              <a:solidFill>
                <a:schemeClr val="dk1"/>
              </a:solidFill>
              <a:effectLst/>
              <a:latin typeface="+mn-lt"/>
              <a:ea typeface="+mn-ea"/>
              <a:cs typeface="+mn-cs"/>
            </a:rPr>
            <a:t>Jefe del Departamento de Contabilidad General </a:t>
          </a:r>
          <a:endParaRPr lang="es-MX" sz="1100"/>
        </a:p>
      </xdr:txBody>
    </xdr:sp>
    <xdr:clientData/>
  </xdr:twoCellAnchor>
  <xdr:twoCellAnchor>
    <xdr:from>
      <xdr:col>2</xdr:col>
      <xdr:colOff>581026</xdr:colOff>
      <xdr:row>28</xdr:row>
      <xdr:rowOff>95250</xdr:rowOff>
    </xdr:from>
    <xdr:to>
      <xdr:col>4</xdr:col>
      <xdr:colOff>600075</xdr:colOff>
      <xdr:row>36</xdr:row>
      <xdr:rowOff>47625</xdr:rowOff>
    </xdr:to>
    <xdr:sp macro="" textlink="">
      <xdr:nvSpPr>
        <xdr:cNvPr id="8" name="CuadroTexto 7"/>
        <xdr:cNvSpPr txBox="1"/>
      </xdr:nvSpPr>
      <xdr:spPr>
        <a:xfrm>
          <a:off x="4495801" y="6362700"/>
          <a:ext cx="2371724" cy="14763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rtl="1"/>
          <a:endParaRPr lang="es-MX" sz="1100" b="1" i="0" baseline="0">
            <a:solidFill>
              <a:schemeClr val="dk1"/>
            </a:solidFill>
            <a:effectLst/>
            <a:latin typeface="+mn-lt"/>
            <a:ea typeface="+mn-ea"/>
            <a:cs typeface="+mn-cs"/>
          </a:endParaRPr>
        </a:p>
        <a:p>
          <a:pPr algn="ctr" rtl="1"/>
          <a:r>
            <a:rPr lang="es-MX" sz="1100" b="1" i="0" baseline="0">
              <a:solidFill>
                <a:schemeClr val="dk1"/>
              </a:solidFill>
              <a:effectLst/>
              <a:latin typeface="+mn-lt"/>
              <a:ea typeface="+mn-ea"/>
              <a:cs typeface="+mn-cs"/>
            </a:rPr>
            <a:t>Aprobado por:</a:t>
          </a:r>
        </a:p>
        <a:p>
          <a:pPr algn="ctr" rtl="1"/>
          <a:endParaRPr lang="es-MX">
            <a:effectLst/>
          </a:endParaRPr>
        </a:p>
        <a:p>
          <a:pPr algn="ctr" rtl="1"/>
          <a:r>
            <a:rPr lang="es-MX" sz="1100" b="0" i="0">
              <a:solidFill>
                <a:schemeClr val="dk1"/>
              </a:solidFill>
              <a:effectLst/>
              <a:latin typeface="+mn-lt"/>
              <a:ea typeface="+mn-ea"/>
              <a:cs typeface="+mn-cs"/>
            </a:rPr>
            <a:t>_____________________                                     </a:t>
          </a:r>
          <a:r>
            <a:rPr lang="es-MX" sz="1100" b="0" i="0" baseline="0">
              <a:solidFill>
                <a:schemeClr val="dk1"/>
              </a:solidFill>
              <a:effectLst/>
              <a:latin typeface="+mn-lt"/>
              <a:ea typeface="+mn-ea"/>
              <a:cs typeface="+mn-cs"/>
            </a:rPr>
            <a:t> </a:t>
          </a:r>
          <a:r>
            <a:rPr lang="es-MX" sz="1100" b="1" i="0" baseline="0">
              <a:solidFill>
                <a:schemeClr val="dk1"/>
              </a:solidFill>
              <a:effectLst/>
              <a:latin typeface="+mn-lt"/>
              <a:ea typeface="+mn-ea"/>
              <a:cs typeface="+mn-cs"/>
            </a:rPr>
            <a:t>Mtro. Arturo Latabán López               </a:t>
          </a:r>
          <a:r>
            <a:rPr lang="es-MX" sz="1100" b="0" i="0" baseline="0">
              <a:solidFill>
                <a:schemeClr val="dk1"/>
              </a:solidFill>
              <a:effectLst/>
              <a:latin typeface="+mn-lt"/>
              <a:ea typeface="+mn-ea"/>
              <a:cs typeface="+mn-cs"/>
            </a:rPr>
            <a:t>Director General </a:t>
          </a:r>
          <a:endParaRPr lang="es-MX">
            <a:effectLst/>
          </a:endParaRPr>
        </a:p>
        <a:p>
          <a:endParaRPr lang="es-MX" sz="1100"/>
        </a:p>
      </xdr:txBody>
    </xdr:sp>
    <xdr:clientData/>
  </xdr:twoCellAnchor>
  <xdr:twoCellAnchor>
    <xdr:from>
      <xdr:col>4</xdr:col>
      <xdr:colOff>428625</xdr:colOff>
      <xdr:row>28</xdr:row>
      <xdr:rowOff>114301</xdr:rowOff>
    </xdr:from>
    <xdr:to>
      <xdr:col>6</xdr:col>
      <xdr:colOff>1019175</xdr:colOff>
      <xdr:row>36</xdr:row>
      <xdr:rowOff>57151</xdr:rowOff>
    </xdr:to>
    <xdr:sp macro="" textlink="">
      <xdr:nvSpPr>
        <xdr:cNvPr id="9" name="CuadroTexto 8"/>
        <xdr:cNvSpPr txBox="1"/>
      </xdr:nvSpPr>
      <xdr:spPr>
        <a:xfrm>
          <a:off x="6696075" y="6381751"/>
          <a:ext cx="2771775" cy="14668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rtl="1"/>
          <a:endParaRPr lang="es-MX" sz="1100" b="1" i="0" baseline="0">
            <a:solidFill>
              <a:schemeClr val="dk1"/>
            </a:solidFill>
            <a:effectLst/>
            <a:latin typeface="+mn-lt"/>
            <a:ea typeface="+mn-ea"/>
            <a:cs typeface="+mn-cs"/>
          </a:endParaRPr>
        </a:p>
        <a:p>
          <a:pPr algn="ctr" rtl="1"/>
          <a:r>
            <a:rPr lang="es-MX" sz="1100" b="1" i="0" baseline="0">
              <a:solidFill>
                <a:schemeClr val="dk1"/>
              </a:solidFill>
              <a:effectLst/>
              <a:latin typeface="+mn-lt"/>
              <a:ea typeface="+mn-ea"/>
              <a:cs typeface="+mn-cs"/>
            </a:rPr>
            <a:t>Vo. Bo. por:</a:t>
          </a:r>
        </a:p>
        <a:p>
          <a:pPr algn="ctr" rtl="1"/>
          <a:endParaRPr lang="es-MX">
            <a:effectLst/>
          </a:endParaRPr>
        </a:p>
        <a:p>
          <a:pPr algn="ctr" rtl="1"/>
          <a:r>
            <a:rPr lang="es-MX" sz="1100" b="0" i="0">
              <a:solidFill>
                <a:schemeClr val="dk1"/>
              </a:solidFill>
              <a:effectLst/>
              <a:latin typeface="+mn-lt"/>
              <a:ea typeface="+mn-ea"/>
              <a:cs typeface="+mn-cs"/>
            </a:rPr>
            <a:t>_____________________                                     </a:t>
          </a:r>
          <a:r>
            <a:rPr lang="es-MX" sz="1100" b="0" i="0" baseline="0">
              <a:solidFill>
                <a:schemeClr val="dk1"/>
              </a:solidFill>
              <a:effectLst/>
              <a:latin typeface="+mn-lt"/>
              <a:ea typeface="+mn-ea"/>
              <a:cs typeface="+mn-cs"/>
            </a:rPr>
            <a:t> </a:t>
          </a:r>
          <a:r>
            <a:rPr lang="es-MX" sz="1100" b="1" i="0" baseline="0">
              <a:solidFill>
                <a:schemeClr val="dk1"/>
              </a:solidFill>
              <a:effectLst/>
              <a:latin typeface="+mn-lt"/>
              <a:ea typeface="+mn-ea"/>
              <a:cs typeface="+mn-cs"/>
            </a:rPr>
            <a:t>C.P. Adela Solís Martínez                  </a:t>
          </a:r>
          <a:r>
            <a:rPr lang="es-MX" sz="1100" b="0" i="0" baseline="0">
              <a:solidFill>
                <a:schemeClr val="dk1"/>
              </a:solidFill>
              <a:effectLst/>
              <a:latin typeface="+mn-lt"/>
              <a:ea typeface="+mn-ea"/>
              <a:cs typeface="+mn-cs"/>
            </a:rPr>
            <a:t>Contralora General </a:t>
          </a:r>
          <a:endParaRPr lang="es-MX">
            <a:effectLst/>
          </a:endParaRPr>
        </a:p>
        <a:p>
          <a:endParaRPr lang="es-MX" sz="110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2</xdr:col>
      <xdr:colOff>409577</xdr:colOff>
      <xdr:row>22</xdr:row>
      <xdr:rowOff>132107</xdr:rowOff>
    </xdr:from>
    <xdr:to>
      <xdr:col>3</xdr:col>
      <xdr:colOff>9526</xdr:colOff>
      <xdr:row>30</xdr:row>
      <xdr:rowOff>84482</xdr:rowOff>
    </xdr:to>
    <xdr:sp macro="" textlink="">
      <xdr:nvSpPr>
        <xdr:cNvPr id="2" name="CuadroTexto 1"/>
        <xdr:cNvSpPr txBox="1"/>
      </xdr:nvSpPr>
      <xdr:spPr>
        <a:xfrm>
          <a:off x="2381252" y="5247032"/>
          <a:ext cx="2257424" cy="14763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rtl="1"/>
          <a:endParaRPr lang="es-MX" sz="1100" b="1" i="0" baseline="0">
            <a:solidFill>
              <a:schemeClr val="dk1"/>
            </a:solidFill>
            <a:effectLst/>
            <a:latin typeface="+mn-lt"/>
            <a:ea typeface="+mn-ea"/>
            <a:cs typeface="+mn-cs"/>
          </a:endParaRPr>
        </a:p>
        <a:p>
          <a:pPr algn="ctr" rtl="1"/>
          <a:r>
            <a:rPr lang="es-MX" sz="1100" b="1" i="0" baseline="0">
              <a:solidFill>
                <a:schemeClr val="dk1"/>
              </a:solidFill>
              <a:effectLst/>
              <a:latin typeface="+mn-lt"/>
              <a:ea typeface="+mn-ea"/>
              <a:cs typeface="+mn-cs"/>
            </a:rPr>
            <a:t>Revisado por:</a:t>
          </a:r>
        </a:p>
        <a:p>
          <a:pPr algn="ctr" rtl="1"/>
          <a:endParaRPr lang="es-MX">
            <a:effectLst/>
          </a:endParaRPr>
        </a:p>
        <a:p>
          <a:pPr algn="ctr" rtl="1"/>
          <a:r>
            <a:rPr lang="es-MX" sz="1100" b="0" i="0">
              <a:solidFill>
                <a:schemeClr val="dk1"/>
              </a:solidFill>
              <a:effectLst/>
              <a:latin typeface="+mn-lt"/>
              <a:ea typeface="+mn-ea"/>
              <a:cs typeface="+mn-cs"/>
            </a:rPr>
            <a:t>_____________________                                     </a:t>
          </a:r>
          <a:r>
            <a:rPr lang="es-MX" sz="1100" b="0" i="0" baseline="0">
              <a:solidFill>
                <a:schemeClr val="dk1"/>
              </a:solidFill>
              <a:effectLst/>
              <a:latin typeface="+mn-lt"/>
              <a:ea typeface="+mn-ea"/>
              <a:cs typeface="+mn-cs"/>
            </a:rPr>
            <a:t> </a:t>
          </a:r>
          <a:r>
            <a:rPr lang="es-MX" sz="1100" b="1" i="0" baseline="0">
              <a:solidFill>
                <a:schemeClr val="dk1"/>
              </a:solidFill>
              <a:effectLst/>
              <a:latin typeface="+mn-lt"/>
              <a:ea typeface="+mn-ea"/>
              <a:cs typeface="+mn-cs"/>
            </a:rPr>
            <a:t>L.C.P. Francisca Vázquez Juárez                        </a:t>
          </a:r>
          <a:r>
            <a:rPr lang="es-MX" sz="1100" b="0" i="0" baseline="0">
              <a:solidFill>
                <a:schemeClr val="dk1"/>
              </a:solidFill>
              <a:effectLst/>
              <a:latin typeface="+mn-lt"/>
              <a:ea typeface="+mn-ea"/>
              <a:cs typeface="+mn-cs"/>
            </a:rPr>
            <a:t>Directora de Finanzas</a:t>
          </a:r>
          <a:endParaRPr lang="es-MX">
            <a:effectLst/>
          </a:endParaRPr>
        </a:p>
        <a:p>
          <a:endParaRPr lang="es-MX" sz="1100"/>
        </a:p>
      </xdr:txBody>
    </xdr:sp>
    <xdr:clientData/>
  </xdr:twoCellAnchor>
  <xdr:twoCellAnchor>
    <xdr:from>
      <xdr:col>1</xdr:col>
      <xdr:colOff>0</xdr:colOff>
      <xdr:row>23</xdr:row>
      <xdr:rowOff>8282</xdr:rowOff>
    </xdr:from>
    <xdr:to>
      <xdr:col>2</xdr:col>
      <xdr:colOff>647700</xdr:colOff>
      <xdr:row>30</xdr:row>
      <xdr:rowOff>151157</xdr:rowOff>
    </xdr:to>
    <xdr:sp macro="" textlink="">
      <xdr:nvSpPr>
        <xdr:cNvPr id="3" name="CuadroTexto 2"/>
        <xdr:cNvSpPr txBox="1"/>
      </xdr:nvSpPr>
      <xdr:spPr>
        <a:xfrm>
          <a:off x="428625" y="5313707"/>
          <a:ext cx="2190750" cy="14763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rtl="1"/>
          <a:r>
            <a:rPr lang="es-MX" sz="1100" b="1" i="0" baseline="0">
              <a:solidFill>
                <a:schemeClr val="dk1"/>
              </a:solidFill>
              <a:effectLst/>
              <a:latin typeface="+mn-lt"/>
              <a:ea typeface="+mn-ea"/>
              <a:cs typeface="+mn-cs"/>
            </a:rPr>
            <a:t>Elaborado por:</a:t>
          </a:r>
        </a:p>
        <a:p>
          <a:pPr algn="ctr" rtl="1"/>
          <a:endParaRPr lang="es-MX">
            <a:effectLst/>
          </a:endParaRPr>
        </a:p>
        <a:p>
          <a:pPr algn="ctr" rtl="1"/>
          <a:r>
            <a:rPr lang="es-MX" sz="1100" b="0" i="0">
              <a:solidFill>
                <a:schemeClr val="dk1"/>
              </a:solidFill>
              <a:effectLst/>
              <a:latin typeface="+mn-lt"/>
              <a:ea typeface="+mn-ea"/>
              <a:cs typeface="+mn-cs"/>
            </a:rPr>
            <a:t>_____________________             </a:t>
          </a:r>
          <a:r>
            <a:rPr lang="es-MX" sz="1100" b="0" i="0" baseline="0">
              <a:solidFill>
                <a:schemeClr val="dk1"/>
              </a:solidFill>
              <a:effectLst/>
              <a:latin typeface="+mn-lt"/>
              <a:ea typeface="+mn-ea"/>
              <a:cs typeface="+mn-cs"/>
            </a:rPr>
            <a:t> </a:t>
          </a:r>
          <a:r>
            <a:rPr lang="es-MX" sz="1100" b="1" i="0" baseline="0">
              <a:solidFill>
                <a:schemeClr val="dk1"/>
              </a:solidFill>
              <a:effectLst/>
              <a:latin typeface="+mn-lt"/>
              <a:ea typeface="+mn-ea"/>
              <a:cs typeface="+mn-cs"/>
            </a:rPr>
            <a:t>C.P. Hugo Eduardo Contreras Nava  </a:t>
          </a:r>
          <a:r>
            <a:rPr lang="es-MX" sz="1100" b="0" i="0" baseline="0">
              <a:solidFill>
                <a:schemeClr val="dk1"/>
              </a:solidFill>
              <a:effectLst/>
              <a:latin typeface="+mn-lt"/>
              <a:ea typeface="+mn-ea"/>
              <a:cs typeface="+mn-cs"/>
            </a:rPr>
            <a:t>Jefe del Departamento de Contabilidad General </a:t>
          </a:r>
          <a:endParaRPr lang="es-MX" sz="1100"/>
        </a:p>
      </xdr:txBody>
    </xdr:sp>
    <xdr:clientData/>
  </xdr:twoCellAnchor>
  <xdr:twoCellAnchor>
    <xdr:from>
      <xdr:col>2</xdr:col>
      <xdr:colOff>2552700</xdr:colOff>
      <xdr:row>22</xdr:row>
      <xdr:rowOff>123825</xdr:rowOff>
    </xdr:from>
    <xdr:to>
      <xdr:col>4</xdr:col>
      <xdr:colOff>542926</xdr:colOff>
      <xdr:row>30</xdr:row>
      <xdr:rowOff>76200</xdr:rowOff>
    </xdr:to>
    <xdr:sp macro="" textlink="">
      <xdr:nvSpPr>
        <xdr:cNvPr id="4" name="CuadroTexto 3"/>
        <xdr:cNvSpPr txBox="1"/>
      </xdr:nvSpPr>
      <xdr:spPr>
        <a:xfrm>
          <a:off x="4524375" y="5238750"/>
          <a:ext cx="2000251" cy="14763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rtl="1"/>
          <a:endParaRPr lang="es-MX" sz="1100" b="1" i="0" baseline="0">
            <a:solidFill>
              <a:schemeClr val="dk1"/>
            </a:solidFill>
            <a:effectLst/>
            <a:latin typeface="+mn-lt"/>
            <a:ea typeface="+mn-ea"/>
            <a:cs typeface="+mn-cs"/>
          </a:endParaRPr>
        </a:p>
        <a:p>
          <a:pPr algn="ctr" rtl="1"/>
          <a:r>
            <a:rPr lang="es-MX" sz="1100" b="1" i="0" baseline="0">
              <a:solidFill>
                <a:schemeClr val="dk1"/>
              </a:solidFill>
              <a:effectLst/>
              <a:latin typeface="+mn-lt"/>
              <a:ea typeface="+mn-ea"/>
              <a:cs typeface="+mn-cs"/>
            </a:rPr>
            <a:t>Aprobado por:</a:t>
          </a:r>
        </a:p>
        <a:p>
          <a:pPr algn="ctr" rtl="1"/>
          <a:endParaRPr lang="es-MX">
            <a:effectLst/>
          </a:endParaRPr>
        </a:p>
        <a:p>
          <a:pPr algn="ctr" rtl="1"/>
          <a:r>
            <a:rPr lang="es-MX" sz="1100" b="0" i="0">
              <a:solidFill>
                <a:schemeClr val="dk1"/>
              </a:solidFill>
              <a:effectLst/>
              <a:latin typeface="+mn-lt"/>
              <a:ea typeface="+mn-ea"/>
              <a:cs typeface="+mn-cs"/>
            </a:rPr>
            <a:t>_____________________                                     </a:t>
          </a:r>
          <a:r>
            <a:rPr lang="es-MX" sz="1100" b="0" i="0" baseline="0">
              <a:solidFill>
                <a:schemeClr val="dk1"/>
              </a:solidFill>
              <a:effectLst/>
              <a:latin typeface="+mn-lt"/>
              <a:ea typeface="+mn-ea"/>
              <a:cs typeface="+mn-cs"/>
            </a:rPr>
            <a:t> </a:t>
          </a:r>
          <a:r>
            <a:rPr lang="es-MX" sz="1100" b="1" i="0" baseline="0">
              <a:solidFill>
                <a:schemeClr val="dk1"/>
              </a:solidFill>
              <a:effectLst/>
              <a:latin typeface="+mn-lt"/>
              <a:ea typeface="+mn-ea"/>
              <a:cs typeface="+mn-cs"/>
            </a:rPr>
            <a:t>Mtro. Arturo Latabán López               </a:t>
          </a:r>
          <a:r>
            <a:rPr lang="es-MX" sz="1100" b="0" i="0" baseline="0">
              <a:solidFill>
                <a:schemeClr val="dk1"/>
              </a:solidFill>
              <a:effectLst/>
              <a:latin typeface="+mn-lt"/>
              <a:ea typeface="+mn-ea"/>
              <a:cs typeface="+mn-cs"/>
            </a:rPr>
            <a:t>Director General </a:t>
          </a:r>
          <a:endParaRPr lang="es-MX">
            <a:effectLst/>
          </a:endParaRPr>
        </a:p>
        <a:p>
          <a:endParaRPr lang="es-MX" sz="1100"/>
        </a:p>
      </xdr:txBody>
    </xdr:sp>
    <xdr:clientData/>
  </xdr:twoCellAnchor>
  <xdr:twoCellAnchor>
    <xdr:from>
      <xdr:col>4</xdr:col>
      <xdr:colOff>400051</xdr:colOff>
      <xdr:row>22</xdr:row>
      <xdr:rowOff>135834</xdr:rowOff>
    </xdr:from>
    <xdr:to>
      <xdr:col>7</xdr:col>
      <xdr:colOff>47626</xdr:colOff>
      <xdr:row>30</xdr:row>
      <xdr:rowOff>88209</xdr:rowOff>
    </xdr:to>
    <xdr:sp macro="" textlink="">
      <xdr:nvSpPr>
        <xdr:cNvPr id="5" name="CuadroTexto 4"/>
        <xdr:cNvSpPr txBox="1"/>
      </xdr:nvSpPr>
      <xdr:spPr>
        <a:xfrm>
          <a:off x="6381751" y="5250759"/>
          <a:ext cx="2019300" cy="14763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rtl="1"/>
          <a:endParaRPr lang="es-MX" sz="1100" b="1" i="0" baseline="0">
            <a:solidFill>
              <a:schemeClr val="dk1"/>
            </a:solidFill>
            <a:effectLst/>
            <a:latin typeface="+mn-lt"/>
            <a:ea typeface="+mn-ea"/>
            <a:cs typeface="+mn-cs"/>
          </a:endParaRPr>
        </a:p>
        <a:p>
          <a:pPr algn="ctr" rtl="1"/>
          <a:r>
            <a:rPr lang="es-MX" sz="1100" b="1" i="0" baseline="0">
              <a:solidFill>
                <a:schemeClr val="dk1"/>
              </a:solidFill>
              <a:effectLst/>
              <a:latin typeface="+mn-lt"/>
              <a:ea typeface="+mn-ea"/>
              <a:cs typeface="+mn-cs"/>
            </a:rPr>
            <a:t>Vo. Bo. por:</a:t>
          </a:r>
        </a:p>
        <a:p>
          <a:pPr algn="ctr" rtl="1"/>
          <a:endParaRPr lang="es-MX">
            <a:effectLst/>
          </a:endParaRPr>
        </a:p>
        <a:p>
          <a:pPr algn="ctr" rtl="1"/>
          <a:r>
            <a:rPr lang="es-MX" sz="1100" b="0" i="0">
              <a:solidFill>
                <a:schemeClr val="dk1"/>
              </a:solidFill>
              <a:effectLst/>
              <a:latin typeface="+mn-lt"/>
              <a:ea typeface="+mn-ea"/>
              <a:cs typeface="+mn-cs"/>
            </a:rPr>
            <a:t>_____________________                                               </a:t>
          </a:r>
          <a:r>
            <a:rPr lang="es-MX" sz="1100" b="0" i="0" baseline="0">
              <a:solidFill>
                <a:schemeClr val="dk1"/>
              </a:solidFill>
              <a:effectLst/>
              <a:latin typeface="+mn-lt"/>
              <a:ea typeface="+mn-ea"/>
              <a:cs typeface="+mn-cs"/>
            </a:rPr>
            <a:t> </a:t>
          </a:r>
          <a:r>
            <a:rPr lang="es-MX" sz="1100" b="1" i="0" baseline="0">
              <a:solidFill>
                <a:schemeClr val="dk1"/>
              </a:solidFill>
              <a:effectLst/>
              <a:latin typeface="+mn-lt"/>
              <a:ea typeface="+mn-ea"/>
              <a:cs typeface="+mn-cs"/>
            </a:rPr>
            <a:t>C.P. Adela Solís Martínez                           </a:t>
          </a:r>
          <a:r>
            <a:rPr lang="es-MX" sz="1100" b="0" i="0" baseline="0">
              <a:solidFill>
                <a:schemeClr val="dk1"/>
              </a:solidFill>
              <a:effectLst/>
              <a:latin typeface="+mn-lt"/>
              <a:ea typeface="+mn-ea"/>
              <a:cs typeface="+mn-cs"/>
            </a:rPr>
            <a:t>Contralora General </a:t>
          </a:r>
          <a:endParaRPr lang="es-MX">
            <a:effectLst/>
          </a:endParaRPr>
        </a:p>
        <a:p>
          <a:endParaRPr lang="es-MX" sz="1100"/>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3</xdr:col>
      <xdr:colOff>847725</xdr:colOff>
      <xdr:row>27</xdr:row>
      <xdr:rowOff>285750</xdr:rowOff>
    </xdr:from>
    <xdr:to>
      <xdr:col>5</xdr:col>
      <xdr:colOff>459000</xdr:colOff>
      <xdr:row>34</xdr:row>
      <xdr:rowOff>180975</xdr:rowOff>
    </xdr:to>
    <xdr:sp macro="" textlink="">
      <xdr:nvSpPr>
        <xdr:cNvPr id="2" name="CuadroTexto 1"/>
        <xdr:cNvSpPr txBox="1"/>
      </xdr:nvSpPr>
      <xdr:spPr>
        <a:xfrm>
          <a:off x="5924550" y="6010275"/>
          <a:ext cx="2192550" cy="14382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rtl="1"/>
          <a:endParaRPr lang="es-MX" sz="1100" b="1" i="0" baseline="0">
            <a:solidFill>
              <a:schemeClr val="dk1"/>
            </a:solidFill>
            <a:effectLst/>
            <a:latin typeface="+mn-lt"/>
            <a:ea typeface="+mn-ea"/>
            <a:cs typeface="+mn-cs"/>
          </a:endParaRPr>
        </a:p>
        <a:p>
          <a:pPr algn="ctr" rtl="1"/>
          <a:r>
            <a:rPr lang="es-MX" sz="1100" b="1" i="0" baseline="0">
              <a:solidFill>
                <a:schemeClr val="dk1"/>
              </a:solidFill>
              <a:effectLst/>
              <a:latin typeface="+mn-lt"/>
              <a:ea typeface="+mn-ea"/>
              <a:cs typeface="+mn-cs"/>
            </a:rPr>
            <a:t>Revisado por:</a:t>
          </a:r>
        </a:p>
        <a:p>
          <a:pPr algn="ctr" rtl="1"/>
          <a:endParaRPr lang="es-MX">
            <a:effectLst/>
          </a:endParaRPr>
        </a:p>
        <a:p>
          <a:pPr algn="ctr" rtl="1"/>
          <a:r>
            <a:rPr lang="es-MX" sz="1100" b="0" i="0">
              <a:solidFill>
                <a:schemeClr val="dk1"/>
              </a:solidFill>
              <a:effectLst/>
              <a:latin typeface="+mn-lt"/>
              <a:ea typeface="+mn-ea"/>
              <a:cs typeface="+mn-cs"/>
            </a:rPr>
            <a:t>_____________________                                     </a:t>
          </a:r>
          <a:r>
            <a:rPr lang="es-MX" sz="1100" b="0" i="0" baseline="0">
              <a:solidFill>
                <a:schemeClr val="dk1"/>
              </a:solidFill>
              <a:effectLst/>
              <a:latin typeface="+mn-lt"/>
              <a:ea typeface="+mn-ea"/>
              <a:cs typeface="+mn-cs"/>
            </a:rPr>
            <a:t> </a:t>
          </a:r>
          <a:r>
            <a:rPr lang="es-MX" sz="1100" b="1" i="0" baseline="0">
              <a:solidFill>
                <a:schemeClr val="dk1"/>
              </a:solidFill>
              <a:effectLst/>
              <a:latin typeface="+mn-lt"/>
              <a:ea typeface="+mn-ea"/>
              <a:cs typeface="+mn-cs"/>
            </a:rPr>
            <a:t>L.C.P. Francisca Vázquez Juárez                        </a:t>
          </a:r>
          <a:r>
            <a:rPr lang="es-MX" sz="1100" b="0" i="0" baseline="0">
              <a:solidFill>
                <a:schemeClr val="dk1"/>
              </a:solidFill>
              <a:effectLst/>
              <a:latin typeface="+mn-lt"/>
              <a:ea typeface="+mn-ea"/>
              <a:cs typeface="+mn-cs"/>
            </a:rPr>
            <a:t>Directora de Finanzas</a:t>
          </a:r>
          <a:endParaRPr lang="es-MX">
            <a:effectLst/>
          </a:endParaRPr>
        </a:p>
        <a:p>
          <a:endParaRPr lang="es-MX" sz="1100"/>
        </a:p>
      </xdr:txBody>
    </xdr:sp>
    <xdr:clientData/>
  </xdr:twoCellAnchor>
  <xdr:twoCellAnchor>
    <xdr:from>
      <xdr:col>1</xdr:col>
      <xdr:colOff>514349</xdr:colOff>
      <xdr:row>28</xdr:row>
      <xdr:rowOff>0</xdr:rowOff>
    </xdr:from>
    <xdr:to>
      <xdr:col>2</xdr:col>
      <xdr:colOff>923925</xdr:colOff>
      <xdr:row>35</xdr:row>
      <xdr:rowOff>55907</xdr:rowOff>
    </xdr:to>
    <xdr:sp macro="" textlink="">
      <xdr:nvSpPr>
        <xdr:cNvPr id="3" name="CuadroTexto 2"/>
        <xdr:cNvSpPr txBox="1"/>
      </xdr:nvSpPr>
      <xdr:spPr>
        <a:xfrm>
          <a:off x="1276349" y="6124575"/>
          <a:ext cx="2190751" cy="138940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rtl="1"/>
          <a:r>
            <a:rPr lang="es-MX" sz="1100" b="1" i="0" baseline="0">
              <a:solidFill>
                <a:schemeClr val="dk1"/>
              </a:solidFill>
              <a:effectLst/>
              <a:latin typeface="+mn-lt"/>
              <a:ea typeface="+mn-ea"/>
              <a:cs typeface="+mn-cs"/>
            </a:rPr>
            <a:t>Elaborado por:</a:t>
          </a:r>
        </a:p>
        <a:p>
          <a:pPr algn="ctr" rtl="1"/>
          <a:endParaRPr lang="es-MX">
            <a:effectLst/>
          </a:endParaRPr>
        </a:p>
        <a:p>
          <a:pPr algn="ctr" rtl="1"/>
          <a:r>
            <a:rPr lang="es-MX" sz="1100" b="0" i="0">
              <a:solidFill>
                <a:schemeClr val="dk1"/>
              </a:solidFill>
              <a:effectLst/>
              <a:latin typeface="+mn-lt"/>
              <a:ea typeface="+mn-ea"/>
              <a:cs typeface="+mn-cs"/>
            </a:rPr>
            <a:t>_____________________               </a:t>
          </a:r>
          <a:r>
            <a:rPr lang="es-MX" sz="1100" b="0" i="0" baseline="0">
              <a:solidFill>
                <a:schemeClr val="dk1"/>
              </a:solidFill>
              <a:effectLst/>
              <a:latin typeface="+mn-lt"/>
              <a:ea typeface="+mn-ea"/>
              <a:cs typeface="+mn-cs"/>
            </a:rPr>
            <a:t> </a:t>
          </a:r>
          <a:r>
            <a:rPr lang="es-MX" sz="1100" b="1" i="0" baseline="0">
              <a:solidFill>
                <a:schemeClr val="dk1"/>
              </a:solidFill>
              <a:effectLst/>
              <a:latin typeface="+mn-lt"/>
              <a:ea typeface="+mn-ea"/>
              <a:cs typeface="+mn-cs"/>
            </a:rPr>
            <a:t>C.P. Hugo Eduardo Contreras Nava  </a:t>
          </a:r>
          <a:r>
            <a:rPr lang="es-MX" sz="1100" b="0" i="0" baseline="0">
              <a:solidFill>
                <a:schemeClr val="dk1"/>
              </a:solidFill>
              <a:effectLst/>
              <a:latin typeface="+mn-lt"/>
              <a:ea typeface="+mn-ea"/>
              <a:cs typeface="+mn-cs"/>
            </a:rPr>
            <a:t>Jefe del Departamento de Contabilidad General </a:t>
          </a:r>
          <a:endParaRPr lang="es-MX" sz="1100"/>
        </a:p>
      </xdr:txBody>
    </xdr:sp>
    <xdr:clientData/>
  </xdr:twoCellAnchor>
  <xdr:twoCellAnchor>
    <xdr:from>
      <xdr:col>3</xdr:col>
      <xdr:colOff>571499</xdr:colOff>
      <xdr:row>36</xdr:row>
      <xdr:rowOff>0</xdr:rowOff>
    </xdr:from>
    <xdr:to>
      <xdr:col>5</xdr:col>
      <xdr:colOff>561975</xdr:colOff>
      <xdr:row>43</xdr:row>
      <xdr:rowOff>152400</xdr:rowOff>
    </xdr:to>
    <xdr:sp macro="" textlink="">
      <xdr:nvSpPr>
        <xdr:cNvPr id="4" name="CuadroTexto 3"/>
        <xdr:cNvSpPr txBox="1"/>
      </xdr:nvSpPr>
      <xdr:spPr>
        <a:xfrm>
          <a:off x="5648324" y="7648575"/>
          <a:ext cx="2571751" cy="14859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rtl="1"/>
          <a:endParaRPr lang="es-MX" sz="1100" b="1" i="0" baseline="0">
            <a:solidFill>
              <a:schemeClr val="dk1"/>
            </a:solidFill>
            <a:effectLst/>
            <a:latin typeface="+mn-lt"/>
            <a:ea typeface="+mn-ea"/>
            <a:cs typeface="+mn-cs"/>
          </a:endParaRPr>
        </a:p>
        <a:p>
          <a:pPr algn="ctr" rtl="1"/>
          <a:r>
            <a:rPr lang="es-MX" sz="1100" b="1" i="0" baseline="0">
              <a:solidFill>
                <a:schemeClr val="dk1"/>
              </a:solidFill>
              <a:effectLst/>
              <a:latin typeface="+mn-lt"/>
              <a:ea typeface="+mn-ea"/>
              <a:cs typeface="+mn-cs"/>
            </a:rPr>
            <a:t>Vo. Bo. por:</a:t>
          </a:r>
        </a:p>
        <a:p>
          <a:pPr algn="ctr" rtl="1"/>
          <a:endParaRPr lang="es-MX">
            <a:effectLst/>
          </a:endParaRPr>
        </a:p>
        <a:p>
          <a:pPr algn="ctr" rtl="1"/>
          <a:r>
            <a:rPr lang="es-MX" sz="1100" b="0" i="0">
              <a:solidFill>
                <a:schemeClr val="dk1"/>
              </a:solidFill>
              <a:effectLst/>
              <a:latin typeface="+mn-lt"/>
              <a:ea typeface="+mn-ea"/>
              <a:cs typeface="+mn-cs"/>
            </a:rPr>
            <a:t>_____________________                                     </a:t>
          </a:r>
          <a:r>
            <a:rPr lang="es-MX" sz="1100" b="0" i="0" baseline="0">
              <a:solidFill>
                <a:schemeClr val="dk1"/>
              </a:solidFill>
              <a:effectLst/>
              <a:latin typeface="+mn-lt"/>
              <a:ea typeface="+mn-ea"/>
              <a:cs typeface="+mn-cs"/>
            </a:rPr>
            <a:t> </a:t>
          </a:r>
          <a:r>
            <a:rPr lang="es-MX" sz="1100" b="1" i="0" baseline="0">
              <a:solidFill>
                <a:schemeClr val="dk1"/>
              </a:solidFill>
              <a:effectLst/>
              <a:latin typeface="+mn-lt"/>
              <a:ea typeface="+mn-ea"/>
              <a:cs typeface="+mn-cs"/>
            </a:rPr>
            <a:t>C.P. Adela Solís Martínez                      </a:t>
          </a:r>
          <a:r>
            <a:rPr lang="es-MX" sz="1100" b="0" i="0" baseline="0">
              <a:solidFill>
                <a:schemeClr val="dk1"/>
              </a:solidFill>
              <a:effectLst/>
              <a:latin typeface="+mn-lt"/>
              <a:ea typeface="+mn-ea"/>
              <a:cs typeface="+mn-cs"/>
            </a:rPr>
            <a:t>Contraloría General</a:t>
          </a:r>
          <a:endParaRPr lang="es-MX">
            <a:effectLst/>
          </a:endParaRPr>
        </a:p>
        <a:p>
          <a:endParaRPr lang="es-MX" sz="1100"/>
        </a:p>
      </xdr:txBody>
    </xdr:sp>
    <xdr:clientData/>
  </xdr:twoCellAnchor>
  <xdr:twoCellAnchor>
    <xdr:from>
      <xdr:col>1</xdr:col>
      <xdr:colOff>561975</xdr:colOff>
      <xdr:row>35</xdr:row>
      <xdr:rowOff>160682</xdr:rowOff>
    </xdr:from>
    <xdr:to>
      <xdr:col>2</xdr:col>
      <xdr:colOff>761999</xdr:colOff>
      <xdr:row>43</xdr:row>
      <xdr:rowOff>113057</xdr:rowOff>
    </xdr:to>
    <xdr:sp macro="" textlink="">
      <xdr:nvSpPr>
        <xdr:cNvPr id="5" name="CuadroTexto 4"/>
        <xdr:cNvSpPr txBox="1"/>
      </xdr:nvSpPr>
      <xdr:spPr>
        <a:xfrm>
          <a:off x="1323975" y="7618757"/>
          <a:ext cx="1981199" cy="14763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rtl="1"/>
          <a:r>
            <a:rPr lang="es-MX" sz="1100" b="1" i="0" baseline="0">
              <a:solidFill>
                <a:schemeClr val="dk1"/>
              </a:solidFill>
              <a:effectLst/>
              <a:latin typeface="+mn-lt"/>
              <a:ea typeface="+mn-ea"/>
              <a:cs typeface="+mn-cs"/>
            </a:rPr>
            <a:t>Aprobado por:</a:t>
          </a:r>
        </a:p>
        <a:p>
          <a:pPr algn="ctr" rtl="1"/>
          <a:endParaRPr lang="es-MX">
            <a:effectLst/>
          </a:endParaRPr>
        </a:p>
        <a:p>
          <a:pPr algn="ctr" rtl="1"/>
          <a:r>
            <a:rPr lang="es-MX" sz="1100" b="0" i="0">
              <a:solidFill>
                <a:schemeClr val="dk1"/>
              </a:solidFill>
              <a:effectLst/>
              <a:latin typeface="+mn-lt"/>
              <a:ea typeface="+mn-ea"/>
              <a:cs typeface="+mn-cs"/>
            </a:rPr>
            <a:t>_____________________           </a:t>
          </a:r>
          <a:r>
            <a:rPr lang="es-MX" sz="1100" b="0" i="0" baseline="0">
              <a:solidFill>
                <a:schemeClr val="dk1"/>
              </a:solidFill>
              <a:effectLst/>
              <a:latin typeface="+mn-lt"/>
              <a:ea typeface="+mn-ea"/>
              <a:cs typeface="+mn-cs"/>
            </a:rPr>
            <a:t> </a:t>
          </a:r>
          <a:r>
            <a:rPr lang="es-MX" sz="1100" b="1" i="0" baseline="0">
              <a:solidFill>
                <a:schemeClr val="dk1"/>
              </a:solidFill>
              <a:effectLst/>
              <a:latin typeface="+mn-lt"/>
              <a:ea typeface="+mn-ea"/>
              <a:cs typeface="+mn-cs"/>
            </a:rPr>
            <a:t>Mtro.  Arturo Latabán López         </a:t>
          </a:r>
          <a:r>
            <a:rPr lang="es-MX" sz="1100" b="0" i="0" baseline="0">
              <a:solidFill>
                <a:schemeClr val="dk1"/>
              </a:solidFill>
              <a:effectLst/>
              <a:latin typeface="+mn-lt"/>
              <a:ea typeface="+mn-ea"/>
              <a:cs typeface="+mn-cs"/>
            </a:rPr>
            <a:t>Dirección General </a:t>
          </a:r>
          <a:endParaRPr lang="es-MX" sz="1100"/>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4</xdr:col>
      <xdr:colOff>371475</xdr:colOff>
      <xdr:row>75</xdr:row>
      <xdr:rowOff>161925</xdr:rowOff>
    </xdr:from>
    <xdr:to>
      <xdr:col>5</xdr:col>
      <xdr:colOff>2105025</xdr:colOff>
      <xdr:row>82</xdr:row>
      <xdr:rowOff>67918</xdr:rowOff>
    </xdr:to>
    <xdr:sp macro="" textlink="">
      <xdr:nvSpPr>
        <xdr:cNvPr id="2" name="CuadroTexto 1"/>
        <xdr:cNvSpPr txBox="1"/>
      </xdr:nvSpPr>
      <xdr:spPr>
        <a:xfrm>
          <a:off x="6819900" y="14925675"/>
          <a:ext cx="2428875" cy="125854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rtl="1"/>
          <a:endParaRPr lang="es-MX" sz="1100" b="1" i="0" baseline="0">
            <a:solidFill>
              <a:schemeClr val="dk1"/>
            </a:solidFill>
            <a:effectLst/>
            <a:latin typeface="+mn-lt"/>
            <a:ea typeface="+mn-ea"/>
            <a:cs typeface="+mn-cs"/>
          </a:endParaRPr>
        </a:p>
        <a:p>
          <a:pPr algn="ctr" rtl="1"/>
          <a:r>
            <a:rPr lang="es-MX" sz="1100" b="1" i="0" baseline="0">
              <a:solidFill>
                <a:schemeClr val="dk1"/>
              </a:solidFill>
              <a:effectLst/>
              <a:latin typeface="+mn-lt"/>
              <a:ea typeface="+mn-ea"/>
              <a:cs typeface="+mn-cs"/>
            </a:rPr>
            <a:t>Revisado por:</a:t>
          </a:r>
        </a:p>
        <a:p>
          <a:pPr algn="ctr" rtl="1"/>
          <a:endParaRPr lang="es-MX">
            <a:effectLst/>
          </a:endParaRPr>
        </a:p>
        <a:p>
          <a:pPr algn="ctr" rtl="1"/>
          <a:r>
            <a:rPr lang="es-MX" sz="1100" b="0" i="0">
              <a:solidFill>
                <a:schemeClr val="dk1"/>
              </a:solidFill>
              <a:effectLst/>
              <a:latin typeface="+mn-lt"/>
              <a:ea typeface="+mn-ea"/>
              <a:cs typeface="+mn-cs"/>
            </a:rPr>
            <a:t>_____________________                                     </a:t>
          </a:r>
          <a:r>
            <a:rPr lang="es-MX" sz="1100" b="0" i="0" baseline="0">
              <a:solidFill>
                <a:schemeClr val="dk1"/>
              </a:solidFill>
              <a:effectLst/>
              <a:latin typeface="+mn-lt"/>
              <a:ea typeface="+mn-ea"/>
              <a:cs typeface="+mn-cs"/>
            </a:rPr>
            <a:t> </a:t>
          </a:r>
          <a:r>
            <a:rPr lang="es-MX" sz="1100" b="1" i="0" baseline="0">
              <a:solidFill>
                <a:schemeClr val="dk1"/>
              </a:solidFill>
              <a:effectLst/>
              <a:latin typeface="+mn-lt"/>
              <a:ea typeface="+mn-ea"/>
              <a:cs typeface="+mn-cs"/>
            </a:rPr>
            <a:t>L.C.P. Francisca Vázquez Juárez                        </a:t>
          </a:r>
          <a:r>
            <a:rPr lang="es-MX" sz="1100" b="0" i="0" baseline="0">
              <a:solidFill>
                <a:schemeClr val="dk1"/>
              </a:solidFill>
              <a:effectLst/>
              <a:latin typeface="+mn-lt"/>
              <a:ea typeface="+mn-ea"/>
              <a:cs typeface="+mn-cs"/>
            </a:rPr>
            <a:t> Directora de Finanzas</a:t>
          </a:r>
          <a:endParaRPr lang="es-MX">
            <a:effectLst/>
          </a:endParaRPr>
        </a:p>
        <a:p>
          <a:endParaRPr lang="es-MX" sz="1100"/>
        </a:p>
      </xdr:txBody>
    </xdr:sp>
    <xdr:clientData/>
  </xdr:twoCellAnchor>
  <xdr:twoCellAnchor>
    <xdr:from>
      <xdr:col>1</xdr:col>
      <xdr:colOff>1009649</xdr:colOff>
      <xdr:row>76</xdr:row>
      <xdr:rowOff>0</xdr:rowOff>
    </xdr:from>
    <xdr:to>
      <xdr:col>2</xdr:col>
      <xdr:colOff>1743074</xdr:colOff>
      <xdr:row>83</xdr:row>
      <xdr:rowOff>0</xdr:rowOff>
    </xdr:to>
    <xdr:sp macro="" textlink="">
      <xdr:nvSpPr>
        <xdr:cNvPr id="3" name="CuadroTexto 2"/>
        <xdr:cNvSpPr txBox="1"/>
      </xdr:nvSpPr>
      <xdr:spPr>
        <a:xfrm>
          <a:off x="1438274" y="14963775"/>
          <a:ext cx="2257425" cy="13430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rtl="1"/>
          <a:r>
            <a:rPr lang="es-MX" sz="1100" b="1" i="0" baseline="0">
              <a:solidFill>
                <a:schemeClr val="dk1"/>
              </a:solidFill>
              <a:effectLst/>
              <a:latin typeface="+mn-lt"/>
              <a:ea typeface="+mn-ea"/>
              <a:cs typeface="+mn-cs"/>
            </a:rPr>
            <a:t>Elaborado por:</a:t>
          </a:r>
        </a:p>
        <a:p>
          <a:pPr algn="ctr" rtl="1"/>
          <a:endParaRPr lang="es-MX">
            <a:effectLst/>
          </a:endParaRPr>
        </a:p>
        <a:p>
          <a:pPr algn="ctr" rtl="1"/>
          <a:r>
            <a:rPr lang="es-MX" sz="1100" b="0" i="0">
              <a:solidFill>
                <a:schemeClr val="dk1"/>
              </a:solidFill>
              <a:effectLst/>
              <a:latin typeface="+mn-lt"/>
              <a:ea typeface="+mn-ea"/>
              <a:cs typeface="+mn-cs"/>
            </a:rPr>
            <a:t>_____________________               </a:t>
          </a:r>
          <a:r>
            <a:rPr lang="es-MX" sz="1100" b="0" i="0" baseline="0">
              <a:solidFill>
                <a:schemeClr val="dk1"/>
              </a:solidFill>
              <a:effectLst/>
              <a:latin typeface="+mn-lt"/>
              <a:ea typeface="+mn-ea"/>
              <a:cs typeface="+mn-cs"/>
            </a:rPr>
            <a:t>   </a:t>
          </a:r>
          <a:r>
            <a:rPr lang="es-MX" sz="1100" b="1" i="0" baseline="0">
              <a:solidFill>
                <a:schemeClr val="dk1"/>
              </a:solidFill>
              <a:effectLst/>
              <a:latin typeface="+mn-lt"/>
              <a:ea typeface="+mn-ea"/>
              <a:cs typeface="+mn-cs"/>
            </a:rPr>
            <a:t>C.P. Hugo Eduardo Contreras Nava </a:t>
          </a:r>
          <a:r>
            <a:rPr lang="es-MX" sz="1100" b="0" i="0" baseline="0">
              <a:solidFill>
                <a:schemeClr val="dk1"/>
              </a:solidFill>
              <a:effectLst/>
              <a:latin typeface="+mn-lt"/>
              <a:ea typeface="+mn-ea"/>
              <a:cs typeface="+mn-cs"/>
            </a:rPr>
            <a:t>Jefe del Departamento de Contabilidad General </a:t>
          </a:r>
          <a:endParaRPr lang="es-MX" sz="1100"/>
        </a:p>
      </xdr:txBody>
    </xdr:sp>
    <xdr:clientData/>
  </xdr:twoCellAnchor>
  <xdr:twoCellAnchor>
    <xdr:from>
      <xdr:col>4</xdr:col>
      <xdr:colOff>571500</xdr:colOff>
      <xdr:row>83</xdr:row>
      <xdr:rowOff>86968</xdr:rowOff>
    </xdr:from>
    <xdr:to>
      <xdr:col>5</xdr:col>
      <xdr:colOff>2000251</xdr:colOff>
      <xdr:row>90</xdr:row>
      <xdr:rowOff>0</xdr:rowOff>
    </xdr:to>
    <xdr:sp macro="" textlink="">
      <xdr:nvSpPr>
        <xdr:cNvPr id="4" name="CuadroTexto 3"/>
        <xdr:cNvSpPr txBox="1"/>
      </xdr:nvSpPr>
      <xdr:spPr>
        <a:xfrm>
          <a:off x="7019925" y="16393768"/>
          <a:ext cx="2124076" cy="124653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rtl="1"/>
          <a:endParaRPr lang="es-MX" sz="1100" b="1" i="0" baseline="0">
            <a:solidFill>
              <a:schemeClr val="dk1"/>
            </a:solidFill>
            <a:effectLst/>
            <a:latin typeface="+mn-lt"/>
            <a:ea typeface="+mn-ea"/>
            <a:cs typeface="+mn-cs"/>
          </a:endParaRPr>
        </a:p>
        <a:p>
          <a:pPr algn="ctr" rtl="1"/>
          <a:r>
            <a:rPr lang="es-MX" sz="1100" b="1" i="0" baseline="0">
              <a:solidFill>
                <a:schemeClr val="dk1"/>
              </a:solidFill>
              <a:effectLst/>
              <a:latin typeface="+mn-lt"/>
              <a:ea typeface="+mn-ea"/>
              <a:cs typeface="+mn-cs"/>
            </a:rPr>
            <a:t>Vo. Bo. por:</a:t>
          </a:r>
        </a:p>
        <a:p>
          <a:pPr algn="ctr" rtl="1"/>
          <a:endParaRPr lang="es-MX">
            <a:effectLst/>
          </a:endParaRPr>
        </a:p>
        <a:p>
          <a:pPr algn="ctr" rtl="1"/>
          <a:r>
            <a:rPr lang="es-MX" sz="1100" b="0" i="0">
              <a:solidFill>
                <a:schemeClr val="dk1"/>
              </a:solidFill>
              <a:effectLst/>
              <a:latin typeface="+mn-lt"/>
              <a:ea typeface="+mn-ea"/>
              <a:cs typeface="+mn-cs"/>
            </a:rPr>
            <a:t>_____________________                                     </a:t>
          </a:r>
          <a:r>
            <a:rPr lang="es-MX" sz="1100" b="0" i="0" baseline="0">
              <a:solidFill>
                <a:schemeClr val="dk1"/>
              </a:solidFill>
              <a:effectLst/>
              <a:latin typeface="+mn-lt"/>
              <a:ea typeface="+mn-ea"/>
              <a:cs typeface="+mn-cs"/>
            </a:rPr>
            <a:t> </a:t>
          </a:r>
          <a:r>
            <a:rPr lang="es-MX" sz="1100" b="1" i="0" baseline="0">
              <a:solidFill>
                <a:schemeClr val="dk1"/>
              </a:solidFill>
              <a:effectLst/>
              <a:latin typeface="+mn-lt"/>
              <a:ea typeface="+mn-ea"/>
              <a:cs typeface="+mn-cs"/>
            </a:rPr>
            <a:t>C.P. Adela Solís Martínez                      </a:t>
          </a:r>
          <a:r>
            <a:rPr lang="es-MX" sz="1100" b="0" i="0" baseline="0">
              <a:solidFill>
                <a:schemeClr val="dk1"/>
              </a:solidFill>
              <a:effectLst/>
              <a:latin typeface="+mn-lt"/>
              <a:ea typeface="+mn-ea"/>
              <a:cs typeface="+mn-cs"/>
            </a:rPr>
            <a:t>Contralora General</a:t>
          </a:r>
          <a:endParaRPr lang="es-MX">
            <a:effectLst/>
          </a:endParaRPr>
        </a:p>
        <a:p>
          <a:endParaRPr lang="es-MX" sz="1100"/>
        </a:p>
      </xdr:txBody>
    </xdr:sp>
    <xdr:clientData/>
  </xdr:twoCellAnchor>
  <xdr:twoCellAnchor>
    <xdr:from>
      <xdr:col>1</xdr:col>
      <xdr:colOff>1009650</xdr:colOff>
      <xdr:row>83</xdr:row>
      <xdr:rowOff>95250</xdr:rowOff>
    </xdr:from>
    <xdr:to>
      <xdr:col>2</xdr:col>
      <xdr:colOff>1295400</xdr:colOff>
      <xdr:row>90</xdr:row>
      <xdr:rowOff>0</xdr:rowOff>
    </xdr:to>
    <xdr:sp macro="" textlink="">
      <xdr:nvSpPr>
        <xdr:cNvPr id="5" name="CuadroTexto 4"/>
        <xdr:cNvSpPr txBox="1"/>
      </xdr:nvSpPr>
      <xdr:spPr>
        <a:xfrm>
          <a:off x="1438275" y="16402050"/>
          <a:ext cx="1809750" cy="1238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rtl="1"/>
          <a:r>
            <a:rPr lang="es-MX" sz="1100" b="1" i="0" baseline="0">
              <a:solidFill>
                <a:schemeClr val="dk1"/>
              </a:solidFill>
              <a:effectLst/>
              <a:latin typeface="+mn-lt"/>
              <a:ea typeface="+mn-ea"/>
              <a:cs typeface="+mn-cs"/>
            </a:rPr>
            <a:t>Aprobado por:</a:t>
          </a:r>
        </a:p>
        <a:p>
          <a:pPr algn="ctr" rtl="1"/>
          <a:endParaRPr lang="es-MX">
            <a:effectLst/>
          </a:endParaRPr>
        </a:p>
        <a:p>
          <a:pPr algn="ctr" rtl="1"/>
          <a:r>
            <a:rPr lang="es-MX" sz="1100" b="0" i="0">
              <a:solidFill>
                <a:schemeClr val="dk1"/>
              </a:solidFill>
              <a:effectLst/>
              <a:latin typeface="+mn-lt"/>
              <a:ea typeface="+mn-ea"/>
              <a:cs typeface="+mn-cs"/>
            </a:rPr>
            <a:t>____________________</a:t>
          </a:r>
          <a:r>
            <a:rPr lang="es-MX" sz="1100" b="0" i="0" baseline="0">
              <a:solidFill>
                <a:schemeClr val="dk1"/>
              </a:solidFill>
              <a:effectLst/>
              <a:latin typeface="+mn-lt"/>
              <a:ea typeface="+mn-ea"/>
              <a:cs typeface="+mn-cs"/>
            </a:rPr>
            <a:t> </a:t>
          </a:r>
          <a:r>
            <a:rPr lang="es-MX" sz="1100" b="1" i="0" baseline="0">
              <a:solidFill>
                <a:schemeClr val="dk1"/>
              </a:solidFill>
              <a:effectLst/>
              <a:latin typeface="+mn-lt"/>
              <a:ea typeface="+mn-ea"/>
              <a:cs typeface="+mn-cs"/>
            </a:rPr>
            <a:t>Mtro. Arturo Latabán López </a:t>
          </a:r>
          <a:r>
            <a:rPr lang="es-MX" sz="1100" b="0" i="0" baseline="0">
              <a:solidFill>
                <a:schemeClr val="dk1"/>
              </a:solidFill>
              <a:effectLst/>
              <a:latin typeface="+mn-lt"/>
              <a:ea typeface="+mn-ea"/>
              <a:cs typeface="+mn-cs"/>
            </a:rPr>
            <a:t>Director General</a:t>
          </a:r>
          <a:endParaRPr lang="es-MX" sz="1100"/>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3</xdr:col>
      <xdr:colOff>962026</xdr:colOff>
      <xdr:row>19</xdr:row>
      <xdr:rowOff>8282</xdr:rowOff>
    </xdr:from>
    <xdr:to>
      <xdr:col>5</xdr:col>
      <xdr:colOff>0</xdr:colOff>
      <xdr:row>26</xdr:row>
      <xdr:rowOff>151157</xdr:rowOff>
    </xdr:to>
    <xdr:sp macro="" textlink="">
      <xdr:nvSpPr>
        <xdr:cNvPr id="2" name="CuadroTexto 1"/>
        <xdr:cNvSpPr txBox="1"/>
      </xdr:nvSpPr>
      <xdr:spPr>
        <a:xfrm>
          <a:off x="3667126" y="3951632"/>
          <a:ext cx="2505074" cy="14763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rtl="1"/>
          <a:endParaRPr lang="es-MX" sz="1100" b="1" i="0" baseline="0">
            <a:solidFill>
              <a:schemeClr val="dk1"/>
            </a:solidFill>
            <a:effectLst/>
            <a:latin typeface="+mn-lt"/>
            <a:ea typeface="+mn-ea"/>
            <a:cs typeface="+mn-cs"/>
          </a:endParaRPr>
        </a:p>
        <a:p>
          <a:pPr algn="ctr" rtl="1"/>
          <a:r>
            <a:rPr lang="es-MX" sz="1100" b="1" i="0" baseline="0">
              <a:solidFill>
                <a:schemeClr val="dk1"/>
              </a:solidFill>
              <a:effectLst/>
              <a:latin typeface="+mn-lt"/>
              <a:ea typeface="+mn-ea"/>
              <a:cs typeface="+mn-cs"/>
            </a:rPr>
            <a:t>Revisado por:</a:t>
          </a:r>
        </a:p>
        <a:p>
          <a:pPr algn="ctr" rtl="1"/>
          <a:endParaRPr lang="es-MX">
            <a:effectLst/>
          </a:endParaRPr>
        </a:p>
        <a:p>
          <a:pPr algn="ctr" rtl="1"/>
          <a:r>
            <a:rPr lang="es-MX" sz="1100" b="0" i="0">
              <a:solidFill>
                <a:schemeClr val="dk1"/>
              </a:solidFill>
              <a:effectLst/>
              <a:latin typeface="+mn-lt"/>
              <a:ea typeface="+mn-ea"/>
              <a:cs typeface="+mn-cs"/>
            </a:rPr>
            <a:t>_____________________                                     </a:t>
          </a:r>
          <a:r>
            <a:rPr lang="es-MX" sz="1100" b="0" i="0" baseline="0">
              <a:solidFill>
                <a:schemeClr val="dk1"/>
              </a:solidFill>
              <a:effectLst/>
              <a:latin typeface="+mn-lt"/>
              <a:ea typeface="+mn-ea"/>
              <a:cs typeface="+mn-cs"/>
            </a:rPr>
            <a:t> </a:t>
          </a:r>
          <a:r>
            <a:rPr lang="es-MX" sz="1100" b="1" i="0" baseline="0">
              <a:solidFill>
                <a:schemeClr val="dk1"/>
              </a:solidFill>
              <a:effectLst/>
              <a:latin typeface="+mn-lt"/>
              <a:ea typeface="+mn-ea"/>
              <a:cs typeface="+mn-cs"/>
            </a:rPr>
            <a:t>L.C.P. Francisca Vázquez Juárez                        </a:t>
          </a:r>
          <a:r>
            <a:rPr lang="es-MX" sz="1100" b="0" i="0" baseline="0">
              <a:solidFill>
                <a:schemeClr val="dk1"/>
              </a:solidFill>
              <a:effectLst/>
              <a:latin typeface="+mn-lt"/>
              <a:ea typeface="+mn-ea"/>
              <a:cs typeface="+mn-cs"/>
            </a:rPr>
            <a:t>Directora de Finanzas</a:t>
          </a:r>
          <a:endParaRPr lang="es-MX">
            <a:effectLst/>
          </a:endParaRPr>
        </a:p>
        <a:p>
          <a:endParaRPr lang="es-MX" sz="1100"/>
        </a:p>
      </xdr:txBody>
    </xdr:sp>
    <xdr:clientData/>
  </xdr:twoCellAnchor>
  <xdr:twoCellAnchor>
    <xdr:from>
      <xdr:col>2</xdr:col>
      <xdr:colOff>171450</xdr:colOff>
      <xdr:row>19</xdr:row>
      <xdr:rowOff>103532</xdr:rowOff>
    </xdr:from>
    <xdr:to>
      <xdr:col>3</xdr:col>
      <xdr:colOff>809625</xdr:colOff>
      <xdr:row>27</xdr:row>
      <xdr:rowOff>55907</xdr:rowOff>
    </xdr:to>
    <xdr:sp macro="" textlink="">
      <xdr:nvSpPr>
        <xdr:cNvPr id="3" name="CuadroTexto 2"/>
        <xdr:cNvSpPr txBox="1"/>
      </xdr:nvSpPr>
      <xdr:spPr>
        <a:xfrm>
          <a:off x="1314450" y="4046882"/>
          <a:ext cx="2200275" cy="14763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rtl="1"/>
          <a:r>
            <a:rPr lang="es-MX" sz="1100" b="1" i="0" baseline="0">
              <a:solidFill>
                <a:schemeClr val="dk1"/>
              </a:solidFill>
              <a:effectLst/>
              <a:latin typeface="+mn-lt"/>
              <a:ea typeface="+mn-ea"/>
              <a:cs typeface="+mn-cs"/>
            </a:rPr>
            <a:t>Elaborado por:</a:t>
          </a:r>
        </a:p>
        <a:p>
          <a:pPr algn="ctr" rtl="1"/>
          <a:endParaRPr lang="es-MX">
            <a:effectLst/>
          </a:endParaRPr>
        </a:p>
        <a:p>
          <a:pPr algn="ctr" rtl="1"/>
          <a:r>
            <a:rPr lang="es-MX" sz="1100" b="0" i="0">
              <a:solidFill>
                <a:schemeClr val="dk1"/>
              </a:solidFill>
              <a:effectLst/>
              <a:latin typeface="+mn-lt"/>
              <a:ea typeface="+mn-ea"/>
              <a:cs typeface="+mn-cs"/>
            </a:rPr>
            <a:t>_____________________                 </a:t>
          </a:r>
          <a:r>
            <a:rPr lang="es-MX" sz="1100" b="0" i="0" baseline="0">
              <a:solidFill>
                <a:schemeClr val="dk1"/>
              </a:solidFill>
              <a:effectLst/>
              <a:latin typeface="+mn-lt"/>
              <a:ea typeface="+mn-ea"/>
              <a:cs typeface="+mn-cs"/>
            </a:rPr>
            <a:t> </a:t>
          </a:r>
          <a:r>
            <a:rPr lang="es-MX" sz="1100" b="1" i="0" baseline="0">
              <a:solidFill>
                <a:schemeClr val="dk1"/>
              </a:solidFill>
              <a:effectLst/>
              <a:latin typeface="+mn-lt"/>
              <a:ea typeface="+mn-ea"/>
              <a:cs typeface="+mn-cs"/>
            </a:rPr>
            <a:t>C.P. Hugo Eduardo Contreras Nava</a:t>
          </a:r>
          <a:r>
            <a:rPr lang="es-MX" sz="1100" b="0" i="0" baseline="0">
              <a:solidFill>
                <a:schemeClr val="dk1"/>
              </a:solidFill>
              <a:effectLst/>
              <a:latin typeface="+mn-lt"/>
              <a:ea typeface="+mn-ea"/>
              <a:cs typeface="+mn-cs"/>
            </a:rPr>
            <a:t> Jefe del Departamento de Contabilidad General </a:t>
          </a:r>
          <a:endParaRPr lang="es-MX" sz="1100"/>
        </a:p>
      </xdr:txBody>
    </xdr:sp>
    <xdr:clientData/>
  </xdr:twoCellAnchor>
  <xdr:twoCellAnchor>
    <xdr:from>
      <xdr:col>4</xdr:col>
      <xdr:colOff>1371600</xdr:colOff>
      <xdr:row>19</xdr:row>
      <xdr:rowOff>0</xdr:rowOff>
    </xdr:from>
    <xdr:to>
      <xdr:col>7</xdr:col>
      <xdr:colOff>76200</xdr:colOff>
      <xdr:row>26</xdr:row>
      <xdr:rowOff>123825</xdr:rowOff>
    </xdr:to>
    <xdr:sp macro="" textlink="">
      <xdr:nvSpPr>
        <xdr:cNvPr id="4" name="CuadroTexto 3"/>
        <xdr:cNvSpPr txBox="1"/>
      </xdr:nvSpPr>
      <xdr:spPr>
        <a:xfrm>
          <a:off x="6153150" y="3943350"/>
          <a:ext cx="2305050" cy="14573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rtl="1"/>
          <a:endParaRPr lang="es-MX" sz="1100" b="1" i="0" baseline="0">
            <a:solidFill>
              <a:schemeClr val="dk1"/>
            </a:solidFill>
            <a:effectLst/>
            <a:latin typeface="+mn-lt"/>
            <a:ea typeface="+mn-ea"/>
            <a:cs typeface="+mn-cs"/>
          </a:endParaRPr>
        </a:p>
        <a:p>
          <a:pPr algn="ctr" rtl="1"/>
          <a:r>
            <a:rPr lang="es-MX" sz="1100" b="1" i="0" baseline="0">
              <a:solidFill>
                <a:schemeClr val="dk1"/>
              </a:solidFill>
              <a:effectLst/>
              <a:latin typeface="+mn-lt"/>
              <a:ea typeface="+mn-ea"/>
              <a:cs typeface="+mn-cs"/>
            </a:rPr>
            <a:t>Aprobado por:</a:t>
          </a:r>
        </a:p>
        <a:p>
          <a:pPr algn="ctr" rtl="1"/>
          <a:endParaRPr lang="es-MX">
            <a:effectLst/>
          </a:endParaRPr>
        </a:p>
        <a:p>
          <a:pPr algn="ctr" rtl="1"/>
          <a:r>
            <a:rPr lang="es-MX" sz="1100" b="0" i="0">
              <a:solidFill>
                <a:schemeClr val="dk1"/>
              </a:solidFill>
              <a:effectLst/>
              <a:latin typeface="+mn-lt"/>
              <a:ea typeface="+mn-ea"/>
              <a:cs typeface="+mn-cs"/>
            </a:rPr>
            <a:t>_____________________                                     </a:t>
          </a:r>
          <a:r>
            <a:rPr lang="es-MX" sz="1100" b="0" i="0" baseline="0">
              <a:solidFill>
                <a:schemeClr val="dk1"/>
              </a:solidFill>
              <a:effectLst/>
              <a:latin typeface="+mn-lt"/>
              <a:ea typeface="+mn-ea"/>
              <a:cs typeface="+mn-cs"/>
            </a:rPr>
            <a:t> </a:t>
          </a:r>
          <a:r>
            <a:rPr lang="es-MX" sz="1100" b="1" i="0" baseline="0">
              <a:solidFill>
                <a:schemeClr val="dk1"/>
              </a:solidFill>
              <a:effectLst/>
              <a:latin typeface="+mn-lt"/>
              <a:ea typeface="+mn-ea"/>
              <a:cs typeface="+mn-cs"/>
            </a:rPr>
            <a:t>Mtro. Arturo Latabán López               </a:t>
          </a:r>
          <a:r>
            <a:rPr lang="es-MX" sz="1100" b="0" i="0" baseline="0">
              <a:solidFill>
                <a:schemeClr val="dk1"/>
              </a:solidFill>
              <a:effectLst/>
              <a:latin typeface="+mn-lt"/>
              <a:ea typeface="+mn-ea"/>
              <a:cs typeface="+mn-cs"/>
            </a:rPr>
            <a:t>Director General </a:t>
          </a:r>
          <a:endParaRPr lang="es-MX">
            <a:effectLst/>
          </a:endParaRPr>
        </a:p>
        <a:p>
          <a:endParaRPr lang="es-MX" sz="1100"/>
        </a:p>
      </xdr:txBody>
    </xdr:sp>
    <xdr:clientData/>
  </xdr:twoCellAnchor>
  <xdr:twoCellAnchor>
    <xdr:from>
      <xdr:col>7</xdr:col>
      <xdr:colOff>238125</xdr:colOff>
      <xdr:row>19</xdr:row>
      <xdr:rowOff>21534</xdr:rowOff>
    </xdr:from>
    <xdr:to>
      <xdr:col>8</xdr:col>
      <xdr:colOff>933450</xdr:colOff>
      <xdr:row>26</xdr:row>
      <xdr:rowOff>164409</xdr:rowOff>
    </xdr:to>
    <xdr:sp macro="" textlink="">
      <xdr:nvSpPr>
        <xdr:cNvPr id="5" name="CuadroTexto 4"/>
        <xdr:cNvSpPr txBox="1"/>
      </xdr:nvSpPr>
      <xdr:spPr>
        <a:xfrm>
          <a:off x="8620125" y="3964884"/>
          <a:ext cx="1752600" cy="14763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rtl="1"/>
          <a:endParaRPr lang="es-MX" sz="1100" b="1" i="0" baseline="0">
            <a:solidFill>
              <a:schemeClr val="dk1"/>
            </a:solidFill>
            <a:effectLst/>
            <a:latin typeface="+mn-lt"/>
            <a:ea typeface="+mn-ea"/>
            <a:cs typeface="+mn-cs"/>
          </a:endParaRPr>
        </a:p>
        <a:p>
          <a:pPr algn="ctr" rtl="1"/>
          <a:r>
            <a:rPr lang="es-MX" sz="1100" b="1" i="0" baseline="0">
              <a:solidFill>
                <a:schemeClr val="dk1"/>
              </a:solidFill>
              <a:effectLst/>
              <a:latin typeface="+mn-lt"/>
              <a:ea typeface="+mn-ea"/>
              <a:cs typeface="+mn-cs"/>
            </a:rPr>
            <a:t>Vo. Bo. por:</a:t>
          </a:r>
        </a:p>
        <a:p>
          <a:pPr algn="ctr" rtl="1"/>
          <a:endParaRPr lang="es-MX">
            <a:effectLst/>
          </a:endParaRPr>
        </a:p>
        <a:p>
          <a:pPr algn="ctr" rtl="1"/>
          <a:r>
            <a:rPr lang="es-MX" sz="1100" b="0" i="0">
              <a:solidFill>
                <a:schemeClr val="dk1"/>
              </a:solidFill>
              <a:effectLst/>
              <a:latin typeface="+mn-lt"/>
              <a:ea typeface="+mn-ea"/>
              <a:cs typeface="+mn-cs"/>
            </a:rPr>
            <a:t>_____________________                                               </a:t>
          </a:r>
          <a:r>
            <a:rPr lang="es-MX" sz="1100" b="0" i="0" baseline="0">
              <a:solidFill>
                <a:schemeClr val="dk1"/>
              </a:solidFill>
              <a:effectLst/>
              <a:latin typeface="+mn-lt"/>
              <a:ea typeface="+mn-ea"/>
              <a:cs typeface="+mn-cs"/>
            </a:rPr>
            <a:t> </a:t>
          </a:r>
          <a:r>
            <a:rPr lang="es-MX" sz="1100" b="1" i="0" baseline="0">
              <a:solidFill>
                <a:schemeClr val="dk1"/>
              </a:solidFill>
              <a:effectLst/>
              <a:latin typeface="+mn-lt"/>
              <a:ea typeface="+mn-ea"/>
              <a:cs typeface="+mn-cs"/>
            </a:rPr>
            <a:t>C.P. Adela Solís Martínez                           </a:t>
          </a:r>
          <a:r>
            <a:rPr lang="es-MX" sz="1100" b="0" i="0" baseline="0">
              <a:solidFill>
                <a:schemeClr val="dk1"/>
              </a:solidFill>
              <a:effectLst/>
              <a:latin typeface="+mn-lt"/>
              <a:ea typeface="+mn-ea"/>
              <a:cs typeface="+mn-cs"/>
            </a:rPr>
            <a:t>Contralora General </a:t>
          </a:r>
          <a:endParaRPr lang="es-MX">
            <a:effectLst/>
          </a:endParaRPr>
        </a:p>
        <a:p>
          <a:endParaRPr lang="es-MX" sz="1100"/>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2</xdr:col>
      <xdr:colOff>476251</xdr:colOff>
      <xdr:row>38</xdr:row>
      <xdr:rowOff>265457</xdr:rowOff>
    </xdr:from>
    <xdr:to>
      <xdr:col>3</xdr:col>
      <xdr:colOff>752475</xdr:colOff>
      <xdr:row>46</xdr:row>
      <xdr:rowOff>55907</xdr:rowOff>
    </xdr:to>
    <xdr:sp macro="" textlink="">
      <xdr:nvSpPr>
        <xdr:cNvPr id="2" name="CuadroTexto 1"/>
        <xdr:cNvSpPr txBox="1"/>
      </xdr:nvSpPr>
      <xdr:spPr>
        <a:xfrm>
          <a:off x="2152651" y="7552082"/>
          <a:ext cx="2324099" cy="14763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rtl="1"/>
          <a:endParaRPr lang="es-MX" sz="1100" b="1" i="0" baseline="0">
            <a:solidFill>
              <a:schemeClr val="dk1"/>
            </a:solidFill>
            <a:effectLst/>
            <a:latin typeface="+mn-lt"/>
            <a:ea typeface="+mn-ea"/>
            <a:cs typeface="+mn-cs"/>
          </a:endParaRPr>
        </a:p>
        <a:p>
          <a:pPr algn="ctr" rtl="1"/>
          <a:r>
            <a:rPr lang="es-MX" sz="1100" b="1" i="0" baseline="0">
              <a:solidFill>
                <a:schemeClr val="dk1"/>
              </a:solidFill>
              <a:effectLst/>
              <a:latin typeface="+mn-lt"/>
              <a:ea typeface="+mn-ea"/>
              <a:cs typeface="+mn-cs"/>
            </a:rPr>
            <a:t>Revisado por:</a:t>
          </a:r>
        </a:p>
        <a:p>
          <a:pPr algn="ctr" rtl="1"/>
          <a:endParaRPr lang="es-MX">
            <a:effectLst/>
          </a:endParaRPr>
        </a:p>
        <a:p>
          <a:pPr algn="ctr" rtl="1"/>
          <a:r>
            <a:rPr lang="es-MX" sz="1100" b="0" i="0">
              <a:solidFill>
                <a:schemeClr val="dk1"/>
              </a:solidFill>
              <a:effectLst/>
              <a:latin typeface="+mn-lt"/>
              <a:ea typeface="+mn-ea"/>
              <a:cs typeface="+mn-cs"/>
            </a:rPr>
            <a:t>_____________________                                     </a:t>
          </a:r>
          <a:r>
            <a:rPr lang="es-MX" sz="1100" b="0" i="0" baseline="0">
              <a:solidFill>
                <a:schemeClr val="dk1"/>
              </a:solidFill>
              <a:effectLst/>
              <a:latin typeface="+mn-lt"/>
              <a:ea typeface="+mn-ea"/>
              <a:cs typeface="+mn-cs"/>
            </a:rPr>
            <a:t> </a:t>
          </a:r>
          <a:r>
            <a:rPr lang="es-MX" sz="1100" b="1" i="0" baseline="0">
              <a:solidFill>
                <a:schemeClr val="dk1"/>
              </a:solidFill>
              <a:effectLst/>
              <a:latin typeface="+mn-lt"/>
              <a:ea typeface="+mn-ea"/>
              <a:cs typeface="+mn-cs"/>
            </a:rPr>
            <a:t>L.C.P. Francisca Vázquez Juárez                        </a:t>
          </a:r>
          <a:r>
            <a:rPr lang="es-MX" sz="1100" b="0" i="0" baseline="0">
              <a:solidFill>
                <a:schemeClr val="dk1"/>
              </a:solidFill>
              <a:effectLst/>
              <a:latin typeface="+mn-lt"/>
              <a:ea typeface="+mn-ea"/>
              <a:cs typeface="+mn-cs"/>
            </a:rPr>
            <a:t>Directora de Finanzas</a:t>
          </a:r>
          <a:endParaRPr lang="es-MX">
            <a:effectLst/>
          </a:endParaRPr>
        </a:p>
        <a:p>
          <a:endParaRPr lang="es-MX" sz="1100"/>
        </a:p>
      </xdr:txBody>
    </xdr:sp>
    <xdr:clientData/>
  </xdr:twoCellAnchor>
  <xdr:twoCellAnchor>
    <xdr:from>
      <xdr:col>1</xdr:col>
      <xdr:colOff>0</xdr:colOff>
      <xdr:row>39</xdr:row>
      <xdr:rowOff>8282</xdr:rowOff>
    </xdr:from>
    <xdr:to>
      <xdr:col>2</xdr:col>
      <xdr:colOff>704850</xdr:colOff>
      <xdr:row>46</xdr:row>
      <xdr:rowOff>151157</xdr:rowOff>
    </xdr:to>
    <xdr:sp macro="" textlink="">
      <xdr:nvSpPr>
        <xdr:cNvPr id="3" name="CuadroTexto 2"/>
        <xdr:cNvSpPr txBox="1"/>
      </xdr:nvSpPr>
      <xdr:spPr>
        <a:xfrm>
          <a:off x="161925" y="7647332"/>
          <a:ext cx="2219325" cy="14763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rtl="1"/>
          <a:r>
            <a:rPr lang="es-MX" sz="1100" b="1" i="0" baseline="0">
              <a:solidFill>
                <a:schemeClr val="dk1"/>
              </a:solidFill>
              <a:effectLst/>
              <a:latin typeface="+mn-lt"/>
              <a:ea typeface="+mn-ea"/>
              <a:cs typeface="+mn-cs"/>
            </a:rPr>
            <a:t>Elaborado por:</a:t>
          </a:r>
        </a:p>
        <a:p>
          <a:pPr algn="ctr" rtl="1"/>
          <a:endParaRPr lang="es-MX">
            <a:effectLst/>
          </a:endParaRPr>
        </a:p>
        <a:p>
          <a:pPr algn="ctr" rtl="1"/>
          <a:r>
            <a:rPr lang="es-MX" sz="1100" b="0" i="0">
              <a:solidFill>
                <a:schemeClr val="dk1"/>
              </a:solidFill>
              <a:effectLst/>
              <a:latin typeface="+mn-lt"/>
              <a:ea typeface="+mn-ea"/>
              <a:cs typeface="+mn-cs"/>
            </a:rPr>
            <a:t>_____________________                </a:t>
          </a:r>
          <a:r>
            <a:rPr lang="es-MX" sz="1100" b="0" i="0" baseline="0">
              <a:solidFill>
                <a:schemeClr val="dk1"/>
              </a:solidFill>
              <a:effectLst/>
              <a:latin typeface="+mn-lt"/>
              <a:ea typeface="+mn-ea"/>
              <a:cs typeface="+mn-cs"/>
            </a:rPr>
            <a:t> </a:t>
          </a:r>
          <a:r>
            <a:rPr lang="es-MX" sz="1100" b="1" i="0" baseline="0">
              <a:solidFill>
                <a:schemeClr val="dk1"/>
              </a:solidFill>
              <a:effectLst/>
              <a:latin typeface="+mn-lt"/>
              <a:ea typeface="+mn-ea"/>
              <a:cs typeface="+mn-cs"/>
            </a:rPr>
            <a:t>C.P. Hugo Eduardo Contreras Nava  </a:t>
          </a:r>
          <a:r>
            <a:rPr lang="es-MX" sz="1100" b="0" i="0" baseline="0">
              <a:solidFill>
                <a:schemeClr val="dk1"/>
              </a:solidFill>
              <a:effectLst/>
              <a:latin typeface="+mn-lt"/>
              <a:ea typeface="+mn-ea"/>
              <a:cs typeface="+mn-cs"/>
            </a:rPr>
            <a:t>Jefe del Departamento de Contabilidad General </a:t>
          </a:r>
          <a:endParaRPr lang="es-MX" sz="1100"/>
        </a:p>
      </xdr:txBody>
    </xdr:sp>
    <xdr:clientData/>
  </xdr:twoCellAnchor>
  <xdr:twoCellAnchor>
    <xdr:from>
      <xdr:col>3</xdr:col>
      <xdr:colOff>790574</xdr:colOff>
      <xdr:row>38</xdr:row>
      <xdr:rowOff>285750</xdr:rowOff>
    </xdr:from>
    <xdr:to>
      <xdr:col>5</xdr:col>
      <xdr:colOff>428625</xdr:colOff>
      <xdr:row>46</xdr:row>
      <xdr:rowOff>76200</xdr:rowOff>
    </xdr:to>
    <xdr:sp macro="" textlink="">
      <xdr:nvSpPr>
        <xdr:cNvPr id="4" name="CuadroTexto 3"/>
        <xdr:cNvSpPr txBox="1"/>
      </xdr:nvSpPr>
      <xdr:spPr>
        <a:xfrm>
          <a:off x="4514849" y="7572375"/>
          <a:ext cx="1885951" cy="14763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rtl="1"/>
          <a:endParaRPr lang="es-MX" sz="1100" b="1" i="0" baseline="0">
            <a:solidFill>
              <a:schemeClr val="dk1"/>
            </a:solidFill>
            <a:effectLst/>
            <a:latin typeface="+mn-lt"/>
            <a:ea typeface="+mn-ea"/>
            <a:cs typeface="+mn-cs"/>
          </a:endParaRPr>
        </a:p>
        <a:p>
          <a:pPr algn="ctr" rtl="1"/>
          <a:r>
            <a:rPr lang="es-MX" sz="1100" b="1" i="0" baseline="0">
              <a:solidFill>
                <a:schemeClr val="dk1"/>
              </a:solidFill>
              <a:effectLst/>
              <a:latin typeface="+mn-lt"/>
              <a:ea typeface="+mn-ea"/>
              <a:cs typeface="+mn-cs"/>
            </a:rPr>
            <a:t>Aprobado por:</a:t>
          </a:r>
        </a:p>
        <a:p>
          <a:pPr algn="ctr" rtl="1"/>
          <a:endParaRPr lang="es-MX">
            <a:effectLst/>
          </a:endParaRPr>
        </a:p>
        <a:p>
          <a:pPr algn="ctr" rtl="1"/>
          <a:r>
            <a:rPr lang="es-MX" sz="1100" b="0" i="0">
              <a:solidFill>
                <a:schemeClr val="dk1"/>
              </a:solidFill>
              <a:effectLst/>
              <a:latin typeface="+mn-lt"/>
              <a:ea typeface="+mn-ea"/>
              <a:cs typeface="+mn-cs"/>
            </a:rPr>
            <a:t>_____________________                                     </a:t>
          </a:r>
          <a:r>
            <a:rPr lang="es-MX" sz="1100" b="0" i="0" baseline="0">
              <a:solidFill>
                <a:schemeClr val="dk1"/>
              </a:solidFill>
              <a:effectLst/>
              <a:latin typeface="+mn-lt"/>
              <a:ea typeface="+mn-ea"/>
              <a:cs typeface="+mn-cs"/>
            </a:rPr>
            <a:t> </a:t>
          </a:r>
          <a:r>
            <a:rPr lang="es-MX" sz="1100" b="1" i="0" baseline="0">
              <a:solidFill>
                <a:schemeClr val="dk1"/>
              </a:solidFill>
              <a:effectLst/>
              <a:latin typeface="+mn-lt"/>
              <a:ea typeface="+mn-ea"/>
              <a:cs typeface="+mn-cs"/>
            </a:rPr>
            <a:t>Mtro. Arturo Latabán López                                 </a:t>
          </a:r>
          <a:r>
            <a:rPr lang="es-MX" sz="1100" b="0" i="0" baseline="0">
              <a:solidFill>
                <a:schemeClr val="dk1"/>
              </a:solidFill>
              <a:effectLst/>
              <a:latin typeface="+mn-lt"/>
              <a:ea typeface="+mn-ea"/>
              <a:cs typeface="+mn-cs"/>
            </a:rPr>
            <a:t>Director General </a:t>
          </a:r>
          <a:endParaRPr lang="es-MX">
            <a:effectLst/>
          </a:endParaRPr>
        </a:p>
        <a:p>
          <a:endParaRPr lang="es-MX" sz="1100"/>
        </a:p>
      </xdr:txBody>
    </xdr:sp>
    <xdr:clientData/>
  </xdr:twoCellAnchor>
  <xdr:twoCellAnchor>
    <xdr:from>
      <xdr:col>5</xdr:col>
      <xdr:colOff>561975</xdr:colOff>
      <xdr:row>38</xdr:row>
      <xdr:rowOff>323850</xdr:rowOff>
    </xdr:from>
    <xdr:to>
      <xdr:col>7</xdr:col>
      <xdr:colOff>819150</xdr:colOff>
      <xdr:row>46</xdr:row>
      <xdr:rowOff>97734</xdr:rowOff>
    </xdr:to>
    <xdr:sp macro="" textlink="">
      <xdr:nvSpPr>
        <xdr:cNvPr id="5" name="CuadroTexto 4"/>
        <xdr:cNvSpPr txBox="1"/>
      </xdr:nvSpPr>
      <xdr:spPr>
        <a:xfrm>
          <a:off x="6534150" y="7610475"/>
          <a:ext cx="2143125" cy="145980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rtl="1"/>
          <a:endParaRPr lang="es-MX" sz="1100" b="1" i="0" baseline="0">
            <a:solidFill>
              <a:schemeClr val="dk1"/>
            </a:solidFill>
            <a:effectLst/>
            <a:latin typeface="+mn-lt"/>
            <a:ea typeface="+mn-ea"/>
            <a:cs typeface="+mn-cs"/>
          </a:endParaRPr>
        </a:p>
        <a:p>
          <a:pPr algn="ctr" rtl="1"/>
          <a:r>
            <a:rPr lang="es-MX" sz="1100" b="1" i="0" baseline="0">
              <a:solidFill>
                <a:schemeClr val="dk1"/>
              </a:solidFill>
              <a:effectLst/>
              <a:latin typeface="+mn-lt"/>
              <a:ea typeface="+mn-ea"/>
              <a:cs typeface="+mn-cs"/>
            </a:rPr>
            <a:t>Vo. Bo. por:</a:t>
          </a:r>
        </a:p>
        <a:p>
          <a:pPr algn="ctr" rtl="1"/>
          <a:endParaRPr lang="es-MX">
            <a:effectLst/>
          </a:endParaRPr>
        </a:p>
        <a:p>
          <a:pPr algn="ctr" rtl="1"/>
          <a:r>
            <a:rPr lang="es-MX" sz="1100" b="0" i="0">
              <a:solidFill>
                <a:schemeClr val="dk1"/>
              </a:solidFill>
              <a:effectLst/>
              <a:latin typeface="+mn-lt"/>
              <a:ea typeface="+mn-ea"/>
              <a:cs typeface="+mn-cs"/>
            </a:rPr>
            <a:t>_____________________                                               </a:t>
          </a:r>
          <a:r>
            <a:rPr lang="es-MX" sz="1100" b="0" i="0" baseline="0">
              <a:solidFill>
                <a:schemeClr val="dk1"/>
              </a:solidFill>
              <a:effectLst/>
              <a:latin typeface="+mn-lt"/>
              <a:ea typeface="+mn-ea"/>
              <a:cs typeface="+mn-cs"/>
            </a:rPr>
            <a:t> </a:t>
          </a:r>
          <a:r>
            <a:rPr lang="es-MX" sz="1100" b="1" i="0" baseline="0">
              <a:solidFill>
                <a:schemeClr val="dk1"/>
              </a:solidFill>
              <a:effectLst/>
              <a:latin typeface="+mn-lt"/>
              <a:ea typeface="+mn-ea"/>
              <a:cs typeface="+mn-cs"/>
            </a:rPr>
            <a:t>C.P. Adela Solís Martínez                           </a:t>
          </a:r>
          <a:r>
            <a:rPr lang="es-MX" sz="1100" b="0" i="0" baseline="0">
              <a:solidFill>
                <a:schemeClr val="dk1"/>
              </a:solidFill>
              <a:effectLst/>
              <a:latin typeface="+mn-lt"/>
              <a:ea typeface="+mn-ea"/>
              <a:cs typeface="+mn-cs"/>
            </a:rPr>
            <a:t>Contralora General </a:t>
          </a:r>
          <a:endParaRPr lang="es-MX">
            <a:effectLst/>
          </a:endParaRPr>
        </a:p>
        <a:p>
          <a:endParaRPr lang="es-MX" sz="1100"/>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3</xdr:col>
      <xdr:colOff>466725</xdr:colOff>
      <xdr:row>65</xdr:row>
      <xdr:rowOff>0</xdr:rowOff>
    </xdr:from>
    <xdr:to>
      <xdr:col>3</xdr:col>
      <xdr:colOff>2447925</xdr:colOff>
      <xdr:row>66</xdr:row>
      <xdr:rowOff>84482</xdr:rowOff>
    </xdr:to>
    <xdr:sp macro="" textlink="">
      <xdr:nvSpPr>
        <xdr:cNvPr id="2" name="CuadroTexto 1"/>
        <xdr:cNvSpPr txBox="1"/>
      </xdr:nvSpPr>
      <xdr:spPr>
        <a:xfrm>
          <a:off x="3333750" y="7714007"/>
          <a:ext cx="1981200" cy="14763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rtl="1"/>
          <a:endParaRPr lang="es-MX" sz="1100" b="1" i="0" baseline="0">
            <a:solidFill>
              <a:schemeClr val="dk1"/>
            </a:solidFill>
            <a:effectLst/>
            <a:latin typeface="+mn-lt"/>
            <a:ea typeface="+mn-ea"/>
            <a:cs typeface="+mn-cs"/>
          </a:endParaRPr>
        </a:p>
        <a:p>
          <a:pPr algn="ctr" rtl="1"/>
          <a:r>
            <a:rPr lang="es-MX" sz="1100" b="1" i="0" baseline="0">
              <a:solidFill>
                <a:schemeClr val="dk1"/>
              </a:solidFill>
              <a:effectLst/>
              <a:latin typeface="+mn-lt"/>
              <a:ea typeface="+mn-ea"/>
              <a:cs typeface="+mn-cs"/>
            </a:rPr>
            <a:t>Revisado por:</a:t>
          </a:r>
        </a:p>
        <a:p>
          <a:pPr algn="ctr" rtl="1"/>
          <a:endParaRPr lang="es-MX">
            <a:effectLst/>
          </a:endParaRPr>
        </a:p>
        <a:p>
          <a:pPr algn="ctr" rtl="1"/>
          <a:r>
            <a:rPr lang="es-MX" sz="1100" b="0" i="0">
              <a:solidFill>
                <a:schemeClr val="dk1"/>
              </a:solidFill>
              <a:effectLst/>
              <a:latin typeface="+mn-lt"/>
              <a:ea typeface="+mn-ea"/>
              <a:cs typeface="+mn-cs"/>
            </a:rPr>
            <a:t>_____________________                                     </a:t>
          </a:r>
          <a:r>
            <a:rPr lang="es-MX" sz="1100" b="0" i="0" baseline="0">
              <a:solidFill>
                <a:schemeClr val="dk1"/>
              </a:solidFill>
              <a:effectLst/>
              <a:latin typeface="+mn-lt"/>
              <a:ea typeface="+mn-ea"/>
              <a:cs typeface="+mn-cs"/>
            </a:rPr>
            <a:t> </a:t>
          </a:r>
          <a:r>
            <a:rPr lang="es-MX" sz="1100" b="1" i="0" baseline="0">
              <a:solidFill>
                <a:schemeClr val="dk1"/>
              </a:solidFill>
              <a:effectLst/>
              <a:latin typeface="+mn-lt"/>
              <a:ea typeface="+mn-ea"/>
              <a:cs typeface="+mn-cs"/>
            </a:rPr>
            <a:t>L.C.P. Francisca Vázquez Juárez                        </a:t>
          </a:r>
          <a:r>
            <a:rPr lang="es-MX" sz="1100" b="0" i="0" baseline="0">
              <a:solidFill>
                <a:schemeClr val="dk1"/>
              </a:solidFill>
              <a:effectLst/>
              <a:latin typeface="+mn-lt"/>
              <a:ea typeface="+mn-ea"/>
              <a:cs typeface="+mn-cs"/>
            </a:rPr>
            <a:t>Directora de Finanzas</a:t>
          </a:r>
          <a:endParaRPr lang="es-MX">
            <a:effectLst/>
          </a:endParaRPr>
        </a:p>
        <a:p>
          <a:endParaRPr lang="es-MX" sz="1100"/>
        </a:p>
      </xdr:txBody>
    </xdr:sp>
    <xdr:clientData/>
  </xdr:twoCellAnchor>
  <xdr:twoCellAnchor>
    <xdr:from>
      <xdr:col>3</xdr:col>
      <xdr:colOff>2476500</xdr:colOff>
      <xdr:row>65</xdr:row>
      <xdr:rowOff>0</xdr:rowOff>
    </xdr:from>
    <xdr:to>
      <xdr:col>4</xdr:col>
      <xdr:colOff>1464294</xdr:colOff>
      <xdr:row>66</xdr:row>
      <xdr:rowOff>85725</xdr:rowOff>
    </xdr:to>
    <xdr:sp macro="" textlink="">
      <xdr:nvSpPr>
        <xdr:cNvPr id="4" name="CuadroTexto 3"/>
        <xdr:cNvSpPr txBox="1"/>
      </xdr:nvSpPr>
      <xdr:spPr>
        <a:xfrm>
          <a:off x="5343525" y="7715250"/>
          <a:ext cx="1854819" cy="14763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rtl="1"/>
          <a:endParaRPr lang="es-MX" sz="1100" b="1" i="0" baseline="0">
            <a:solidFill>
              <a:schemeClr val="dk1"/>
            </a:solidFill>
            <a:effectLst/>
            <a:latin typeface="+mn-lt"/>
            <a:ea typeface="+mn-ea"/>
            <a:cs typeface="+mn-cs"/>
          </a:endParaRPr>
        </a:p>
        <a:p>
          <a:pPr algn="ctr" rtl="1"/>
          <a:r>
            <a:rPr lang="es-MX" sz="1100" b="1" i="0" baseline="0">
              <a:solidFill>
                <a:schemeClr val="dk1"/>
              </a:solidFill>
              <a:effectLst/>
              <a:latin typeface="+mn-lt"/>
              <a:ea typeface="+mn-ea"/>
              <a:cs typeface="+mn-cs"/>
            </a:rPr>
            <a:t>Aprobado por:</a:t>
          </a:r>
        </a:p>
        <a:p>
          <a:pPr algn="ctr" rtl="1"/>
          <a:endParaRPr lang="es-MX">
            <a:effectLst/>
          </a:endParaRPr>
        </a:p>
        <a:p>
          <a:pPr algn="ctr" rtl="1"/>
          <a:r>
            <a:rPr lang="es-MX" sz="1100" b="0" i="0">
              <a:solidFill>
                <a:schemeClr val="dk1"/>
              </a:solidFill>
              <a:effectLst/>
              <a:latin typeface="+mn-lt"/>
              <a:ea typeface="+mn-ea"/>
              <a:cs typeface="+mn-cs"/>
            </a:rPr>
            <a:t>_____________________                                     </a:t>
          </a:r>
          <a:r>
            <a:rPr lang="es-MX" sz="1100" b="0" i="0" baseline="0">
              <a:solidFill>
                <a:schemeClr val="dk1"/>
              </a:solidFill>
              <a:effectLst/>
              <a:latin typeface="+mn-lt"/>
              <a:ea typeface="+mn-ea"/>
              <a:cs typeface="+mn-cs"/>
            </a:rPr>
            <a:t> </a:t>
          </a:r>
          <a:r>
            <a:rPr lang="es-MX" sz="1100" b="1" i="0" baseline="0">
              <a:solidFill>
                <a:schemeClr val="dk1"/>
              </a:solidFill>
              <a:effectLst/>
              <a:latin typeface="+mn-lt"/>
              <a:ea typeface="+mn-ea"/>
              <a:cs typeface="+mn-cs"/>
            </a:rPr>
            <a:t>Mtro. Arturo Latabán López               </a:t>
          </a:r>
          <a:r>
            <a:rPr lang="es-MX" sz="1100" b="0" i="0" baseline="0">
              <a:solidFill>
                <a:schemeClr val="dk1"/>
              </a:solidFill>
              <a:effectLst/>
              <a:latin typeface="+mn-lt"/>
              <a:ea typeface="+mn-ea"/>
              <a:cs typeface="+mn-cs"/>
            </a:rPr>
            <a:t>Director General </a:t>
          </a:r>
          <a:endParaRPr lang="es-MX">
            <a:effectLst/>
          </a:endParaRPr>
        </a:p>
        <a:p>
          <a:endParaRPr lang="es-MX" sz="1100"/>
        </a:p>
      </xdr:txBody>
    </xdr:sp>
    <xdr:clientData/>
  </xdr:twoCellAnchor>
  <xdr:twoCellAnchor>
    <xdr:from>
      <xdr:col>4</xdr:col>
      <xdr:colOff>1427498</xdr:colOff>
      <xdr:row>65</xdr:row>
      <xdr:rowOff>0</xdr:rowOff>
    </xdr:from>
    <xdr:to>
      <xdr:col>6</xdr:col>
      <xdr:colOff>171450</xdr:colOff>
      <xdr:row>66</xdr:row>
      <xdr:rowOff>97734</xdr:rowOff>
    </xdr:to>
    <xdr:sp macro="" textlink="">
      <xdr:nvSpPr>
        <xdr:cNvPr id="5" name="CuadroTexto 4"/>
        <xdr:cNvSpPr txBox="1"/>
      </xdr:nvSpPr>
      <xdr:spPr>
        <a:xfrm>
          <a:off x="7161548" y="7727259"/>
          <a:ext cx="1915777" cy="14763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rtl="1"/>
          <a:endParaRPr lang="es-MX" sz="1100" b="1" i="0" baseline="0">
            <a:solidFill>
              <a:schemeClr val="dk1"/>
            </a:solidFill>
            <a:effectLst/>
            <a:latin typeface="+mn-lt"/>
            <a:ea typeface="+mn-ea"/>
            <a:cs typeface="+mn-cs"/>
          </a:endParaRPr>
        </a:p>
        <a:p>
          <a:pPr algn="ctr" rtl="1"/>
          <a:r>
            <a:rPr lang="es-MX" sz="1100" b="1" i="0" baseline="0">
              <a:solidFill>
                <a:schemeClr val="dk1"/>
              </a:solidFill>
              <a:effectLst/>
              <a:latin typeface="+mn-lt"/>
              <a:ea typeface="+mn-ea"/>
              <a:cs typeface="+mn-cs"/>
            </a:rPr>
            <a:t>Vo. Bo. por:</a:t>
          </a:r>
        </a:p>
        <a:p>
          <a:pPr algn="ctr" rtl="1"/>
          <a:endParaRPr lang="es-MX">
            <a:effectLst/>
          </a:endParaRPr>
        </a:p>
        <a:p>
          <a:pPr algn="ctr" rtl="1"/>
          <a:r>
            <a:rPr lang="es-MX" sz="1100" b="0" i="0">
              <a:solidFill>
                <a:schemeClr val="dk1"/>
              </a:solidFill>
              <a:effectLst/>
              <a:latin typeface="+mn-lt"/>
              <a:ea typeface="+mn-ea"/>
              <a:cs typeface="+mn-cs"/>
            </a:rPr>
            <a:t>_____________________                                               </a:t>
          </a:r>
          <a:r>
            <a:rPr lang="es-MX" sz="1100" b="0" i="0" baseline="0">
              <a:solidFill>
                <a:schemeClr val="dk1"/>
              </a:solidFill>
              <a:effectLst/>
              <a:latin typeface="+mn-lt"/>
              <a:ea typeface="+mn-ea"/>
              <a:cs typeface="+mn-cs"/>
            </a:rPr>
            <a:t> </a:t>
          </a:r>
          <a:r>
            <a:rPr lang="es-MX" sz="1100" b="1" i="0" baseline="0">
              <a:solidFill>
                <a:schemeClr val="dk1"/>
              </a:solidFill>
              <a:effectLst/>
              <a:latin typeface="+mn-lt"/>
              <a:ea typeface="+mn-ea"/>
              <a:cs typeface="+mn-cs"/>
            </a:rPr>
            <a:t>C.P. Adela Solís Martínez                           </a:t>
          </a:r>
          <a:r>
            <a:rPr lang="es-MX" sz="1100" b="0" i="0" baseline="0">
              <a:solidFill>
                <a:schemeClr val="dk1"/>
              </a:solidFill>
              <a:effectLst/>
              <a:latin typeface="+mn-lt"/>
              <a:ea typeface="+mn-ea"/>
              <a:cs typeface="+mn-cs"/>
            </a:rPr>
            <a:t>Contralora General </a:t>
          </a:r>
          <a:endParaRPr lang="es-MX">
            <a:effectLst/>
          </a:endParaRPr>
        </a:p>
        <a:p>
          <a:endParaRPr lang="es-MX" sz="1100"/>
        </a:p>
      </xdr:txBody>
    </xdr:sp>
    <xdr:clientData/>
  </xdr:twoCellAnchor>
  <xdr:twoCellAnchor>
    <xdr:from>
      <xdr:col>3</xdr:col>
      <xdr:colOff>333375</xdr:colOff>
      <xdr:row>58</xdr:row>
      <xdr:rowOff>28575</xdr:rowOff>
    </xdr:from>
    <xdr:to>
      <xdr:col>3</xdr:col>
      <xdr:colOff>2686050</xdr:colOff>
      <xdr:row>64</xdr:row>
      <xdr:rowOff>36857</xdr:rowOff>
    </xdr:to>
    <xdr:sp macro="" textlink="">
      <xdr:nvSpPr>
        <xdr:cNvPr id="6" name="CuadroTexto 5"/>
        <xdr:cNvSpPr txBox="1"/>
      </xdr:nvSpPr>
      <xdr:spPr>
        <a:xfrm>
          <a:off x="3200400" y="15001875"/>
          <a:ext cx="2352675" cy="212283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rtl="1"/>
          <a:endParaRPr lang="es-MX" sz="1100" b="1" i="0" baseline="0">
            <a:solidFill>
              <a:schemeClr val="dk1"/>
            </a:solidFill>
            <a:effectLst/>
            <a:latin typeface="+mn-lt"/>
            <a:ea typeface="+mn-ea"/>
            <a:cs typeface="+mn-cs"/>
          </a:endParaRPr>
        </a:p>
        <a:p>
          <a:pPr algn="ctr" rtl="1"/>
          <a:r>
            <a:rPr lang="es-MX" sz="1100" b="1" i="0" baseline="0">
              <a:solidFill>
                <a:schemeClr val="dk1"/>
              </a:solidFill>
              <a:effectLst/>
              <a:latin typeface="+mn-lt"/>
              <a:ea typeface="+mn-ea"/>
              <a:cs typeface="+mn-cs"/>
            </a:rPr>
            <a:t>Revisado por:</a:t>
          </a:r>
        </a:p>
        <a:p>
          <a:pPr algn="ctr" rtl="1"/>
          <a:endParaRPr lang="es-MX">
            <a:effectLst/>
          </a:endParaRPr>
        </a:p>
        <a:p>
          <a:pPr algn="ctr" rtl="1"/>
          <a:r>
            <a:rPr lang="es-MX" sz="1100" b="0" i="0">
              <a:solidFill>
                <a:schemeClr val="dk1"/>
              </a:solidFill>
              <a:effectLst/>
              <a:latin typeface="+mn-lt"/>
              <a:ea typeface="+mn-ea"/>
              <a:cs typeface="+mn-cs"/>
            </a:rPr>
            <a:t>_____________________                                     </a:t>
          </a:r>
          <a:r>
            <a:rPr lang="es-MX" sz="1100" b="0" i="0" baseline="0">
              <a:solidFill>
                <a:schemeClr val="dk1"/>
              </a:solidFill>
              <a:effectLst/>
              <a:latin typeface="+mn-lt"/>
              <a:ea typeface="+mn-ea"/>
              <a:cs typeface="+mn-cs"/>
            </a:rPr>
            <a:t> </a:t>
          </a:r>
          <a:r>
            <a:rPr lang="es-MX" sz="1100" b="1" i="0" baseline="0">
              <a:solidFill>
                <a:schemeClr val="dk1"/>
              </a:solidFill>
              <a:effectLst/>
              <a:latin typeface="+mn-lt"/>
              <a:ea typeface="+mn-ea"/>
              <a:cs typeface="+mn-cs"/>
            </a:rPr>
            <a:t>L.C.P. Francisca Vázquez Juárez                        </a:t>
          </a:r>
          <a:r>
            <a:rPr lang="es-MX" sz="1100" b="0" i="0" baseline="0">
              <a:solidFill>
                <a:schemeClr val="dk1"/>
              </a:solidFill>
              <a:effectLst/>
              <a:latin typeface="+mn-lt"/>
              <a:ea typeface="+mn-ea"/>
              <a:cs typeface="+mn-cs"/>
            </a:rPr>
            <a:t>Directora de Finanzas</a:t>
          </a:r>
          <a:endParaRPr lang="es-MX">
            <a:effectLst/>
          </a:endParaRPr>
        </a:p>
        <a:p>
          <a:endParaRPr lang="es-MX" sz="1100"/>
        </a:p>
      </xdr:txBody>
    </xdr:sp>
    <xdr:clientData/>
  </xdr:twoCellAnchor>
  <xdr:twoCellAnchor>
    <xdr:from>
      <xdr:col>2</xdr:col>
      <xdr:colOff>19050</xdr:colOff>
      <xdr:row>58</xdr:row>
      <xdr:rowOff>180975</xdr:rowOff>
    </xdr:from>
    <xdr:to>
      <xdr:col>3</xdr:col>
      <xdr:colOff>533400</xdr:colOff>
      <xdr:row>63</xdr:row>
      <xdr:rowOff>351181</xdr:rowOff>
    </xdr:to>
    <xdr:sp macro="" textlink="">
      <xdr:nvSpPr>
        <xdr:cNvPr id="7" name="CuadroTexto 6"/>
        <xdr:cNvSpPr txBox="1"/>
      </xdr:nvSpPr>
      <xdr:spPr>
        <a:xfrm>
          <a:off x="1162050" y="11811000"/>
          <a:ext cx="2238375" cy="193233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rtl="1"/>
          <a:r>
            <a:rPr lang="es-MX" sz="1100" b="1" i="0" baseline="0">
              <a:solidFill>
                <a:schemeClr val="dk1"/>
              </a:solidFill>
              <a:effectLst/>
              <a:latin typeface="+mn-lt"/>
              <a:ea typeface="+mn-ea"/>
              <a:cs typeface="+mn-cs"/>
            </a:rPr>
            <a:t>Elaborado por:</a:t>
          </a:r>
        </a:p>
        <a:p>
          <a:pPr algn="ctr" rtl="1"/>
          <a:endParaRPr lang="es-MX">
            <a:effectLst/>
          </a:endParaRPr>
        </a:p>
        <a:p>
          <a:pPr algn="ctr" rtl="1"/>
          <a:r>
            <a:rPr lang="es-MX" sz="1100" b="0" i="0">
              <a:solidFill>
                <a:schemeClr val="dk1"/>
              </a:solidFill>
              <a:effectLst/>
              <a:latin typeface="+mn-lt"/>
              <a:ea typeface="+mn-ea"/>
              <a:cs typeface="+mn-cs"/>
            </a:rPr>
            <a:t>_____________________                  </a:t>
          </a:r>
          <a:r>
            <a:rPr lang="es-MX" sz="1100" b="0" i="0" baseline="0">
              <a:solidFill>
                <a:schemeClr val="dk1"/>
              </a:solidFill>
              <a:effectLst/>
              <a:latin typeface="+mn-lt"/>
              <a:ea typeface="+mn-ea"/>
              <a:cs typeface="+mn-cs"/>
            </a:rPr>
            <a:t> </a:t>
          </a:r>
          <a:r>
            <a:rPr lang="es-MX" sz="1100" b="1" i="0" baseline="0">
              <a:solidFill>
                <a:schemeClr val="dk1"/>
              </a:solidFill>
              <a:effectLst/>
              <a:latin typeface="+mn-lt"/>
              <a:ea typeface="+mn-ea"/>
              <a:cs typeface="+mn-cs"/>
            </a:rPr>
            <a:t>C.P. Hugo Eduardo Contreras Nava  </a:t>
          </a:r>
          <a:r>
            <a:rPr lang="es-MX" sz="1100" b="0" i="0" baseline="0">
              <a:solidFill>
                <a:schemeClr val="dk1"/>
              </a:solidFill>
              <a:effectLst/>
              <a:latin typeface="+mn-lt"/>
              <a:ea typeface="+mn-ea"/>
              <a:cs typeface="+mn-cs"/>
            </a:rPr>
            <a:t>Jefe del Departamento de Contabilidad General </a:t>
          </a:r>
          <a:endParaRPr lang="es-MX" sz="1100"/>
        </a:p>
      </xdr:txBody>
    </xdr:sp>
    <xdr:clientData/>
  </xdr:twoCellAnchor>
  <xdr:twoCellAnchor>
    <xdr:from>
      <xdr:col>3</xdr:col>
      <xdr:colOff>2419349</xdr:colOff>
      <xdr:row>58</xdr:row>
      <xdr:rowOff>0</xdr:rowOff>
    </xdr:from>
    <xdr:to>
      <xdr:col>4</xdr:col>
      <xdr:colOff>1485900</xdr:colOff>
      <xdr:row>64</xdr:row>
      <xdr:rowOff>76200</xdr:rowOff>
    </xdr:to>
    <xdr:sp macro="" textlink="">
      <xdr:nvSpPr>
        <xdr:cNvPr id="8" name="CuadroTexto 7"/>
        <xdr:cNvSpPr txBox="1"/>
      </xdr:nvSpPr>
      <xdr:spPr>
        <a:xfrm>
          <a:off x="5286374" y="14973300"/>
          <a:ext cx="1933576" cy="2190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rtl="1"/>
          <a:endParaRPr lang="es-MX" sz="1100" b="1" i="0" baseline="0">
            <a:solidFill>
              <a:schemeClr val="dk1"/>
            </a:solidFill>
            <a:effectLst/>
            <a:latin typeface="+mn-lt"/>
            <a:ea typeface="+mn-ea"/>
            <a:cs typeface="+mn-cs"/>
          </a:endParaRPr>
        </a:p>
        <a:p>
          <a:pPr algn="ctr" rtl="1"/>
          <a:r>
            <a:rPr lang="es-MX" sz="1100" b="1" i="0" baseline="0">
              <a:solidFill>
                <a:schemeClr val="dk1"/>
              </a:solidFill>
              <a:effectLst/>
              <a:latin typeface="+mn-lt"/>
              <a:ea typeface="+mn-ea"/>
              <a:cs typeface="+mn-cs"/>
            </a:rPr>
            <a:t>Aprobado por:</a:t>
          </a:r>
        </a:p>
        <a:p>
          <a:pPr algn="ctr" rtl="1"/>
          <a:endParaRPr lang="es-MX">
            <a:effectLst/>
          </a:endParaRPr>
        </a:p>
        <a:p>
          <a:pPr algn="ctr" rtl="1"/>
          <a:r>
            <a:rPr lang="es-MX" sz="1100" b="0" i="0">
              <a:solidFill>
                <a:schemeClr val="dk1"/>
              </a:solidFill>
              <a:effectLst/>
              <a:latin typeface="+mn-lt"/>
              <a:ea typeface="+mn-ea"/>
              <a:cs typeface="+mn-cs"/>
            </a:rPr>
            <a:t>_____________________                                     </a:t>
          </a:r>
          <a:r>
            <a:rPr lang="es-MX" sz="1100" b="0" i="0" baseline="0">
              <a:solidFill>
                <a:schemeClr val="dk1"/>
              </a:solidFill>
              <a:effectLst/>
              <a:latin typeface="+mn-lt"/>
              <a:ea typeface="+mn-ea"/>
              <a:cs typeface="+mn-cs"/>
            </a:rPr>
            <a:t> </a:t>
          </a:r>
          <a:r>
            <a:rPr lang="es-MX" sz="1100" b="1" i="0" baseline="0">
              <a:solidFill>
                <a:schemeClr val="dk1"/>
              </a:solidFill>
              <a:effectLst/>
              <a:latin typeface="+mn-lt"/>
              <a:ea typeface="+mn-ea"/>
              <a:cs typeface="+mn-cs"/>
            </a:rPr>
            <a:t>Mtro. Arturo Latabán López                                 </a:t>
          </a:r>
          <a:r>
            <a:rPr lang="es-MX" sz="1100" b="0" i="0" baseline="0">
              <a:solidFill>
                <a:schemeClr val="dk1"/>
              </a:solidFill>
              <a:effectLst/>
              <a:latin typeface="+mn-lt"/>
              <a:ea typeface="+mn-ea"/>
              <a:cs typeface="+mn-cs"/>
            </a:rPr>
            <a:t>Director General </a:t>
          </a:r>
          <a:endParaRPr lang="es-MX">
            <a:effectLst/>
          </a:endParaRPr>
        </a:p>
        <a:p>
          <a:endParaRPr lang="es-MX" sz="1100"/>
        </a:p>
      </xdr:txBody>
    </xdr:sp>
    <xdr:clientData/>
  </xdr:twoCellAnchor>
  <xdr:twoCellAnchor>
    <xdr:from>
      <xdr:col>4</xdr:col>
      <xdr:colOff>1438276</xdr:colOff>
      <xdr:row>58</xdr:row>
      <xdr:rowOff>0</xdr:rowOff>
    </xdr:from>
    <xdr:to>
      <xdr:col>6</xdr:col>
      <xdr:colOff>9525</xdr:colOff>
      <xdr:row>64</xdr:row>
      <xdr:rowOff>97734</xdr:rowOff>
    </xdr:to>
    <xdr:sp macro="" textlink="">
      <xdr:nvSpPr>
        <xdr:cNvPr id="9" name="CuadroTexto 8"/>
        <xdr:cNvSpPr txBox="1"/>
      </xdr:nvSpPr>
      <xdr:spPr>
        <a:xfrm>
          <a:off x="7172326" y="13030200"/>
          <a:ext cx="1743074" cy="259328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rtl="1"/>
          <a:endParaRPr lang="es-MX" sz="1100" b="1" i="0" baseline="0">
            <a:solidFill>
              <a:schemeClr val="dk1"/>
            </a:solidFill>
            <a:effectLst/>
            <a:latin typeface="+mn-lt"/>
            <a:ea typeface="+mn-ea"/>
            <a:cs typeface="+mn-cs"/>
          </a:endParaRPr>
        </a:p>
        <a:p>
          <a:pPr algn="ctr" rtl="1"/>
          <a:r>
            <a:rPr lang="es-MX" sz="1100" b="1" i="0" baseline="0">
              <a:solidFill>
                <a:schemeClr val="dk1"/>
              </a:solidFill>
              <a:effectLst/>
              <a:latin typeface="+mn-lt"/>
              <a:ea typeface="+mn-ea"/>
              <a:cs typeface="+mn-cs"/>
            </a:rPr>
            <a:t>Vo. Bo. por:</a:t>
          </a:r>
        </a:p>
        <a:p>
          <a:pPr algn="ctr" rtl="1"/>
          <a:endParaRPr lang="es-MX">
            <a:effectLst/>
          </a:endParaRPr>
        </a:p>
        <a:p>
          <a:pPr algn="ctr" rtl="1"/>
          <a:r>
            <a:rPr lang="es-MX" sz="1100" b="0" i="0">
              <a:solidFill>
                <a:schemeClr val="dk1"/>
              </a:solidFill>
              <a:effectLst/>
              <a:latin typeface="+mn-lt"/>
              <a:ea typeface="+mn-ea"/>
              <a:cs typeface="+mn-cs"/>
            </a:rPr>
            <a:t>_____________________                                               </a:t>
          </a:r>
          <a:r>
            <a:rPr lang="es-MX" sz="1100" b="0" i="0" baseline="0">
              <a:solidFill>
                <a:schemeClr val="dk1"/>
              </a:solidFill>
              <a:effectLst/>
              <a:latin typeface="+mn-lt"/>
              <a:ea typeface="+mn-ea"/>
              <a:cs typeface="+mn-cs"/>
            </a:rPr>
            <a:t> </a:t>
          </a:r>
          <a:r>
            <a:rPr lang="es-MX" sz="1100" b="1" i="0" baseline="0">
              <a:solidFill>
                <a:schemeClr val="dk1"/>
              </a:solidFill>
              <a:effectLst/>
              <a:latin typeface="+mn-lt"/>
              <a:ea typeface="+mn-ea"/>
              <a:cs typeface="+mn-cs"/>
            </a:rPr>
            <a:t>C.P. Adela Solís Martínez                           </a:t>
          </a:r>
          <a:r>
            <a:rPr lang="es-MX" sz="1100" b="0" i="0" baseline="0">
              <a:solidFill>
                <a:schemeClr val="dk1"/>
              </a:solidFill>
              <a:effectLst/>
              <a:latin typeface="+mn-lt"/>
              <a:ea typeface="+mn-ea"/>
              <a:cs typeface="+mn-cs"/>
            </a:rPr>
            <a:t>Contralora General </a:t>
          </a:r>
          <a:endParaRPr lang="es-MX">
            <a:effectLst/>
          </a:endParaRPr>
        </a:p>
        <a:p>
          <a:endParaRPr lang="es-MX" sz="1100"/>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3</xdr:col>
      <xdr:colOff>1609725</xdr:colOff>
      <xdr:row>154</xdr:row>
      <xdr:rowOff>9525</xdr:rowOff>
    </xdr:from>
    <xdr:to>
      <xdr:col>5</xdr:col>
      <xdr:colOff>304800</xdr:colOff>
      <xdr:row>161</xdr:row>
      <xdr:rowOff>134593</xdr:rowOff>
    </xdr:to>
    <xdr:sp macro="" textlink="">
      <xdr:nvSpPr>
        <xdr:cNvPr id="2" name="CuadroTexto 1"/>
        <xdr:cNvSpPr txBox="1"/>
      </xdr:nvSpPr>
      <xdr:spPr>
        <a:xfrm>
          <a:off x="5267325" y="43681650"/>
          <a:ext cx="2028825" cy="145856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rtl="1"/>
          <a:endParaRPr lang="es-MX" sz="1100" b="1" i="0" baseline="0">
            <a:solidFill>
              <a:schemeClr val="dk1"/>
            </a:solidFill>
            <a:effectLst/>
            <a:latin typeface="+mn-lt"/>
            <a:ea typeface="+mn-ea"/>
            <a:cs typeface="+mn-cs"/>
          </a:endParaRPr>
        </a:p>
        <a:p>
          <a:pPr algn="ctr" rtl="1"/>
          <a:r>
            <a:rPr lang="es-MX" sz="1100" b="1" i="0" baseline="0">
              <a:solidFill>
                <a:schemeClr val="dk1"/>
              </a:solidFill>
              <a:effectLst/>
              <a:latin typeface="+mn-lt"/>
              <a:ea typeface="+mn-ea"/>
              <a:cs typeface="+mn-cs"/>
            </a:rPr>
            <a:t>Revisado por:</a:t>
          </a:r>
        </a:p>
        <a:p>
          <a:pPr algn="ctr" rtl="1"/>
          <a:endParaRPr lang="es-MX">
            <a:effectLst/>
          </a:endParaRPr>
        </a:p>
        <a:p>
          <a:pPr algn="ctr" rtl="1"/>
          <a:r>
            <a:rPr lang="es-MX" sz="1100" b="0" i="0">
              <a:solidFill>
                <a:schemeClr val="dk1"/>
              </a:solidFill>
              <a:effectLst/>
              <a:latin typeface="+mn-lt"/>
              <a:ea typeface="+mn-ea"/>
              <a:cs typeface="+mn-cs"/>
            </a:rPr>
            <a:t>_____________________                                     </a:t>
          </a:r>
          <a:r>
            <a:rPr lang="es-MX" sz="1100" b="0" i="0" baseline="0">
              <a:solidFill>
                <a:schemeClr val="dk1"/>
              </a:solidFill>
              <a:effectLst/>
              <a:latin typeface="+mn-lt"/>
              <a:ea typeface="+mn-ea"/>
              <a:cs typeface="+mn-cs"/>
            </a:rPr>
            <a:t> </a:t>
          </a:r>
          <a:r>
            <a:rPr lang="es-MX" sz="1100" b="1" i="0" baseline="0">
              <a:solidFill>
                <a:schemeClr val="dk1"/>
              </a:solidFill>
              <a:effectLst/>
              <a:latin typeface="+mn-lt"/>
              <a:ea typeface="+mn-ea"/>
              <a:cs typeface="+mn-cs"/>
            </a:rPr>
            <a:t>L.C.P. Francisca Vázquez Juárez                        </a:t>
          </a:r>
          <a:r>
            <a:rPr lang="es-MX" sz="1100" b="0" i="0" baseline="0">
              <a:solidFill>
                <a:schemeClr val="dk1"/>
              </a:solidFill>
              <a:effectLst/>
              <a:latin typeface="+mn-lt"/>
              <a:ea typeface="+mn-ea"/>
              <a:cs typeface="+mn-cs"/>
            </a:rPr>
            <a:t>Directora de Finanzas</a:t>
          </a:r>
          <a:endParaRPr lang="es-MX">
            <a:effectLst/>
          </a:endParaRPr>
        </a:p>
        <a:p>
          <a:endParaRPr lang="es-MX" sz="1100"/>
        </a:p>
      </xdr:txBody>
    </xdr:sp>
    <xdr:clientData/>
  </xdr:twoCellAnchor>
  <xdr:twoCellAnchor>
    <xdr:from>
      <xdr:col>1</xdr:col>
      <xdr:colOff>514350</xdr:colOff>
      <xdr:row>154</xdr:row>
      <xdr:rowOff>19050</xdr:rowOff>
    </xdr:from>
    <xdr:to>
      <xdr:col>2</xdr:col>
      <xdr:colOff>1571625</xdr:colOff>
      <xdr:row>162</xdr:row>
      <xdr:rowOff>19050</xdr:rowOff>
    </xdr:to>
    <xdr:sp macro="" textlink="">
      <xdr:nvSpPr>
        <xdr:cNvPr id="3" name="CuadroTexto 2"/>
        <xdr:cNvSpPr txBox="1"/>
      </xdr:nvSpPr>
      <xdr:spPr>
        <a:xfrm>
          <a:off x="933450" y="43691175"/>
          <a:ext cx="2238375" cy="152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rtl="1"/>
          <a:r>
            <a:rPr lang="es-MX" sz="1100" b="1" i="0" baseline="0">
              <a:solidFill>
                <a:schemeClr val="dk1"/>
              </a:solidFill>
              <a:effectLst/>
              <a:latin typeface="+mn-lt"/>
              <a:ea typeface="+mn-ea"/>
              <a:cs typeface="+mn-cs"/>
            </a:rPr>
            <a:t>Elaborado por:</a:t>
          </a:r>
        </a:p>
        <a:p>
          <a:pPr algn="ctr" rtl="1"/>
          <a:endParaRPr lang="es-MX">
            <a:effectLst/>
          </a:endParaRPr>
        </a:p>
        <a:p>
          <a:pPr algn="ctr" rtl="1"/>
          <a:r>
            <a:rPr lang="es-MX" sz="1100" b="0" i="0">
              <a:solidFill>
                <a:schemeClr val="dk1"/>
              </a:solidFill>
              <a:effectLst/>
              <a:latin typeface="+mn-lt"/>
              <a:ea typeface="+mn-ea"/>
              <a:cs typeface="+mn-cs"/>
            </a:rPr>
            <a:t>_____________________               </a:t>
          </a:r>
          <a:r>
            <a:rPr lang="es-MX" sz="1100" b="0" i="0" baseline="0">
              <a:solidFill>
                <a:schemeClr val="dk1"/>
              </a:solidFill>
              <a:effectLst/>
              <a:latin typeface="+mn-lt"/>
              <a:ea typeface="+mn-ea"/>
              <a:cs typeface="+mn-cs"/>
            </a:rPr>
            <a:t>  </a:t>
          </a:r>
          <a:r>
            <a:rPr lang="es-MX" sz="1100" b="1" i="0" baseline="0">
              <a:solidFill>
                <a:schemeClr val="dk1"/>
              </a:solidFill>
              <a:effectLst/>
              <a:latin typeface="+mn-lt"/>
              <a:ea typeface="+mn-ea"/>
              <a:cs typeface="+mn-cs"/>
            </a:rPr>
            <a:t>C.P. Hugo Eduardo Contreras Nava  </a:t>
          </a:r>
          <a:r>
            <a:rPr lang="es-MX" sz="1100" b="0" i="0" baseline="0">
              <a:solidFill>
                <a:schemeClr val="dk1"/>
              </a:solidFill>
              <a:effectLst/>
              <a:latin typeface="+mn-lt"/>
              <a:ea typeface="+mn-ea"/>
              <a:cs typeface="+mn-cs"/>
            </a:rPr>
            <a:t>Jefe del Departamento de Contabilidad General </a:t>
          </a:r>
          <a:endParaRPr lang="es-MX" sz="1100"/>
        </a:p>
      </xdr:txBody>
    </xdr:sp>
    <xdr:clientData/>
  </xdr:twoCellAnchor>
  <xdr:twoCellAnchor>
    <xdr:from>
      <xdr:col>4</xdr:col>
      <xdr:colOff>9525</xdr:colOff>
      <xdr:row>161</xdr:row>
      <xdr:rowOff>123825</xdr:rowOff>
    </xdr:from>
    <xdr:to>
      <xdr:col>5</xdr:col>
      <xdr:colOff>133350</xdr:colOff>
      <xdr:row>169</xdr:row>
      <xdr:rowOff>10768</xdr:rowOff>
    </xdr:to>
    <xdr:sp macro="" textlink="">
      <xdr:nvSpPr>
        <xdr:cNvPr id="4" name="CuadroTexto 3"/>
        <xdr:cNvSpPr txBox="1"/>
      </xdr:nvSpPr>
      <xdr:spPr>
        <a:xfrm>
          <a:off x="5457825" y="45072300"/>
          <a:ext cx="1666875" cy="141094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rtl="1"/>
          <a:endParaRPr lang="es-MX" sz="1100" b="1" i="0" baseline="0">
            <a:solidFill>
              <a:schemeClr val="dk1"/>
            </a:solidFill>
            <a:effectLst/>
            <a:latin typeface="+mn-lt"/>
            <a:ea typeface="+mn-ea"/>
            <a:cs typeface="+mn-cs"/>
          </a:endParaRPr>
        </a:p>
        <a:p>
          <a:pPr algn="ctr" rtl="1"/>
          <a:r>
            <a:rPr lang="es-MX" sz="1100" b="1" i="0" baseline="0">
              <a:solidFill>
                <a:schemeClr val="dk1"/>
              </a:solidFill>
              <a:effectLst/>
              <a:latin typeface="+mn-lt"/>
              <a:ea typeface="+mn-ea"/>
              <a:cs typeface="+mn-cs"/>
            </a:rPr>
            <a:t>Vo. Bo. por:</a:t>
          </a:r>
        </a:p>
        <a:p>
          <a:pPr algn="ctr" rtl="1"/>
          <a:endParaRPr lang="es-MX">
            <a:effectLst/>
          </a:endParaRPr>
        </a:p>
        <a:p>
          <a:pPr algn="ctr" rtl="1"/>
          <a:r>
            <a:rPr lang="es-MX" sz="1100" b="0" i="0">
              <a:solidFill>
                <a:schemeClr val="dk1"/>
              </a:solidFill>
              <a:effectLst/>
              <a:latin typeface="+mn-lt"/>
              <a:ea typeface="+mn-ea"/>
              <a:cs typeface="+mn-cs"/>
            </a:rPr>
            <a:t>_____________________                                     </a:t>
          </a:r>
          <a:r>
            <a:rPr lang="es-MX" sz="1100" b="0" i="0" baseline="0">
              <a:solidFill>
                <a:schemeClr val="dk1"/>
              </a:solidFill>
              <a:effectLst/>
              <a:latin typeface="+mn-lt"/>
              <a:ea typeface="+mn-ea"/>
              <a:cs typeface="+mn-cs"/>
            </a:rPr>
            <a:t> </a:t>
          </a:r>
          <a:r>
            <a:rPr lang="es-MX" sz="1100" b="1" i="0" baseline="0">
              <a:solidFill>
                <a:schemeClr val="dk1"/>
              </a:solidFill>
              <a:effectLst/>
              <a:latin typeface="+mn-lt"/>
              <a:ea typeface="+mn-ea"/>
              <a:cs typeface="+mn-cs"/>
            </a:rPr>
            <a:t>C.P. Adela Solís Martínez                      </a:t>
          </a:r>
          <a:r>
            <a:rPr lang="es-MX" sz="1100" b="0" i="0" baseline="0">
              <a:solidFill>
                <a:schemeClr val="dk1"/>
              </a:solidFill>
              <a:effectLst/>
              <a:latin typeface="+mn-lt"/>
              <a:ea typeface="+mn-ea"/>
              <a:cs typeface="+mn-cs"/>
            </a:rPr>
            <a:t>Contralora General</a:t>
          </a:r>
          <a:endParaRPr lang="es-MX">
            <a:effectLst/>
          </a:endParaRPr>
        </a:p>
        <a:p>
          <a:endParaRPr lang="es-MX" sz="1100"/>
        </a:p>
      </xdr:txBody>
    </xdr:sp>
    <xdr:clientData/>
  </xdr:twoCellAnchor>
  <xdr:twoCellAnchor>
    <xdr:from>
      <xdr:col>1</xdr:col>
      <xdr:colOff>419100</xdr:colOff>
      <xdr:row>161</xdr:row>
      <xdr:rowOff>133350</xdr:rowOff>
    </xdr:from>
    <xdr:to>
      <xdr:col>2</xdr:col>
      <xdr:colOff>1381125</xdr:colOff>
      <xdr:row>169</xdr:row>
      <xdr:rowOff>0</xdr:rowOff>
    </xdr:to>
    <xdr:sp macro="" textlink="">
      <xdr:nvSpPr>
        <xdr:cNvPr id="5" name="CuadroTexto 4"/>
        <xdr:cNvSpPr txBox="1"/>
      </xdr:nvSpPr>
      <xdr:spPr>
        <a:xfrm>
          <a:off x="838200" y="45081825"/>
          <a:ext cx="2143125" cy="13906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rtl="1"/>
          <a:r>
            <a:rPr lang="es-MX" sz="1100" b="1" i="0" baseline="0">
              <a:solidFill>
                <a:schemeClr val="dk1"/>
              </a:solidFill>
              <a:effectLst/>
              <a:latin typeface="+mn-lt"/>
              <a:ea typeface="+mn-ea"/>
              <a:cs typeface="+mn-cs"/>
            </a:rPr>
            <a:t>Aprobado por:</a:t>
          </a:r>
        </a:p>
        <a:p>
          <a:pPr algn="ctr" rtl="1"/>
          <a:endParaRPr lang="es-MX">
            <a:effectLst/>
          </a:endParaRPr>
        </a:p>
        <a:p>
          <a:pPr algn="ctr" rtl="1"/>
          <a:r>
            <a:rPr lang="es-MX" sz="1100" b="0" i="0">
              <a:solidFill>
                <a:schemeClr val="dk1"/>
              </a:solidFill>
              <a:effectLst/>
              <a:latin typeface="+mn-lt"/>
              <a:ea typeface="+mn-ea"/>
              <a:cs typeface="+mn-cs"/>
            </a:rPr>
            <a:t>_____________________           </a:t>
          </a:r>
          <a:r>
            <a:rPr lang="es-MX" sz="1100" b="0" i="0" baseline="0">
              <a:solidFill>
                <a:schemeClr val="dk1"/>
              </a:solidFill>
              <a:effectLst/>
              <a:latin typeface="+mn-lt"/>
              <a:ea typeface="+mn-ea"/>
              <a:cs typeface="+mn-cs"/>
            </a:rPr>
            <a:t> </a:t>
          </a:r>
          <a:r>
            <a:rPr lang="es-MX" sz="1100" b="1" i="0" baseline="0">
              <a:solidFill>
                <a:schemeClr val="dk1"/>
              </a:solidFill>
              <a:effectLst/>
              <a:latin typeface="+mn-lt"/>
              <a:ea typeface="+mn-ea"/>
              <a:cs typeface="+mn-cs"/>
            </a:rPr>
            <a:t>Mtro.  Arturo Latabán López         </a:t>
          </a:r>
          <a:r>
            <a:rPr lang="es-MX" sz="1100" b="0" i="0" baseline="0">
              <a:solidFill>
                <a:schemeClr val="dk1"/>
              </a:solidFill>
              <a:effectLst/>
              <a:latin typeface="+mn-lt"/>
              <a:ea typeface="+mn-ea"/>
              <a:cs typeface="+mn-cs"/>
            </a:rPr>
            <a:t>Director General </a:t>
          </a:r>
          <a:endParaRPr lang="es-MX" sz="1100"/>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3</xdr:col>
      <xdr:colOff>0</xdr:colOff>
      <xdr:row>23</xdr:row>
      <xdr:rowOff>9525</xdr:rowOff>
    </xdr:from>
    <xdr:to>
      <xdr:col>4</xdr:col>
      <xdr:colOff>742950</xdr:colOff>
      <xdr:row>30</xdr:row>
      <xdr:rowOff>134593</xdr:rowOff>
    </xdr:to>
    <xdr:sp macro="" textlink="">
      <xdr:nvSpPr>
        <xdr:cNvPr id="2" name="CuadroTexto 1"/>
        <xdr:cNvSpPr txBox="1"/>
      </xdr:nvSpPr>
      <xdr:spPr>
        <a:xfrm>
          <a:off x="5495925" y="7991475"/>
          <a:ext cx="2038350" cy="145856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rtl="1"/>
          <a:endParaRPr lang="es-MX" sz="1100" b="1" i="0" baseline="0">
            <a:solidFill>
              <a:schemeClr val="dk1"/>
            </a:solidFill>
            <a:effectLst/>
            <a:latin typeface="+mn-lt"/>
            <a:ea typeface="+mn-ea"/>
            <a:cs typeface="+mn-cs"/>
          </a:endParaRPr>
        </a:p>
        <a:p>
          <a:pPr algn="ctr" rtl="1"/>
          <a:r>
            <a:rPr lang="es-MX" sz="1100" b="1" i="0" baseline="0">
              <a:solidFill>
                <a:schemeClr val="dk1"/>
              </a:solidFill>
              <a:effectLst/>
              <a:latin typeface="+mn-lt"/>
              <a:ea typeface="+mn-ea"/>
              <a:cs typeface="+mn-cs"/>
            </a:rPr>
            <a:t>Revisado por:</a:t>
          </a:r>
        </a:p>
        <a:p>
          <a:pPr algn="ctr" rtl="1"/>
          <a:endParaRPr lang="es-MX">
            <a:effectLst/>
          </a:endParaRPr>
        </a:p>
        <a:p>
          <a:pPr algn="ctr" rtl="1"/>
          <a:r>
            <a:rPr lang="es-MX" sz="1100" b="0" i="0">
              <a:solidFill>
                <a:schemeClr val="dk1"/>
              </a:solidFill>
              <a:effectLst/>
              <a:latin typeface="+mn-lt"/>
              <a:ea typeface="+mn-ea"/>
              <a:cs typeface="+mn-cs"/>
            </a:rPr>
            <a:t>____________________                             </a:t>
          </a:r>
          <a:r>
            <a:rPr lang="es-MX" sz="1100" b="0" i="0" baseline="0">
              <a:solidFill>
                <a:schemeClr val="dk1"/>
              </a:solidFill>
              <a:effectLst/>
              <a:latin typeface="+mn-lt"/>
              <a:ea typeface="+mn-ea"/>
              <a:cs typeface="+mn-cs"/>
            </a:rPr>
            <a:t> </a:t>
          </a:r>
          <a:r>
            <a:rPr lang="es-MX" sz="1100" b="1" i="0" baseline="0">
              <a:solidFill>
                <a:schemeClr val="dk1"/>
              </a:solidFill>
              <a:effectLst/>
              <a:latin typeface="+mn-lt"/>
              <a:ea typeface="+mn-ea"/>
              <a:cs typeface="+mn-cs"/>
            </a:rPr>
            <a:t>L.C.P. Francisca Vázquez Juárez                        </a:t>
          </a:r>
          <a:r>
            <a:rPr lang="es-MX" sz="1100" b="0" i="0" baseline="0">
              <a:solidFill>
                <a:schemeClr val="dk1"/>
              </a:solidFill>
              <a:effectLst/>
              <a:latin typeface="+mn-lt"/>
              <a:ea typeface="+mn-ea"/>
              <a:cs typeface="+mn-cs"/>
            </a:rPr>
            <a:t>Directora de Finanzas</a:t>
          </a:r>
          <a:endParaRPr lang="es-MX">
            <a:effectLst/>
          </a:endParaRPr>
        </a:p>
        <a:p>
          <a:endParaRPr lang="es-MX" sz="1100"/>
        </a:p>
      </xdr:txBody>
    </xdr:sp>
    <xdr:clientData/>
  </xdr:twoCellAnchor>
  <xdr:twoCellAnchor>
    <xdr:from>
      <xdr:col>0</xdr:col>
      <xdr:colOff>1038225</xdr:colOff>
      <xdr:row>23</xdr:row>
      <xdr:rowOff>28575</xdr:rowOff>
    </xdr:from>
    <xdr:to>
      <xdr:col>1</xdr:col>
      <xdr:colOff>1476375</xdr:colOff>
      <xdr:row>31</xdr:row>
      <xdr:rowOff>28575</xdr:rowOff>
    </xdr:to>
    <xdr:sp macro="" textlink="">
      <xdr:nvSpPr>
        <xdr:cNvPr id="3" name="CuadroTexto 2"/>
        <xdr:cNvSpPr txBox="1"/>
      </xdr:nvSpPr>
      <xdr:spPr>
        <a:xfrm>
          <a:off x="1038225" y="8010525"/>
          <a:ext cx="2105025" cy="152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rtl="1"/>
          <a:r>
            <a:rPr lang="es-MX" sz="1100" b="1" i="0" baseline="0">
              <a:solidFill>
                <a:schemeClr val="dk1"/>
              </a:solidFill>
              <a:effectLst/>
              <a:latin typeface="+mn-lt"/>
              <a:ea typeface="+mn-ea"/>
              <a:cs typeface="+mn-cs"/>
            </a:rPr>
            <a:t>Elaborado por:</a:t>
          </a:r>
        </a:p>
        <a:p>
          <a:pPr algn="ctr" rtl="1"/>
          <a:endParaRPr lang="es-MX">
            <a:effectLst/>
          </a:endParaRPr>
        </a:p>
        <a:p>
          <a:pPr algn="ctr" rtl="1"/>
          <a:r>
            <a:rPr lang="es-MX" sz="1100" b="0" i="0">
              <a:solidFill>
                <a:schemeClr val="dk1"/>
              </a:solidFill>
              <a:effectLst/>
              <a:latin typeface="+mn-lt"/>
              <a:ea typeface="+mn-ea"/>
              <a:cs typeface="+mn-cs"/>
            </a:rPr>
            <a:t>_____________________               </a:t>
          </a:r>
          <a:r>
            <a:rPr lang="es-MX" sz="1100" b="1" i="0" baseline="0">
              <a:solidFill>
                <a:schemeClr val="dk1"/>
              </a:solidFill>
              <a:effectLst/>
              <a:latin typeface="+mn-lt"/>
              <a:ea typeface="+mn-ea"/>
              <a:cs typeface="+mn-cs"/>
            </a:rPr>
            <a:t>L.C. Leticia Palma Pérez                </a:t>
          </a:r>
          <a:r>
            <a:rPr lang="es-MX" sz="1100" b="0" i="0" baseline="0">
              <a:solidFill>
                <a:schemeClr val="dk1"/>
              </a:solidFill>
              <a:effectLst/>
              <a:latin typeface="+mn-lt"/>
              <a:ea typeface="+mn-ea"/>
              <a:cs typeface="+mn-cs"/>
            </a:rPr>
            <a:t>Jefa del Depto. de Control y Análisis </a:t>
          </a:r>
          <a:endParaRPr lang="es-MX" sz="1100"/>
        </a:p>
      </xdr:txBody>
    </xdr:sp>
    <xdr:clientData/>
  </xdr:twoCellAnchor>
  <xdr:twoCellAnchor>
    <xdr:from>
      <xdr:col>2</xdr:col>
      <xdr:colOff>847725</xdr:colOff>
      <xdr:row>30</xdr:row>
      <xdr:rowOff>123825</xdr:rowOff>
    </xdr:from>
    <xdr:to>
      <xdr:col>4</xdr:col>
      <xdr:colOff>914399</xdr:colOff>
      <xdr:row>38</xdr:row>
      <xdr:rowOff>10768</xdr:rowOff>
    </xdr:to>
    <xdr:sp macro="" textlink="">
      <xdr:nvSpPr>
        <xdr:cNvPr id="4" name="CuadroTexto 3"/>
        <xdr:cNvSpPr txBox="1"/>
      </xdr:nvSpPr>
      <xdr:spPr>
        <a:xfrm>
          <a:off x="5248275" y="9439275"/>
          <a:ext cx="2457449" cy="141094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rtl="1"/>
          <a:endParaRPr lang="es-MX" sz="1100" b="1" i="0" baseline="0">
            <a:solidFill>
              <a:schemeClr val="dk1"/>
            </a:solidFill>
            <a:effectLst/>
            <a:latin typeface="+mn-lt"/>
            <a:ea typeface="+mn-ea"/>
            <a:cs typeface="+mn-cs"/>
          </a:endParaRPr>
        </a:p>
        <a:p>
          <a:pPr algn="ctr" rtl="1"/>
          <a:r>
            <a:rPr lang="es-MX" sz="1100" b="1" i="0" baseline="0">
              <a:solidFill>
                <a:schemeClr val="dk1"/>
              </a:solidFill>
              <a:effectLst/>
              <a:latin typeface="+mn-lt"/>
              <a:ea typeface="+mn-ea"/>
              <a:cs typeface="+mn-cs"/>
            </a:rPr>
            <a:t>Vo. Bo. por:</a:t>
          </a:r>
        </a:p>
        <a:p>
          <a:pPr algn="ctr" rtl="1"/>
          <a:endParaRPr lang="es-MX">
            <a:effectLst/>
          </a:endParaRPr>
        </a:p>
        <a:p>
          <a:pPr algn="ctr" rtl="1"/>
          <a:r>
            <a:rPr lang="es-MX" sz="1100" b="0" i="0">
              <a:solidFill>
                <a:schemeClr val="dk1"/>
              </a:solidFill>
              <a:effectLst/>
              <a:latin typeface="+mn-lt"/>
              <a:ea typeface="+mn-ea"/>
              <a:cs typeface="+mn-cs"/>
            </a:rPr>
            <a:t>_____________________                                     </a:t>
          </a:r>
          <a:r>
            <a:rPr lang="es-MX" sz="1100" b="0" i="0" baseline="0">
              <a:solidFill>
                <a:schemeClr val="dk1"/>
              </a:solidFill>
              <a:effectLst/>
              <a:latin typeface="+mn-lt"/>
              <a:ea typeface="+mn-ea"/>
              <a:cs typeface="+mn-cs"/>
            </a:rPr>
            <a:t> </a:t>
          </a:r>
          <a:r>
            <a:rPr lang="es-MX" sz="1100" b="1" i="0" baseline="0">
              <a:solidFill>
                <a:schemeClr val="dk1"/>
              </a:solidFill>
              <a:effectLst/>
              <a:latin typeface="+mn-lt"/>
              <a:ea typeface="+mn-ea"/>
              <a:cs typeface="+mn-cs"/>
            </a:rPr>
            <a:t>C.P. Adela Solís Martínez                      </a:t>
          </a:r>
          <a:r>
            <a:rPr lang="es-MX" sz="1100" b="0" i="0" baseline="0">
              <a:solidFill>
                <a:schemeClr val="dk1"/>
              </a:solidFill>
              <a:effectLst/>
              <a:latin typeface="+mn-lt"/>
              <a:ea typeface="+mn-ea"/>
              <a:cs typeface="+mn-cs"/>
            </a:rPr>
            <a:t>Contralora General</a:t>
          </a:r>
          <a:endParaRPr lang="es-MX">
            <a:effectLst/>
          </a:endParaRPr>
        </a:p>
        <a:p>
          <a:endParaRPr lang="es-MX" sz="1100"/>
        </a:p>
      </xdr:txBody>
    </xdr:sp>
    <xdr:clientData/>
  </xdr:twoCellAnchor>
  <xdr:twoCellAnchor>
    <xdr:from>
      <xdr:col>0</xdr:col>
      <xdr:colOff>838200</xdr:colOff>
      <xdr:row>30</xdr:row>
      <xdr:rowOff>133350</xdr:rowOff>
    </xdr:from>
    <xdr:to>
      <xdr:col>1</xdr:col>
      <xdr:colOff>1381125</xdr:colOff>
      <xdr:row>38</xdr:row>
      <xdr:rowOff>0</xdr:rowOff>
    </xdr:to>
    <xdr:sp macro="" textlink="">
      <xdr:nvSpPr>
        <xdr:cNvPr id="5" name="CuadroTexto 4"/>
        <xdr:cNvSpPr txBox="1"/>
      </xdr:nvSpPr>
      <xdr:spPr>
        <a:xfrm>
          <a:off x="838200" y="9448800"/>
          <a:ext cx="2209800" cy="13906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rtl="1"/>
          <a:r>
            <a:rPr lang="es-MX" sz="1100" b="1" i="0" baseline="0">
              <a:solidFill>
                <a:schemeClr val="dk1"/>
              </a:solidFill>
              <a:effectLst/>
              <a:latin typeface="+mn-lt"/>
              <a:ea typeface="+mn-ea"/>
              <a:cs typeface="+mn-cs"/>
            </a:rPr>
            <a:t>Aprobado por:</a:t>
          </a:r>
        </a:p>
        <a:p>
          <a:pPr algn="ctr" rtl="1"/>
          <a:endParaRPr lang="es-MX">
            <a:effectLst/>
          </a:endParaRPr>
        </a:p>
        <a:p>
          <a:pPr algn="ctr" rtl="1"/>
          <a:r>
            <a:rPr lang="es-MX" sz="1100" b="0" i="0">
              <a:solidFill>
                <a:schemeClr val="dk1"/>
              </a:solidFill>
              <a:effectLst/>
              <a:latin typeface="+mn-lt"/>
              <a:ea typeface="+mn-ea"/>
              <a:cs typeface="+mn-cs"/>
            </a:rPr>
            <a:t>_____________________           </a:t>
          </a:r>
          <a:r>
            <a:rPr lang="es-MX" sz="1100" b="0" i="0" baseline="0">
              <a:solidFill>
                <a:schemeClr val="dk1"/>
              </a:solidFill>
              <a:effectLst/>
              <a:latin typeface="+mn-lt"/>
              <a:ea typeface="+mn-ea"/>
              <a:cs typeface="+mn-cs"/>
            </a:rPr>
            <a:t> </a:t>
          </a:r>
          <a:r>
            <a:rPr lang="es-MX" sz="1100" b="1" i="0" baseline="0">
              <a:solidFill>
                <a:schemeClr val="dk1"/>
              </a:solidFill>
              <a:effectLst/>
              <a:latin typeface="+mn-lt"/>
              <a:ea typeface="+mn-ea"/>
              <a:cs typeface="+mn-cs"/>
            </a:rPr>
            <a:t>Mtro.  Arturo Latabán López         </a:t>
          </a:r>
          <a:r>
            <a:rPr lang="es-MX" sz="1100" b="0" i="0" baseline="0">
              <a:solidFill>
                <a:schemeClr val="dk1"/>
              </a:solidFill>
              <a:effectLst/>
              <a:latin typeface="+mn-lt"/>
              <a:ea typeface="+mn-ea"/>
              <a:cs typeface="+mn-cs"/>
            </a:rPr>
            <a:t>Director General </a:t>
          </a:r>
          <a:endParaRPr lang="es-MX" sz="1100"/>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266700</xdr:colOff>
      <xdr:row>185</xdr:row>
      <xdr:rowOff>142874</xdr:rowOff>
    </xdr:from>
    <xdr:to>
      <xdr:col>0</xdr:col>
      <xdr:colOff>8410575</xdr:colOff>
      <xdr:row>207</xdr:row>
      <xdr:rowOff>85725</xdr:rowOff>
    </xdr:to>
    <xdr:pic>
      <xdr:nvPicPr>
        <xdr:cNvPr id="2" name="Imagen 1" descr="http://www.capama.gob.mx/imagenes/capamaorg.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6700" y="44538899"/>
          <a:ext cx="8143875" cy="40005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4191000</xdr:colOff>
      <xdr:row>548</xdr:row>
      <xdr:rowOff>171450</xdr:rowOff>
    </xdr:from>
    <xdr:to>
      <xdr:col>0</xdr:col>
      <xdr:colOff>6372225</xdr:colOff>
      <xdr:row>556</xdr:row>
      <xdr:rowOff>142875</xdr:rowOff>
    </xdr:to>
    <xdr:sp macro="" textlink="">
      <xdr:nvSpPr>
        <xdr:cNvPr id="18436" name="CuadroTexto 9"/>
        <xdr:cNvSpPr txBox="1">
          <a:spLocks noChangeArrowheads="1"/>
        </xdr:cNvSpPr>
      </xdr:nvSpPr>
      <xdr:spPr bwMode="auto">
        <a:xfrm>
          <a:off x="4191000" y="131302125"/>
          <a:ext cx="2181225" cy="139065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ctr" rtl="0">
            <a:defRPr sz="1000"/>
          </a:pPr>
          <a:r>
            <a:rPr lang="es-MX" sz="1100" b="1" i="0" u="none" strike="noStrike" baseline="0">
              <a:solidFill>
                <a:srgbClr val="000000"/>
              </a:solidFill>
              <a:latin typeface="Calibri"/>
              <a:cs typeface="Calibri"/>
            </a:rPr>
            <a:t>Revisado por:</a:t>
          </a:r>
          <a:endParaRPr lang="es-MX" sz="1100" b="0" i="0" u="none" strike="noStrike" baseline="0">
            <a:solidFill>
              <a:srgbClr val="000000"/>
            </a:solidFill>
            <a:latin typeface="Calibri"/>
            <a:cs typeface="Calibri"/>
          </a:endParaRPr>
        </a:p>
        <a:p>
          <a:pPr algn="ctr" rtl="0">
            <a:defRPr sz="1000"/>
          </a:pPr>
          <a:r>
            <a:rPr lang="es-MX" sz="1100" b="0" i="0" u="none" strike="noStrike" baseline="0">
              <a:solidFill>
                <a:srgbClr val="000000"/>
              </a:solidFill>
              <a:latin typeface="Calibri"/>
              <a:cs typeface="Calibri"/>
            </a:rPr>
            <a:t>_____________________                                  </a:t>
          </a:r>
          <a:r>
            <a:rPr lang="es-MX" sz="1100" b="1" i="0" u="none" strike="noStrike" baseline="0">
              <a:solidFill>
                <a:srgbClr val="000000"/>
              </a:solidFill>
              <a:latin typeface="Calibri"/>
              <a:cs typeface="Calibri"/>
            </a:rPr>
            <a:t>L.C.P. Francisca Vázquez Juárez.        </a:t>
          </a:r>
          <a:r>
            <a:rPr lang="es-MX" sz="1100" b="0" i="0" u="none" strike="noStrike" baseline="0">
              <a:solidFill>
                <a:srgbClr val="000000"/>
              </a:solidFill>
              <a:latin typeface="Calibri"/>
              <a:cs typeface="Calibri"/>
            </a:rPr>
            <a:t>Directora de Finanzas</a:t>
          </a:r>
        </a:p>
      </xdr:txBody>
    </xdr:sp>
    <xdr:clientData/>
  </xdr:twoCellAnchor>
  <xdr:twoCellAnchor>
    <xdr:from>
      <xdr:col>0</xdr:col>
      <xdr:colOff>581024</xdr:colOff>
      <xdr:row>549</xdr:row>
      <xdr:rowOff>47625</xdr:rowOff>
    </xdr:from>
    <xdr:to>
      <xdr:col>0</xdr:col>
      <xdr:colOff>2838449</xdr:colOff>
      <xdr:row>557</xdr:row>
      <xdr:rowOff>133350</xdr:rowOff>
    </xdr:to>
    <xdr:sp macro="" textlink="">
      <xdr:nvSpPr>
        <xdr:cNvPr id="18433" name="CuadroTexto 10"/>
        <xdr:cNvSpPr txBox="1">
          <a:spLocks noChangeArrowheads="1"/>
        </xdr:cNvSpPr>
      </xdr:nvSpPr>
      <xdr:spPr bwMode="auto">
        <a:xfrm>
          <a:off x="581024" y="113976150"/>
          <a:ext cx="2257425" cy="138112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ctr" rtl="0">
            <a:defRPr sz="1000"/>
          </a:pPr>
          <a:r>
            <a:rPr lang="es-MX" sz="1100" b="1" i="0" u="none" strike="noStrike" baseline="0">
              <a:solidFill>
                <a:srgbClr val="000000"/>
              </a:solidFill>
              <a:latin typeface="Calibri"/>
              <a:cs typeface="Calibri"/>
            </a:rPr>
            <a:t>Elaborado por:</a:t>
          </a:r>
          <a:endParaRPr lang="es-MX" sz="1100" b="0" i="0" u="none" strike="noStrike" baseline="0">
            <a:solidFill>
              <a:srgbClr val="000000"/>
            </a:solidFill>
            <a:latin typeface="Calibri"/>
            <a:cs typeface="Calibri"/>
          </a:endParaRPr>
        </a:p>
        <a:p>
          <a:pPr algn="ctr" rtl="0">
            <a:defRPr sz="1000"/>
          </a:pPr>
          <a:r>
            <a:rPr lang="es-MX" sz="1100" b="0" i="0" u="none" strike="noStrike" baseline="0">
              <a:solidFill>
                <a:srgbClr val="000000"/>
              </a:solidFill>
              <a:latin typeface="Calibri"/>
              <a:cs typeface="Calibri"/>
            </a:rPr>
            <a:t>_____________________    	            </a:t>
          </a:r>
          <a:r>
            <a:rPr lang="es-MX" sz="1100" b="1" i="0" u="none" strike="noStrike" baseline="0">
              <a:solidFill>
                <a:srgbClr val="000000"/>
              </a:solidFill>
              <a:latin typeface="Calibri"/>
              <a:cs typeface="Calibri"/>
            </a:rPr>
            <a:t>C.P. Hugo Eduardo Contreras Nava. </a:t>
          </a:r>
          <a:r>
            <a:rPr lang="es-MX" sz="1100" b="0" i="0" u="none" strike="noStrike" baseline="0">
              <a:solidFill>
                <a:srgbClr val="000000"/>
              </a:solidFill>
              <a:latin typeface="Calibri"/>
              <a:cs typeface="Calibri"/>
            </a:rPr>
            <a:t>Jefe del Departamento de Contabilidad General </a:t>
          </a:r>
        </a:p>
      </xdr:txBody>
    </xdr:sp>
    <xdr:clientData/>
  </xdr:twoCellAnchor>
  <xdr:twoCellAnchor>
    <xdr:from>
      <xdr:col>0</xdr:col>
      <xdr:colOff>4267200</xdr:colOff>
      <xdr:row>559</xdr:row>
      <xdr:rowOff>133350</xdr:rowOff>
    </xdr:from>
    <xdr:to>
      <xdr:col>0</xdr:col>
      <xdr:colOff>6153150</xdr:colOff>
      <xdr:row>569</xdr:row>
      <xdr:rowOff>0</xdr:rowOff>
    </xdr:to>
    <xdr:sp macro="" textlink="">
      <xdr:nvSpPr>
        <xdr:cNvPr id="18435" name="CuadroTexto 13"/>
        <xdr:cNvSpPr txBox="1">
          <a:spLocks noChangeArrowheads="1"/>
        </xdr:cNvSpPr>
      </xdr:nvSpPr>
      <xdr:spPr bwMode="auto">
        <a:xfrm>
          <a:off x="4267200" y="133169025"/>
          <a:ext cx="1885950" cy="148590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ctr" rtl="0">
            <a:defRPr sz="1000"/>
          </a:pPr>
          <a:r>
            <a:rPr lang="es-MX" sz="1100" b="1" i="0" u="none" strike="noStrike" baseline="0">
              <a:solidFill>
                <a:srgbClr val="000000"/>
              </a:solidFill>
              <a:latin typeface="Calibri"/>
              <a:cs typeface="Calibri"/>
            </a:rPr>
            <a:t>Vo. Bo. por:</a:t>
          </a:r>
          <a:endParaRPr lang="es-MX" sz="1100" b="0" i="0" u="none" strike="noStrike" baseline="0">
            <a:solidFill>
              <a:srgbClr val="000000"/>
            </a:solidFill>
            <a:latin typeface="Calibri"/>
            <a:cs typeface="Calibri"/>
          </a:endParaRPr>
        </a:p>
        <a:p>
          <a:pPr algn="ctr" rtl="0">
            <a:defRPr sz="1000"/>
          </a:pPr>
          <a:r>
            <a:rPr lang="es-MX" sz="1100" b="0" i="0" u="none" strike="noStrike" baseline="0">
              <a:solidFill>
                <a:srgbClr val="000000"/>
              </a:solidFill>
              <a:latin typeface="Calibri"/>
              <a:cs typeface="Calibri"/>
            </a:rPr>
            <a:t>_____________________                     </a:t>
          </a:r>
          <a:r>
            <a:rPr lang="es-MX" sz="1100" b="1" i="0" u="none" strike="noStrike" baseline="0">
              <a:solidFill>
                <a:srgbClr val="000000"/>
              </a:solidFill>
              <a:latin typeface="Calibri"/>
              <a:cs typeface="Calibri"/>
            </a:rPr>
            <a:t>C.P. Adela Solís Martínez</a:t>
          </a:r>
          <a:r>
            <a:rPr lang="es-MX" sz="1100" b="0" i="0" u="none" strike="noStrike" baseline="0">
              <a:solidFill>
                <a:srgbClr val="000000"/>
              </a:solidFill>
              <a:latin typeface="Calibri"/>
              <a:cs typeface="Calibri"/>
            </a:rPr>
            <a:t> Contralora General</a:t>
          </a:r>
        </a:p>
      </xdr:txBody>
    </xdr:sp>
    <xdr:clientData/>
  </xdr:twoCellAnchor>
  <xdr:twoCellAnchor>
    <xdr:from>
      <xdr:col>0</xdr:col>
      <xdr:colOff>561975</xdr:colOff>
      <xdr:row>560</xdr:row>
      <xdr:rowOff>0</xdr:rowOff>
    </xdr:from>
    <xdr:to>
      <xdr:col>0</xdr:col>
      <xdr:colOff>2790825</xdr:colOff>
      <xdr:row>569</xdr:row>
      <xdr:rowOff>19050</xdr:rowOff>
    </xdr:to>
    <xdr:sp macro="" textlink="">
      <xdr:nvSpPr>
        <xdr:cNvPr id="18434" name="CuadroTexto 14"/>
        <xdr:cNvSpPr txBox="1">
          <a:spLocks noChangeArrowheads="1"/>
        </xdr:cNvSpPr>
      </xdr:nvSpPr>
      <xdr:spPr bwMode="auto">
        <a:xfrm>
          <a:off x="561975" y="130063875"/>
          <a:ext cx="2228850" cy="147637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ctr" rtl="0">
            <a:defRPr sz="1000"/>
          </a:pPr>
          <a:r>
            <a:rPr lang="es-MX" sz="1100" b="1" i="0" u="none" strike="noStrike" baseline="0">
              <a:solidFill>
                <a:srgbClr val="000000"/>
              </a:solidFill>
              <a:latin typeface="Calibri"/>
              <a:cs typeface="Calibri"/>
            </a:rPr>
            <a:t>Aprobado por:</a:t>
          </a:r>
          <a:endParaRPr lang="es-MX" sz="1100" b="0" i="0" u="none" strike="noStrike" baseline="0">
            <a:solidFill>
              <a:srgbClr val="000000"/>
            </a:solidFill>
            <a:latin typeface="Calibri"/>
            <a:cs typeface="Calibri"/>
          </a:endParaRPr>
        </a:p>
        <a:p>
          <a:pPr algn="ctr" rtl="0">
            <a:defRPr sz="1000"/>
          </a:pPr>
          <a:r>
            <a:rPr lang="es-MX" sz="1100" b="0" i="0" u="none" strike="noStrike" baseline="0">
              <a:solidFill>
                <a:srgbClr val="000000"/>
              </a:solidFill>
              <a:latin typeface="Calibri"/>
              <a:cs typeface="Calibri"/>
            </a:rPr>
            <a:t>_____________________            </a:t>
          </a:r>
          <a:r>
            <a:rPr lang="es-MX" sz="1100" b="1" i="0" u="none" strike="noStrike" baseline="0">
              <a:solidFill>
                <a:srgbClr val="000000"/>
              </a:solidFill>
              <a:latin typeface="Calibri"/>
              <a:cs typeface="Calibri"/>
            </a:rPr>
            <a:t>Mtro.  Arturo Latabán López.        </a:t>
          </a:r>
          <a:r>
            <a:rPr lang="es-MX" sz="1100" b="0" i="0" u="none" strike="noStrike" baseline="0">
              <a:solidFill>
                <a:srgbClr val="000000"/>
              </a:solidFill>
              <a:latin typeface="Calibri"/>
              <a:cs typeface="Calibri"/>
            </a:rPr>
            <a:t>Director General </a:t>
          </a:r>
        </a:p>
      </xdr:txBody>
    </xdr:sp>
    <xdr:clientData/>
  </xdr:twoCellAnchor>
  <xdr:twoCellAnchor editAs="oneCell">
    <xdr:from>
      <xdr:col>0</xdr:col>
      <xdr:colOff>38100</xdr:colOff>
      <xdr:row>359</xdr:row>
      <xdr:rowOff>7903</xdr:rowOff>
    </xdr:from>
    <xdr:to>
      <xdr:col>0</xdr:col>
      <xdr:colOff>7839075</xdr:colOff>
      <xdr:row>373</xdr:row>
      <xdr:rowOff>200652</xdr:rowOff>
    </xdr:to>
    <xdr:pic>
      <xdr:nvPicPr>
        <xdr:cNvPr id="5" name="Imagen 4"/>
        <xdr:cNvPicPr>
          <a:picLocks noChangeAspect="1"/>
        </xdr:cNvPicPr>
      </xdr:nvPicPr>
      <xdr:blipFill>
        <a:blip xmlns:r="http://schemas.openxmlformats.org/officeDocument/2006/relationships" r:embed="rId2"/>
        <a:stretch>
          <a:fillRect/>
        </a:stretch>
      </xdr:blipFill>
      <xdr:spPr>
        <a:xfrm>
          <a:off x="38100" y="86999728"/>
          <a:ext cx="7800975" cy="4726649"/>
        </a:xfrm>
        <a:prstGeom prst="rect">
          <a:avLst/>
        </a:prstGeom>
      </xdr:spPr>
    </xdr:pic>
    <xdr:clientData/>
  </xdr:twoCellAnchor>
  <xdr:twoCellAnchor editAs="oneCell">
    <xdr:from>
      <xdr:col>0</xdr:col>
      <xdr:colOff>0</xdr:colOff>
      <xdr:row>304</xdr:row>
      <xdr:rowOff>19050</xdr:rowOff>
    </xdr:from>
    <xdr:to>
      <xdr:col>0</xdr:col>
      <xdr:colOff>8029574</xdr:colOff>
      <xdr:row>320</xdr:row>
      <xdr:rowOff>123825</xdr:rowOff>
    </xdr:to>
    <xdr:pic>
      <xdr:nvPicPr>
        <xdr:cNvPr id="6" name="Imagen 5"/>
        <xdr:cNvPicPr>
          <a:picLocks noChangeAspect="1"/>
        </xdr:cNvPicPr>
      </xdr:nvPicPr>
      <xdr:blipFill>
        <a:blip xmlns:r="http://schemas.openxmlformats.org/officeDocument/2006/relationships" r:embed="rId3"/>
        <a:stretch>
          <a:fillRect/>
        </a:stretch>
      </xdr:blipFill>
      <xdr:spPr>
        <a:xfrm>
          <a:off x="0" y="62588775"/>
          <a:ext cx="8029574" cy="2695575"/>
        </a:xfrm>
        <a:prstGeom prst="rect">
          <a:avLst/>
        </a:prstGeom>
      </xdr:spPr>
    </xdr:pic>
    <xdr:clientData/>
  </xdr:twoCellAnchor>
  <xdr:twoCellAnchor editAs="oneCell">
    <xdr:from>
      <xdr:col>0</xdr:col>
      <xdr:colOff>0</xdr:colOff>
      <xdr:row>330</xdr:row>
      <xdr:rowOff>66674</xdr:rowOff>
    </xdr:from>
    <xdr:to>
      <xdr:col>0</xdr:col>
      <xdr:colOff>7220958</xdr:colOff>
      <xdr:row>332</xdr:row>
      <xdr:rowOff>457199</xdr:rowOff>
    </xdr:to>
    <xdr:pic>
      <xdr:nvPicPr>
        <xdr:cNvPr id="15" name="Imagen 14"/>
        <xdr:cNvPicPr>
          <a:picLocks noChangeAspect="1"/>
        </xdr:cNvPicPr>
      </xdr:nvPicPr>
      <xdr:blipFill>
        <a:blip xmlns:r="http://schemas.openxmlformats.org/officeDocument/2006/relationships" r:embed="rId4"/>
        <a:stretch>
          <a:fillRect/>
        </a:stretch>
      </xdr:blipFill>
      <xdr:spPr>
        <a:xfrm>
          <a:off x="0" y="68541899"/>
          <a:ext cx="7220958" cy="1343025"/>
        </a:xfrm>
        <a:prstGeom prst="rect">
          <a:avLst/>
        </a:prstGeom>
      </xdr:spPr>
    </xdr:pic>
    <xdr:clientData/>
  </xdr:twoCellAnchor>
  <xdr:twoCellAnchor editAs="oneCell">
    <xdr:from>
      <xdr:col>0</xdr:col>
      <xdr:colOff>0</xdr:colOff>
      <xdr:row>444</xdr:row>
      <xdr:rowOff>1</xdr:rowOff>
    </xdr:from>
    <xdr:to>
      <xdr:col>0</xdr:col>
      <xdr:colOff>8001000</xdr:colOff>
      <xdr:row>461</xdr:row>
      <xdr:rowOff>66675</xdr:rowOff>
    </xdr:to>
    <xdr:pic>
      <xdr:nvPicPr>
        <xdr:cNvPr id="18437" name="Imagen 18436"/>
        <xdr:cNvPicPr>
          <a:picLocks noChangeAspect="1"/>
        </xdr:cNvPicPr>
      </xdr:nvPicPr>
      <xdr:blipFill>
        <a:blip xmlns:r="http://schemas.openxmlformats.org/officeDocument/2006/relationships" r:embed="rId5"/>
        <a:stretch>
          <a:fillRect/>
        </a:stretch>
      </xdr:blipFill>
      <xdr:spPr>
        <a:xfrm>
          <a:off x="0" y="95516701"/>
          <a:ext cx="8001000" cy="2819399"/>
        </a:xfrm>
        <a:prstGeom prst="rect">
          <a:avLst/>
        </a:prstGeom>
      </xdr:spPr>
    </xdr:pic>
    <xdr:clientData/>
  </xdr:twoCellAnchor>
  <xdr:twoCellAnchor editAs="oneCell">
    <xdr:from>
      <xdr:col>0</xdr:col>
      <xdr:colOff>0</xdr:colOff>
      <xdr:row>375</xdr:row>
      <xdr:rowOff>0</xdr:rowOff>
    </xdr:from>
    <xdr:to>
      <xdr:col>0</xdr:col>
      <xdr:colOff>8029575</xdr:colOff>
      <xdr:row>395</xdr:row>
      <xdr:rowOff>26833</xdr:rowOff>
    </xdr:to>
    <xdr:pic>
      <xdr:nvPicPr>
        <xdr:cNvPr id="18438" name="Imagen 18437"/>
        <xdr:cNvPicPr>
          <a:picLocks noChangeAspect="1"/>
        </xdr:cNvPicPr>
      </xdr:nvPicPr>
      <xdr:blipFill>
        <a:blip xmlns:r="http://schemas.openxmlformats.org/officeDocument/2006/relationships" r:embed="rId6"/>
        <a:stretch>
          <a:fillRect/>
        </a:stretch>
      </xdr:blipFill>
      <xdr:spPr>
        <a:xfrm>
          <a:off x="0" y="79924275"/>
          <a:ext cx="8029575" cy="3265333"/>
        </a:xfrm>
        <a:prstGeom prst="rect">
          <a:avLst/>
        </a:prstGeom>
      </xdr:spPr>
    </xdr:pic>
    <xdr:clientData/>
  </xdr:twoCellAnchor>
  <xdr:twoCellAnchor editAs="oneCell">
    <xdr:from>
      <xdr:col>0</xdr:col>
      <xdr:colOff>0</xdr:colOff>
      <xdr:row>468</xdr:row>
      <xdr:rowOff>0</xdr:rowOff>
    </xdr:from>
    <xdr:to>
      <xdr:col>0</xdr:col>
      <xdr:colOff>8010524</xdr:colOff>
      <xdr:row>485</xdr:row>
      <xdr:rowOff>66675</xdr:rowOff>
    </xdr:to>
    <xdr:pic>
      <xdr:nvPicPr>
        <xdr:cNvPr id="18440" name="Imagen 18439"/>
        <xdr:cNvPicPr>
          <a:picLocks noChangeAspect="1"/>
        </xdr:cNvPicPr>
      </xdr:nvPicPr>
      <xdr:blipFill>
        <a:blip xmlns:r="http://schemas.openxmlformats.org/officeDocument/2006/relationships" r:embed="rId7"/>
        <a:stretch>
          <a:fillRect/>
        </a:stretch>
      </xdr:blipFill>
      <xdr:spPr>
        <a:xfrm>
          <a:off x="0" y="97888425"/>
          <a:ext cx="8010524" cy="2171700"/>
        </a:xfrm>
        <a:prstGeom prst="rect">
          <a:avLst/>
        </a:prstGeom>
      </xdr:spPr>
    </xdr:pic>
    <xdr:clientData/>
  </xdr:twoCellAnchor>
  <xdr:twoCellAnchor editAs="oneCell">
    <xdr:from>
      <xdr:col>0</xdr:col>
      <xdr:colOff>0</xdr:colOff>
      <xdr:row>493</xdr:row>
      <xdr:rowOff>0</xdr:rowOff>
    </xdr:from>
    <xdr:to>
      <xdr:col>0</xdr:col>
      <xdr:colOff>8001000</xdr:colOff>
      <xdr:row>494</xdr:row>
      <xdr:rowOff>409575</xdr:rowOff>
    </xdr:to>
    <xdr:pic>
      <xdr:nvPicPr>
        <xdr:cNvPr id="18443" name="Imagen 18442"/>
        <xdr:cNvPicPr>
          <a:picLocks noChangeAspect="1"/>
        </xdr:cNvPicPr>
      </xdr:nvPicPr>
      <xdr:blipFill>
        <a:blip xmlns:r="http://schemas.openxmlformats.org/officeDocument/2006/relationships" r:embed="rId8"/>
        <a:stretch>
          <a:fillRect/>
        </a:stretch>
      </xdr:blipFill>
      <xdr:spPr>
        <a:xfrm>
          <a:off x="0" y="101946075"/>
          <a:ext cx="8001000" cy="857250"/>
        </a:xfrm>
        <a:prstGeom prst="rect">
          <a:avLst/>
        </a:prstGeom>
      </xdr:spPr>
    </xdr:pic>
    <xdr:clientData/>
  </xdr:twoCellAnchor>
  <xdr:twoCellAnchor editAs="oneCell">
    <xdr:from>
      <xdr:col>0</xdr:col>
      <xdr:colOff>0</xdr:colOff>
      <xdr:row>495</xdr:row>
      <xdr:rowOff>123824</xdr:rowOff>
    </xdr:from>
    <xdr:to>
      <xdr:col>0</xdr:col>
      <xdr:colOff>8029575</xdr:colOff>
      <xdr:row>503</xdr:row>
      <xdr:rowOff>114299</xdr:rowOff>
    </xdr:to>
    <xdr:pic>
      <xdr:nvPicPr>
        <xdr:cNvPr id="18446" name="Imagen 18445"/>
        <xdr:cNvPicPr>
          <a:picLocks noChangeAspect="1"/>
        </xdr:cNvPicPr>
      </xdr:nvPicPr>
      <xdr:blipFill>
        <a:blip xmlns:r="http://schemas.openxmlformats.org/officeDocument/2006/relationships" r:embed="rId9"/>
        <a:stretch>
          <a:fillRect/>
        </a:stretch>
      </xdr:blipFill>
      <xdr:spPr>
        <a:xfrm>
          <a:off x="0" y="102965249"/>
          <a:ext cx="8029575" cy="9810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1066800</xdr:colOff>
      <xdr:row>67</xdr:row>
      <xdr:rowOff>133350</xdr:rowOff>
    </xdr:from>
    <xdr:to>
      <xdr:col>2</xdr:col>
      <xdr:colOff>323850</xdr:colOff>
      <xdr:row>74</xdr:row>
      <xdr:rowOff>123825</xdr:rowOff>
    </xdr:to>
    <xdr:sp macro="" textlink="">
      <xdr:nvSpPr>
        <xdr:cNvPr id="2" name="CuadroTexto 1"/>
        <xdr:cNvSpPr txBox="1"/>
      </xdr:nvSpPr>
      <xdr:spPr>
        <a:xfrm>
          <a:off x="2552700" y="13392150"/>
          <a:ext cx="2009775" cy="13239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rtl="1"/>
          <a:endParaRPr lang="es-MX" sz="1100" b="1" i="0" baseline="0">
            <a:solidFill>
              <a:schemeClr val="dk1"/>
            </a:solidFill>
            <a:effectLst/>
            <a:latin typeface="+mn-lt"/>
            <a:ea typeface="+mn-ea"/>
            <a:cs typeface="+mn-cs"/>
          </a:endParaRPr>
        </a:p>
        <a:p>
          <a:pPr algn="ctr" rtl="1"/>
          <a:r>
            <a:rPr lang="es-MX" sz="1100" b="1" i="0" baseline="0">
              <a:solidFill>
                <a:schemeClr val="dk1"/>
              </a:solidFill>
              <a:effectLst/>
              <a:latin typeface="+mn-lt"/>
              <a:ea typeface="+mn-ea"/>
              <a:cs typeface="+mn-cs"/>
            </a:rPr>
            <a:t>Revisado por:</a:t>
          </a:r>
        </a:p>
        <a:p>
          <a:pPr algn="ctr" rtl="1"/>
          <a:endParaRPr lang="es-MX">
            <a:effectLst/>
          </a:endParaRPr>
        </a:p>
        <a:p>
          <a:pPr algn="ctr" rtl="1"/>
          <a:r>
            <a:rPr lang="es-MX" sz="1100" b="0" i="0">
              <a:solidFill>
                <a:schemeClr val="dk1"/>
              </a:solidFill>
              <a:effectLst/>
              <a:latin typeface="+mn-lt"/>
              <a:ea typeface="+mn-ea"/>
              <a:cs typeface="+mn-cs"/>
            </a:rPr>
            <a:t>_____________________                                     </a:t>
          </a:r>
          <a:r>
            <a:rPr lang="es-MX" sz="1100" b="0" i="0" baseline="0">
              <a:solidFill>
                <a:schemeClr val="dk1"/>
              </a:solidFill>
              <a:effectLst/>
              <a:latin typeface="+mn-lt"/>
              <a:ea typeface="+mn-ea"/>
              <a:cs typeface="+mn-cs"/>
            </a:rPr>
            <a:t> </a:t>
          </a:r>
          <a:r>
            <a:rPr lang="es-MX" sz="1100" b="1" i="0" baseline="0">
              <a:solidFill>
                <a:schemeClr val="dk1"/>
              </a:solidFill>
              <a:effectLst/>
              <a:latin typeface="+mn-lt"/>
              <a:ea typeface="+mn-ea"/>
              <a:cs typeface="+mn-cs"/>
            </a:rPr>
            <a:t>L.C.P. Francisca Vázquez Juárez                 </a:t>
          </a:r>
          <a:r>
            <a:rPr lang="es-MX" sz="1100" b="0" i="0" baseline="0">
              <a:solidFill>
                <a:schemeClr val="dk1"/>
              </a:solidFill>
              <a:effectLst/>
              <a:latin typeface="+mn-lt"/>
              <a:ea typeface="+mn-ea"/>
              <a:cs typeface="+mn-cs"/>
            </a:rPr>
            <a:t>Directora de Finanzas</a:t>
          </a:r>
          <a:endParaRPr lang="es-MX">
            <a:effectLst/>
          </a:endParaRPr>
        </a:p>
        <a:p>
          <a:endParaRPr lang="es-MX" sz="1100"/>
        </a:p>
      </xdr:txBody>
    </xdr:sp>
    <xdr:clientData/>
  </xdr:twoCellAnchor>
  <xdr:twoCellAnchor>
    <xdr:from>
      <xdr:col>0</xdr:col>
      <xdr:colOff>0</xdr:colOff>
      <xdr:row>69</xdr:row>
      <xdr:rowOff>0</xdr:rowOff>
    </xdr:from>
    <xdr:to>
      <xdr:col>1</xdr:col>
      <xdr:colOff>723900</xdr:colOff>
      <xdr:row>75</xdr:row>
      <xdr:rowOff>38100</xdr:rowOff>
    </xdr:to>
    <xdr:sp macro="" textlink="">
      <xdr:nvSpPr>
        <xdr:cNvPr id="3" name="CuadroTexto 2"/>
        <xdr:cNvSpPr txBox="1"/>
      </xdr:nvSpPr>
      <xdr:spPr>
        <a:xfrm>
          <a:off x="0" y="15792450"/>
          <a:ext cx="2209800" cy="11811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rtl="1"/>
          <a:r>
            <a:rPr lang="es-MX" sz="1100" b="1" i="0" baseline="0">
              <a:solidFill>
                <a:schemeClr val="dk1"/>
              </a:solidFill>
              <a:effectLst/>
              <a:latin typeface="+mn-lt"/>
              <a:ea typeface="+mn-ea"/>
              <a:cs typeface="+mn-cs"/>
            </a:rPr>
            <a:t>Elaborado por:</a:t>
          </a:r>
        </a:p>
        <a:p>
          <a:pPr algn="ctr" rtl="1"/>
          <a:endParaRPr lang="es-MX">
            <a:effectLst/>
          </a:endParaRPr>
        </a:p>
        <a:p>
          <a:pPr algn="ctr" rtl="1"/>
          <a:r>
            <a:rPr lang="es-MX" sz="1100" b="0" i="0">
              <a:solidFill>
                <a:schemeClr val="dk1"/>
              </a:solidFill>
              <a:effectLst/>
              <a:latin typeface="+mn-lt"/>
              <a:ea typeface="+mn-ea"/>
              <a:cs typeface="+mn-cs"/>
            </a:rPr>
            <a:t>_____________________              </a:t>
          </a:r>
          <a:r>
            <a:rPr lang="es-MX" sz="1100" b="0" i="0" baseline="0">
              <a:solidFill>
                <a:schemeClr val="dk1"/>
              </a:solidFill>
              <a:effectLst/>
              <a:latin typeface="+mn-lt"/>
              <a:ea typeface="+mn-ea"/>
              <a:cs typeface="+mn-cs"/>
            </a:rPr>
            <a:t> </a:t>
          </a:r>
          <a:r>
            <a:rPr lang="es-MX" sz="1100" b="1" i="0" baseline="0">
              <a:solidFill>
                <a:schemeClr val="dk1"/>
              </a:solidFill>
              <a:effectLst/>
              <a:latin typeface="+mn-lt"/>
              <a:ea typeface="+mn-ea"/>
              <a:cs typeface="+mn-cs"/>
            </a:rPr>
            <a:t>C.P. Hugo Eduardo Contreras Nava  </a:t>
          </a:r>
          <a:r>
            <a:rPr lang="es-MX" sz="1100" b="0" i="0" baseline="0">
              <a:solidFill>
                <a:schemeClr val="dk1"/>
              </a:solidFill>
              <a:effectLst/>
              <a:latin typeface="+mn-lt"/>
              <a:ea typeface="+mn-ea"/>
              <a:cs typeface="+mn-cs"/>
            </a:rPr>
            <a:t>Jefe del Departamento de Contabilidad General </a:t>
          </a:r>
          <a:endParaRPr lang="es-MX" sz="1100"/>
        </a:p>
      </xdr:txBody>
    </xdr:sp>
    <xdr:clientData/>
  </xdr:twoCellAnchor>
  <xdr:twoCellAnchor>
    <xdr:from>
      <xdr:col>2</xdr:col>
      <xdr:colOff>723900</xdr:colOff>
      <xdr:row>67</xdr:row>
      <xdr:rowOff>104774</xdr:rowOff>
    </xdr:from>
    <xdr:to>
      <xdr:col>4</xdr:col>
      <xdr:colOff>742951</xdr:colOff>
      <xdr:row>73</xdr:row>
      <xdr:rowOff>114299</xdr:rowOff>
    </xdr:to>
    <xdr:sp macro="" textlink="">
      <xdr:nvSpPr>
        <xdr:cNvPr id="4" name="CuadroTexto 3"/>
        <xdr:cNvSpPr txBox="1"/>
      </xdr:nvSpPr>
      <xdr:spPr>
        <a:xfrm>
          <a:off x="4962525" y="13363574"/>
          <a:ext cx="2162176" cy="1152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rtl="1"/>
          <a:endParaRPr lang="es-MX" sz="1100" b="1" i="0" baseline="0">
            <a:solidFill>
              <a:schemeClr val="dk1"/>
            </a:solidFill>
            <a:effectLst/>
            <a:latin typeface="+mn-lt"/>
            <a:ea typeface="+mn-ea"/>
            <a:cs typeface="+mn-cs"/>
          </a:endParaRPr>
        </a:p>
        <a:p>
          <a:pPr algn="ctr" rtl="1"/>
          <a:r>
            <a:rPr lang="es-MX" sz="1100" b="1" i="0" baseline="0">
              <a:solidFill>
                <a:schemeClr val="dk1"/>
              </a:solidFill>
              <a:effectLst/>
              <a:latin typeface="+mn-lt"/>
              <a:ea typeface="+mn-ea"/>
              <a:cs typeface="+mn-cs"/>
            </a:rPr>
            <a:t>Aprobado por:</a:t>
          </a:r>
        </a:p>
        <a:p>
          <a:pPr algn="ctr" rtl="1"/>
          <a:endParaRPr lang="es-MX">
            <a:effectLst/>
          </a:endParaRPr>
        </a:p>
        <a:p>
          <a:pPr algn="ctr" rtl="1"/>
          <a:r>
            <a:rPr lang="es-MX" sz="1100" b="0" i="0">
              <a:solidFill>
                <a:schemeClr val="dk1"/>
              </a:solidFill>
              <a:effectLst/>
              <a:latin typeface="+mn-lt"/>
              <a:ea typeface="+mn-ea"/>
              <a:cs typeface="+mn-cs"/>
            </a:rPr>
            <a:t>_____________________                                     </a:t>
          </a:r>
          <a:r>
            <a:rPr lang="es-MX" sz="1100" b="0" i="0" baseline="0">
              <a:solidFill>
                <a:schemeClr val="dk1"/>
              </a:solidFill>
              <a:effectLst/>
              <a:latin typeface="+mn-lt"/>
              <a:ea typeface="+mn-ea"/>
              <a:cs typeface="+mn-cs"/>
            </a:rPr>
            <a:t> </a:t>
          </a:r>
          <a:r>
            <a:rPr lang="es-MX" sz="1100" b="1" i="0" baseline="0">
              <a:solidFill>
                <a:schemeClr val="dk1"/>
              </a:solidFill>
              <a:effectLst/>
              <a:latin typeface="+mn-lt"/>
              <a:ea typeface="+mn-ea"/>
              <a:cs typeface="+mn-cs"/>
            </a:rPr>
            <a:t>Mtro. Arturo Latabán López               </a:t>
          </a:r>
          <a:r>
            <a:rPr lang="es-MX" sz="1100" b="0" i="0" baseline="0">
              <a:solidFill>
                <a:schemeClr val="dk1"/>
              </a:solidFill>
              <a:effectLst/>
              <a:latin typeface="+mn-lt"/>
              <a:ea typeface="+mn-ea"/>
              <a:cs typeface="+mn-cs"/>
            </a:rPr>
            <a:t>Director General </a:t>
          </a:r>
          <a:endParaRPr lang="es-MX">
            <a:effectLst/>
          </a:endParaRPr>
        </a:p>
        <a:p>
          <a:endParaRPr lang="es-MX" sz="1100"/>
        </a:p>
      </xdr:txBody>
    </xdr:sp>
    <xdr:clientData/>
  </xdr:twoCellAnchor>
  <xdr:twoCellAnchor>
    <xdr:from>
      <xdr:col>4</xdr:col>
      <xdr:colOff>733424</xdr:colOff>
      <xdr:row>67</xdr:row>
      <xdr:rowOff>76200</xdr:rowOff>
    </xdr:from>
    <xdr:to>
      <xdr:col>6</xdr:col>
      <xdr:colOff>981075</xdr:colOff>
      <xdr:row>74</xdr:row>
      <xdr:rowOff>19050</xdr:rowOff>
    </xdr:to>
    <xdr:sp macro="" textlink="">
      <xdr:nvSpPr>
        <xdr:cNvPr id="5" name="CuadroTexto 4"/>
        <xdr:cNvSpPr txBox="1"/>
      </xdr:nvSpPr>
      <xdr:spPr>
        <a:xfrm>
          <a:off x="7115174" y="13335000"/>
          <a:ext cx="2295526" cy="12763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rtl="1"/>
          <a:endParaRPr lang="es-MX" sz="1100" b="1" i="0" baseline="0">
            <a:solidFill>
              <a:schemeClr val="dk1"/>
            </a:solidFill>
            <a:effectLst/>
            <a:latin typeface="+mn-lt"/>
            <a:ea typeface="+mn-ea"/>
            <a:cs typeface="+mn-cs"/>
          </a:endParaRPr>
        </a:p>
        <a:p>
          <a:pPr algn="ctr" rtl="1"/>
          <a:r>
            <a:rPr lang="es-MX" sz="1100" b="1" i="0" baseline="0">
              <a:solidFill>
                <a:schemeClr val="dk1"/>
              </a:solidFill>
              <a:effectLst/>
              <a:latin typeface="+mn-lt"/>
              <a:ea typeface="+mn-ea"/>
              <a:cs typeface="+mn-cs"/>
            </a:rPr>
            <a:t>Vo. Bo. por:</a:t>
          </a:r>
        </a:p>
        <a:p>
          <a:pPr algn="ctr" rtl="1"/>
          <a:endParaRPr lang="es-MX">
            <a:effectLst/>
          </a:endParaRPr>
        </a:p>
        <a:p>
          <a:pPr algn="ctr" rtl="1"/>
          <a:r>
            <a:rPr lang="es-MX" sz="1100" b="0" i="0">
              <a:solidFill>
                <a:schemeClr val="dk1"/>
              </a:solidFill>
              <a:effectLst/>
              <a:latin typeface="+mn-lt"/>
              <a:ea typeface="+mn-ea"/>
              <a:cs typeface="+mn-cs"/>
            </a:rPr>
            <a:t>_____________________                                     </a:t>
          </a:r>
          <a:r>
            <a:rPr lang="es-MX" sz="1100" b="0" i="0" baseline="0">
              <a:solidFill>
                <a:schemeClr val="dk1"/>
              </a:solidFill>
              <a:effectLst/>
              <a:latin typeface="+mn-lt"/>
              <a:ea typeface="+mn-ea"/>
              <a:cs typeface="+mn-cs"/>
            </a:rPr>
            <a:t> </a:t>
          </a:r>
          <a:r>
            <a:rPr lang="es-MX" sz="1100" b="1" i="0" baseline="0">
              <a:solidFill>
                <a:schemeClr val="dk1"/>
              </a:solidFill>
              <a:effectLst/>
              <a:latin typeface="+mn-lt"/>
              <a:ea typeface="+mn-ea"/>
              <a:cs typeface="+mn-cs"/>
            </a:rPr>
            <a:t>C.P. Adela Solís Martínez                  </a:t>
          </a:r>
          <a:r>
            <a:rPr lang="es-MX" sz="1100" b="0" i="0" baseline="0">
              <a:solidFill>
                <a:schemeClr val="dk1"/>
              </a:solidFill>
              <a:effectLst/>
              <a:latin typeface="+mn-lt"/>
              <a:ea typeface="+mn-ea"/>
              <a:cs typeface="+mn-cs"/>
            </a:rPr>
            <a:t>Contralora General </a:t>
          </a:r>
          <a:endParaRPr lang="es-MX">
            <a:effectLst/>
          </a:endParaRPr>
        </a:p>
        <a:p>
          <a:endParaRPr lang="es-MX"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463825</xdr:colOff>
      <xdr:row>16</xdr:row>
      <xdr:rowOff>0</xdr:rowOff>
    </xdr:from>
    <xdr:to>
      <xdr:col>2</xdr:col>
      <xdr:colOff>554934</xdr:colOff>
      <xdr:row>23</xdr:row>
      <xdr:rowOff>142875</xdr:rowOff>
    </xdr:to>
    <xdr:sp macro="" textlink="">
      <xdr:nvSpPr>
        <xdr:cNvPr id="2" name="CuadroTexto 1"/>
        <xdr:cNvSpPr txBox="1"/>
      </xdr:nvSpPr>
      <xdr:spPr>
        <a:xfrm>
          <a:off x="1971260" y="3304761"/>
          <a:ext cx="2252870" cy="14763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rtl="1"/>
          <a:endParaRPr lang="es-MX" sz="1100" b="1" i="0" baseline="0">
            <a:solidFill>
              <a:schemeClr val="dk1"/>
            </a:solidFill>
            <a:effectLst/>
            <a:latin typeface="+mn-lt"/>
            <a:ea typeface="+mn-ea"/>
            <a:cs typeface="+mn-cs"/>
          </a:endParaRPr>
        </a:p>
        <a:p>
          <a:pPr algn="ctr" rtl="1"/>
          <a:r>
            <a:rPr lang="es-MX" sz="1100" b="1" i="0" baseline="0">
              <a:solidFill>
                <a:schemeClr val="dk1"/>
              </a:solidFill>
              <a:effectLst/>
              <a:latin typeface="+mn-lt"/>
              <a:ea typeface="+mn-ea"/>
              <a:cs typeface="+mn-cs"/>
            </a:rPr>
            <a:t>Revisado por:</a:t>
          </a:r>
        </a:p>
        <a:p>
          <a:pPr algn="ctr" rtl="1"/>
          <a:endParaRPr lang="es-MX">
            <a:effectLst/>
          </a:endParaRPr>
        </a:p>
        <a:p>
          <a:pPr algn="ctr" rtl="1"/>
          <a:r>
            <a:rPr lang="es-MX" sz="1100" b="0" i="0">
              <a:solidFill>
                <a:schemeClr val="dk1"/>
              </a:solidFill>
              <a:effectLst/>
              <a:latin typeface="+mn-lt"/>
              <a:ea typeface="+mn-ea"/>
              <a:cs typeface="+mn-cs"/>
            </a:rPr>
            <a:t>_____________________                                     </a:t>
          </a:r>
          <a:r>
            <a:rPr lang="es-MX" sz="1100" b="0" i="0" baseline="0">
              <a:solidFill>
                <a:schemeClr val="dk1"/>
              </a:solidFill>
              <a:effectLst/>
              <a:latin typeface="+mn-lt"/>
              <a:ea typeface="+mn-ea"/>
              <a:cs typeface="+mn-cs"/>
            </a:rPr>
            <a:t> </a:t>
          </a:r>
          <a:r>
            <a:rPr lang="es-MX" sz="1100" b="1" i="0" baseline="0">
              <a:solidFill>
                <a:schemeClr val="dk1"/>
              </a:solidFill>
              <a:effectLst/>
              <a:latin typeface="+mn-lt"/>
              <a:ea typeface="+mn-ea"/>
              <a:cs typeface="+mn-cs"/>
            </a:rPr>
            <a:t>L.C.P. Francisca Vázquez Juárez                 </a:t>
          </a:r>
          <a:r>
            <a:rPr lang="es-MX" sz="1100" b="0" i="0" baseline="0">
              <a:solidFill>
                <a:schemeClr val="dk1"/>
              </a:solidFill>
              <a:effectLst/>
              <a:latin typeface="+mn-lt"/>
              <a:ea typeface="+mn-ea"/>
              <a:cs typeface="+mn-cs"/>
            </a:rPr>
            <a:t>Directora de Finanzas</a:t>
          </a:r>
          <a:endParaRPr lang="es-MX">
            <a:effectLst/>
          </a:endParaRPr>
        </a:p>
        <a:p>
          <a:endParaRPr lang="es-MX" sz="1100"/>
        </a:p>
      </xdr:txBody>
    </xdr:sp>
    <xdr:clientData/>
  </xdr:twoCellAnchor>
  <xdr:twoCellAnchor>
    <xdr:from>
      <xdr:col>0</xdr:col>
      <xdr:colOff>0</xdr:colOff>
      <xdr:row>16</xdr:row>
      <xdr:rowOff>91109</xdr:rowOff>
    </xdr:from>
    <xdr:to>
      <xdr:col>1</xdr:col>
      <xdr:colOff>712304</xdr:colOff>
      <xdr:row>24</xdr:row>
      <xdr:rowOff>43484</xdr:rowOff>
    </xdr:to>
    <xdr:sp macro="" textlink="">
      <xdr:nvSpPr>
        <xdr:cNvPr id="3" name="CuadroTexto 2"/>
        <xdr:cNvSpPr txBox="1"/>
      </xdr:nvSpPr>
      <xdr:spPr>
        <a:xfrm>
          <a:off x="0" y="3395870"/>
          <a:ext cx="2219739" cy="14763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rtl="1"/>
          <a:r>
            <a:rPr lang="es-MX" sz="1100" b="1" i="0" baseline="0">
              <a:solidFill>
                <a:schemeClr val="dk1"/>
              </a:solidFill>
              <a:effectLst/>
              <a:latin typeface="+mn-lt"/>
              <a:ea typeface="+mn-ea"/>
              <a:cs typeface="+mn-cs"/>
            </a:rPr>
            <a:t>Elaborado por:</a:t>
          </a:r>
        </a:p>
        <a:p>
          <a:pPr algn="ctr" rtl="1"/>
          <a:endParaRPr lang="es-MX">
            <a:effectLst/>
          </a:endParaRPr>
        </a:p>
        <a:p>
          <a:pPr algn="ctr" rtl="1"/>
          <a:r>
            <a:rPr lang="es-MX" sz="1100" b="0" i="0">
              <a:solidFill>
                <a:schemeClr val="dk1"/>
              </a:solidFill>
              <a:effectLst/>
              <a:latin typeface="+mn-lt"/>
              <a:ea typeface="+mn-ea"/>
              <a:cs typeface="+mn-cs"/>
            </a:rPr>
            <a:t>_____________________              </a:t>
          </a:r>
          <a:r>
            <a:rPr lang="es-MX" sz="1100" b="0" i="0" baseline="0">
              <a:solidFill>
                <a:schemeClr val="dk1"/>
              </a:solidFill>
              <a:effectLst/>
              <a:latin typeface="+mn-lt"/>
              <a:ea typeface="+mn-ea"/>
              <a:cs typeface="+mn-cs"/>
            </a:rPr>
            <a:t> </a:t>
          </a:r>
          <a:r>
            <a:rPr lang="es-MX" sz="1100" b="1" i="0" baseline="0">
              <a:solidFill>
                <a:schemeClr val="dk1"/>
              </a:solidFill>
              <a:effectLst/>
              <a:latin typeface="+mn-lt"/>
              <a:ea typeface="+mn-ea"/>
              <a:cs typeface="+mn-cs"/>
            </a:rPr>
            <a:t>C.P. Hugo Eduardo Contreras Nava </a:t>
          </a:r>
          <a:r>
            <a:rPr lang="es-MX" sz="1100" b="0" i="0" baseline="0">
              <a:solidFill>
                <a:schemeClr val="dk1"/>
              </a:solidFill>
              <a:effectLst/>
              <a:latin typeface="+mn-lt"/>
              <a:ea typeface="+mn-ea"/>
              <a:cs typeface="+mn-cs"/>
            </a:rPr>
            <a:t>Jefe del Departamento de Contabilidad General </a:t>
          </a:r>
          <a:endParaRPr lang="es-MX" sz="1100"/>
        </a:p>
      </xdr:txBody>
    </xdr:sp>
    <xdr:clientData/>
  </xdr:twoCellAnchor>
  <xdr:twoCellAnchor>
    <xdr:from>
      <xdr:col>2</xdr:col>
      <xdr:colOff>379756</xdr:colOff>
      <xdr:row>16</xdr:row>
      <xdr:rowOff>1243</xdr:rowOff>
    </xdr:from>
    <xdr:to>
      <xdr:col>4</xdr:col>
      <xdr:colOff>405848</xdr:colOff>
      <xdr:row>23</xdr:row>
      <xdr:rowOff>144118</xdr:rowOff>
    </xdr:to>
    <xdr:sp macro="" textlink="">
      <xdr:nvSpPr>
        <xdr:cNvPr id="4" name="CuadroTexto 3"/>
        <xdr:cNvSpPr txBox="1"/>
      </xdr:nvSpPr>
      <xdr:spPr>
        <a:xfrm>
          <a:off x="4046881" y="3306418"/>
          <a:ext cx="1997767" cy="14763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rtl="1"/>
          <a:endParaRPr lang="es-MX" sz="1100" b="1" i="0" baseline="0">
            <a:solidFill>
              <a:schemeClr val="dk1"/>
            </a:solidFill>
            <a:effectLst/>
            <a:latin typeface="+mn-lt"/>
            <a:ea typeface="+mn-ea"/>
            <a:cs typeface="+mn-cs"/>
          </a:endParaRPr>
        </a:p>
        <a:p>
          <a:pPr algn="ctr" rtl="1"/>
          <a:r>
            <a:rPr lang="es-MX" sz="1100" b="1" i="0" baseline="0">
              <a:solidFill>
                <a:schemeClr val="dk1"/>
              </a:solidFill>
              <a:effectLst/>
              <a:latin typeface="+mn-lt"/>
              <a:ea typeface="+mn-ea"/>
              <a:cs typeface="+mn-cs"/>
            </a:rPr>
            <a:t>Aprobado por:</a:t>
          </a:r>
        </a:p>
        <a:p>
          <a:pPr algn="ctr" rtl="1"/>
          <a:endParaRPr lang="es-MX">
            <a:effectLst/>
          </a:endParaRPr>
        </a:p>
        <a:p>
          <a:pPr algn="ctr" rtl="1"/>
          <a:r>
            <a:rPr lang="es-MX" sz="1100" b="0" i="0">
              <a:solidFill>
                <a:schemeClr val="dk1"/>
              </a:solidFill>
              <a:effectLst/>
              <a:latin typeface="+mn-lt"/>
              <a:ea typeface="+mn-ea"/>
              <a:cs typeface="+mn-cs"/>
            </a:rPr>
            <a:t>_____________________                                     </a:t>
          </a:r>
          <a:r>
            <a:rPr lang="es-MX" sz="1100" b="0" i="0" baseline="0">
              <a:solidFill>
                <a:schemeClr val="dk1"/>
              </a:solidFill>
              <a:effectLst/>
              <a:latin typeface="+mn-lt"/>
              <a:ea typeface="+mn-ea"/>
              <a:cs typeface="+mn-cs"/>
            </a:rPr>
            <a:t> </a:t>
          </a:r>
          <a:r>
            <a:rPr lang="es-MX" sz="1100" b="1" i="0" baseline="0">
              <a:solidFill>
                <a:schemeClr val="dk1"/>
              </a:solidFill>
              <a:effectLst/>
              <a:latin typeface="+mn-lt"/>
              <a:ea typeface="+mn-ea"/>
              <a:cs typeface="+mn-cs"/>
            </a:rPr>
            <a:t>Mtro. Arturo Latabán López               </a:t>
          </a:r>
          <a:r>
            <a:rPr lang="es-MX" sz="1100" b="0" i="0" baseline="0">
              <a:solidFill>
                <a:schemeClr val="dk1"/>
              </a:solidFill>
              <a:effectLst/>
              <a:latin typeface="+mn-lt"/>
              <a:ea typeface="+mn-ea"/>
              <a:cs typeface="+mn-cs"/>
            </a:rPr>
            <a:t> Director General </a:t>
          </a:r>
          <a:endParaRPr lang="es-MX">
            <a:effectLst/>
          </a:endParaRPr>
        </a:p>
        <a:p>
          <a:endParaRPr lang="es-MX" sz="1100"/>
        </a:p>
      </xdr:txBody>
    </xdr:sp>
    <xdr:clientData/>
  </xdr:twoCellAnchor>
  <xdr:twoCellAnchor>
    <xdr:from>
      <xdr:col>4</xdr:col>
      <xdr:colOff>457198</xdr:colOff>
      <xdr:row>16</xdr:row>
      <xdr:rowOff>3727</xdr:rowOff>
    </xdr:from>
    <xdr:to>
      <xdr:col>6</xdr:col>
      <xdr:colOff>422413</xdr:colOff>
      <xdr:row>23</xdr:row>
      <xdr:rowOff>146602</xdr:rowOff>
    </xdr:to>
    <xdr:sp macro="" textlink="">
      <xdr:nvSpPr>
        <xdr:cNvPr id="5" name="CuadroTexto 4"/>
        <xdr:cNvSpPr txBox="1"/>
      </xdr:nvSpPr>
      <xdr:spPr>
        <a:xfrm>
          <a:off x="6095998" y="3308902"/>
          <a:ext cx="2089290" cy="14763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rtl="1"/>
          <a:endParaRPr lang="es-MX" sz="1100" b="1" i="0" baseline="0">
            <a:solidFill>
              <a:schemeClr val="dk1"/>
            </a:solidFill>
            <a:effectLst/>
            <a:latin typeface="+mn-lt"/>
            <a:ea typeface="+mn-ea"/>
            <a:cs typeface="+mn-cs"/>
          </a:endParaRPr>
        </a:p>
        <a:p>
          <a:pPr algn="ctr" rtl="1"/>
          <a:r>
            <a:rPr lang="es-MX" sz="1100" b="1" i="0" baseline="0">
              <a:solidFill>
                <a:schemeClr val="dk1"/>
              </a:solidFill>
              <a:effectLst/>
              <a:latin typeface="+mn-lt"/>
              <a:ea typeface="+mn-ea"/>
              <a:cs typeface="+mn-cs"/>
            </a:rPr>
            <a:t>Vo. Bo. por:</a:t>
          </a:r>
        </a:p>
        <a:p>
          <a:pPr algn="ctr" rtl="1"/>
          <a:endParaRPr lang="es-MX">
            <a:effectLst/>
          </a:endParaRPr>
        </a:p>
        <a:p>
          <a:pPr algn="ctr" rtl="1"/>
          <a:r>
            <a:rPr lang="es-MX" sz="1100" b="0" i="0">
              <a:solidFill>
                <a:schemeClr val="dk1"/>
              </a:solidFill>
              <a:effectLst/>
              <a:latin typeface="+mn-lt"/>
              <a:ea typeface="+mn-ea"/>
              <a:cs typeface="+mn-cs"/>
            </a:rPr>
            <a:t>_____________________                                               </a:t>
          </a:r>
          <a:r>
            <a:rPr lang="es-MX" sz="1100" b="0" i="0" baseline="0">
              <a:solidFill>
                <a:schemeClr val="dk1"/>
              </a:solidFill>
              <a:effectLst/>
              <a:latin typeface="+mn-lt"/>
              <a:ea typeface="+mn-ea"/>
              <a:cs typeface="+mn-cs"/>
            </a:rPr>
            <a:t> </a:t>
          </a:r>
          <a:r>
            <a:rPr lang="es-MX" sz="1100" b="1" i="0" baseline="0">
              <a:solidFill>
                <a:schemeClr val="dk1"/>
              </a:solidFill>
              <a:effectLst/>
              <a:latin typeface="+mn-lt"/>
              <a:ea typeface="+mn-ea"/>
              <a:cs typeface="+mn-cs"/>
            </a:rPr>
            <a:t>C.P. Adela Solís Martínez                           </a:t>
          </a:r>
          <a:r>
            <a:rPr lang="es-MX" sz="1100" b="0" i="0" baseline="0">
              <a:solidFill>
                <a:schemeClr val="dk1"/>
              </a:solidFill>
              <a:effectLst/>
              <a:latin typeface="+mn-lt"/>
              <a:ea typeface="+mn-ea"/>
              <a:cs typeface="+mn-cs"/>
            </a:rPr>
            <a:t> Contralora General </a:t>
          </a:r>
          <a:endParaRPr lang="es-MX">
            <a:effectLst/>
          </a:endParaRPr>
        </a:p>
        <a:p>
          <a:endParaRPr lang="es-MX"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1</xdr:colOff>
      <xdr:row>18</xdr:row>
      <xdr:rowOff>0</xdr:rowOff>
    </xdr:from>
    <xdr:to>
      <xdr:col>2</xdr:col>
      <xdr:colOff>2543175</xdr:colOff>
      <xdr:row>25</xdr:row>
      <xdr:rowOff>142875</xdr:rowOff>
    </xdr:to>
    <xdr:sp macro="" textlink="">
      <xdr:nvSpPr>
        <xdr:cNvPr id="2" name="CuadroTexto 1"/>
        <xdr:cNvSpPr txBox="1"/>
      </xdr:nvSpPr>
      <xdr:spPr>
        <a:xfrm>
          <a:off x="2219326" y="3714750"/>
          <a:ext cx="2543174" cy="14763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rtl="1"/>
          <a:endParaRPr lang="es-MX" sz="1100" b="1" i="0" baseline="0">
            <a:solidFill>
              <a:schemeClr val="dk1"/>
            </a:solidFill>
            <a:effectLst/>
            <a:latin typeface="+mn-lt"/>
            <a:ea typeface="+mn-ea"/>
            <a:cs typeface="+mn-cs"/>
          </a:endParaRPr>
        </a:p>
        <a:p>
          <a:pPr algn="ctr" rtl="1"/>
          <a:r>
            <a:rPr lang="es-MX" sz="1100" b="1" i="0" baseline="0">
              <a:solidFill>
                <a:schemeClr val="dk1"/>
              </a:solidFill>
              <a:effectLst/>
              <a:latin typeface="+mn-lt"/>
              <a:ea typeface="+mn-ea"/>
              <a:cs typeface="+mn-cs"/>
            </a:rPr>
            <a:t>Revisado por:</a:t>
          </a:r>
        </a:p>
        <a:p>
          <a:pPr algn="ctr" rtl="1"/>
          <a:endParaRPr lang="es-MX">
            <a:effectLst/>
          </a:endParaRPr>
        </a:p>
        <a:p>
          <a:pPr algn="ctr" rtl="1"/>
          <a:r>
            <a:rPr lang="es-MX" sz="1100" b="0" i="0">
              <a:solidFill>
                <a:schemeClr val="dk1"/>
              </a:solidFill>
              <a:effectLst/>
              <a:latin typeface="+mn-lt"/>
              <a:ea typeface="+mn-ea"/>
              <a:cs typeface="+mn-cs"/>
            </a:rPr>
            <a:t>_____________________                                     </a:t>
          </a:r>
          <a:r>
            <a:rPr lang="es-MX" sz="1100" b="0" i="0" baseline="0">
              <a:solidFill>
                <a:schemeClr val="dk1"/>
              </a:solidFill>
              <a:effectLst/>
              <a:latin typeface="+mn-lt"/>
              <a:ea typeface="+mn-ea"/>
              <a:cs typeface="+mn-cs"/>
            </a:rPr>
            <a:t> </a:t>
          </a:r>
          <a:r>
            <a:rPr lang="es-MX" sz="1100" b="1" i="0" baseline="0">
              <a:solidFill>
                <a:schemeClr val="dk1"/>
              </a:solidFill>
              <a:effectLst/>
              <a:latin typeface="+mn-lt"/>
              <a:ea typeface="+mn-ea"/>
              <a:cs typeface="+mn-cs"/>
            </a:rPr>
            <a:t>L.C.P. Francisca Vázquez Juárez                        </a:t>
          </a:r>
          <a:r>
            <a:rPr lang="es-MX" sz="1100" b="0" i="0" baseline="0">
              <a:solidFill>
                <a:schemeClr val="dk1"/>
              </a:solidFill>
              <a:effectLst/>
              <a:latin typeface="+mn-lt"/>
              <a:ea typeface="+mn-ea"/>
              <a:cs typeface="+mn-cs"/>
            </a:rPr>
            <a:t> Directora de Finanzas</a:t>
          </a:r>
          <a:endParaRPr lang="es-MX">
            <a:effectLst/>
          </a:endParaRPr>
        </a:p>
        <a:p>
          <a:endParaRPr lang="es-MX" sz="1100"/>
        </a:p>
      </xdr:txBody>
    </xdr:sp>
    <xdr:clientData/>
  </xdr:twoCellAnchor>
  <xdr:twoCellAnchor>
    <xdr:from>
      <xdr:col>0</xdr:col>
      <xdr:colOff>247650</xdr:colOff>
      <xdr:row>18</xdr:row>
      <xdr:rowOff>47625</xdr:rowOff>
    </xdr:from>
    <xdr:to>
      <xdr:col>2</xdr:col>
      <xdr:colOff>238125</xdr:colOff>
      <xdr:row>26</xdr:row>
      <xdr:rowOff>0</xdr:rowOff>
    </xdr:to>
    <xdr:sp macro="" textlink="">
      <xdr:nvSpPr>
        <xdr:cNvPr id="3" name="CuadroTexto 2"/>
        <xdr:cNvSpPr txBox="1"/>
      </xdr:nvSpPr>
      <xdr:spPr>
        <a:xfrm>
          <a:off x="247650" y="3762375"/>
          <a:ext cx="2209800" cy="14763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rtl="1"/>
          <a:r>
            <a:rPr lang="es-MX" sz="1100" b="1" i="0" baseline="0">
              <a:solidFill>
                <a:schemeClr val="dk1"/>
              </a:solidFill>
              <a:effectLst/>
              <a:latin typeface="+mn-lt"/>
              <a:ea typeface="+mn-ea"/>
              <a:cs typeface="+mn-cs"/>
            </a:rPr>
            <a:t>Elaborado por:</a:t>
          </a:r>
        </a:p>
        <a:p>
          <a:pPr algn="ctr" rtl="1"/>
          <a:endParaRPr lang="es-MX">
            <a:effectLst/>
          </a:endParaRPr>
        </a:p>
        <a:p>
          <a:pPr algn="ctr" rtl="1"/>
          <a:r>
            <a:rPr lang="es-MX" sz="1100" b="0" i="0">
              <a:solidFill>
                <a:schemeClr val="dk1"/>
              </a:solidFill>
              <a:effectLst/>
              <a:latin typeface="+mn-lt"/>
              <a:ea typeface="+mn-ea"/>
              <a:cs typeface="+mn-cs"/>
            </a:rPr>
            <a:t>_____________________              </a:t>
          </a:r>
          <a:r>
            <a:rPr lang="es-MX" sz="1100" b="0" i="0" baseline="0">
              <a:solidFill>
                <a:schemeClr val="dk1"/>
              </a:solidFill>
              <a:effectLst/>
              <a:latin typeface="+mn-lt"/>
              <a:ea typeface="+mn-ea"/>
              <a:cs typeface="+mn-cs"/>
            </a:rPr>
            <a:t> </a:t>
          </a:r>
          <a:r>
            <a:rPr lang="es-MX" sz="1100" b="1" i="0" baseline="0">
              <a:solidFill>
                <a:schemeClr val="dk1"/>
              </a:solidFill>
              <a:effectLst/>
              <a:latin typeface="+mn-lt"/>
              <a:ea typeface="+mn-ea"/>
              <a:cs typeface="+mn-cs"/>
            </a:rPr>
            <a:t>C.P. Hugo Eduardo Contreras Nava </a:t>
          </a:r>
          <a:r>
            <a:rPr lang="es-MX" sz="1100" b="0" i="0" baseline="0">
              <a:solidFill>
                <a:schemeClr val="dk1"/>
              </a:solidFill>
              <a:effectLst/>
              <a:latin typeface="+mn-lt"/>
              <a:ea typeface="+mn-ea"/>
              <a:cs typeface="+mn-cs"/>
            </a:rPr>
            <a:t>Jefe del Departamento de Contabilidad General </a:t>
          </a:r>
          <a:endParaRPr lang="es-MX" sz="1100"/>
        </a:p>
      </xdr:txBody>
    </xdr:sp>
    <xdr:clientData/>
  </xdr:twoCellAnchor>
  <xdr:twoCellAnchor>
    <xdr:from>
      <xdr:col>2</xdr:col>
      <xdr:colOff>2524952</xdr:colOff>
      <xdr:row>17</xdr:row>
      <xdr:rowOff>182218</xdr:rowOff>
    </xdr:from>
    <xdr:to>
      <xdr:col>4</xdr:col>
      <xdr:colOff>636105</xdr:colOff>
      <xdr:row>25</xdr:row>
      <xdr:rowOff>134593</xdr:rowOff>
    </xdr:to>
    <xdr:sp macro="" textlink="">
      <xdr:nvSpPr>
        <xdr:cNvPr id="4" name="CuadroTexto 3"/>
        <xdr:cNvSpPr txBox="1"/>
      </xdr:nvSpPr>
      <xdr:spPr>
        <a:xfrm>
          <a:off x="4744277" y="3706468"/>
          <a:ext cx="1997353" cy="14763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rtl="1"/>
          <a:endParaRPr lang="es-MX" sz="1100" b="1" i="0" baseline="0">
            <a:solidFill>
              <a:schemeClr val="dk1"/>
            </a:solidFill>
            <a:effectLst/>
            <a:latin typeface="+mn-lt"/>
            <a:ea typeface="+mn-ea"/>
            <a:cs typeface="+mn-cs"/>
          </a:endParaRPr>
        </a:p>
        <a:p>
          <a:pPr algn="ctr" rtl="1"/>
          <a:r>
            <a:rPr lang="es-MX" sz="1100" b="1" i="0" baseline="0">
              <a:solidFill>
                <a:schemeClr val="dk1"/>
              </a:solidFill>
              <a:effectLst/>
              <a:latin typeface="+mn-lt"/>
              <a:ea typeface="+mn-ea"/>
              <a:cs typeface="+mn-cs"/>
            </a:rPr>
            <a:t>Aprobado por:</a:t>
          </a:r>
        </a:p>
        <a:p>
          <a:pPr algn="ctr" rtl="1"/>
          <a:endParaRPr lang="es-MX">
            <a:effectLst/>
          </a:endParaRPr>
        </a:p>
        <a:p>
          <a:pPr algn="ctr" rtl="1"/>
          <a:r>
            <a:rPr lang="es-MX" sz="1100" b="0" i="0">
              <a:solidFill>
                <a:schemeClr val="dk1"/>
              </a:solidFill>
              <a:effectLst/>
              <a:latin typeface="+mn-lt"/>
              <a:ea typeface="+mn-ea"/>
              <a:cs typeface="+mn-cs"/>
            </a:rPr>
            <a:t>_____________________                                     </a:t>
          </a:r>
          <a:r>
            <a:rPr lang="es-MX" sz="1100" b="0" i="0" baseline="0">
              <a:solidFill>
                <a:schemeClr val="dk1"/>
              </a:solidFill>
              <a:effectLst/>
              <a:latin typeface="+mn-lt"/>
              <a:ea typeface="+mn-ea"/>
              <a:cs typeface="+mn-cs"/>
            </a:rPr>
            <a:t> </a:t>
          </a:r>
          <a:r>
            <a:rPr lang="es-MX" sz="1100" b="1" i="0" baseline="0">
              <a:solidFill>
                <a:schemeClr val="dk1"/>
              </a:solidFill>
              <a:effectLst/>
              <a:latin typeface="+mn-lt"/>
              <a:ea typeface="+mn-ea"/>
              <a:cs typeface="+mn-cs"/>
            </a:rPr>
            <a:t>Mtro. Arturo Latabán López               </a:t>
          </a:r>
          <a:r>
            <a:rPr lang="es-MX" sz="1100" b="0" i="0" baseline="0">
              <a:solidFill>
                <a:schemeClr val="dk1"/>
              </a:solidFill>
              <a:effectLst/>
              <a:latin typeface="+mn-lt"/>
              <a:ea typeface="+mn-ea"/>
              <a:cs typeface="+mn-cs"/>
            </a:rPr>
            <a:t> Dirección General </a:t>
          </a:r>
          <a:endParaRPr lang="es-MX">
            <a:effectLst/>
          </a:endParaRPr>
        </a:p>
        <a:p>
          <a:endParaRPr lang="es-MX" sz="1100"/>
        </a:p>
      </xdr:txBody>
    </xdr:sp>
    <xdr:clientData/>
  </xdr:twoCellAnchor>
  <xdr:twoCellAnchor>
    <xdr:from>
      <xdr:col>4</xdr:col>
      <xdr:colOff>658880</xdr:colOff>
      <xdr:row>18</xdr:row>
      <xdr:rowOff>13252</xdr:rowOff>
    </xdr:from>
    <xdr:to>
      <xdr:col>5</xdr:col>
      <xdr:colOff>1419225</xdr:colOff>
      <xdr:row>25</xdr:row>
      <xdr:rowOff>156127</xdr:rowOff>
    </xdr:to>
    <xdr:sp macro="" textlink="">
      <xdr:nvSpPr>
        <xdr:cNvPr id="5" name="CuadroTexto 4"/>
        <xdr:cNvSpPr txBox="1"/>
      </xdr:nvSpPr>
      <xdr:spPr>
        <a:xfrm>
          <a:off x="6764405" y="3728002"/>
          <a:ext cx="2093845" cy="14763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rtl="1"/>
          <a:endParaRPr lang="es-MX" sz="1100" b="1" i="0" baseline="0">
            <a:solidFill>
              <a:schemeClr val="dk1"/>
            </a:solidFill>
            <a:effectLst/>
            <a:latin typeface="+mn-lt"/>
            <a:ea typeface="+mn-ea"/>
            <a:cs typeface="+mn-cs"/>
          </a:endParaRPr>
        </a:p>
        <a:p>
          <a:pPr algn="ctr" rtl="1"/>
          <a:r>
            <a:rPr lang="es-MX" sz="1100" b="1" i="0" baseline="0">
              <a:solidFill>
                <a:schemeClr val="dk1"/>
              </a:solidFill>
              <a:effectLst/>
              <a:latin typeface="+mn-lt"/>
              <a:ea typeface="+mn-ea"/>
              <a:cs typeface="+mn-cs"/>
            </a:rPr>
            <a:t>Vo. Bo. por:</a:t>
          </a:r>
        </a:p>
        <a:p>
          <a:pPr algn="ctr" rtl="1"/>
          <a:endParaRPr lang="es-MX">
            <a:effectLst/>
          </a:endParaRPr>
        </a:p>
        <a:p>
          <a:pPr algn="ctr" rtl="1"/>
          <a:r>
            <a:rPr lang="es-MX" sz="1100" b="0" i="0">
              <a:solidFill>
                <a:schemeClr val="dk1"/>
              </a:solidFill>
              <a:effectLst/>
              <a:latin typeface="+mn-lt"/>
              <a:ea typeface="+mn-ea"/>
              <a:cs typeface="+mn-cs"/>
            </a:rPr>
            <a:t>_____________________                                               </a:t>
          </a:r>
          <a:r>
            <a:rPr lang="es-MX" sz="1100" b="0" i="0" baseline="0">
              <a:solidFill>
                <a:schemeClr val="dk1"/>
              </a:solidFill>
              <a:effectLst/>
              <a:latin typeface="+mn-lt"/>
              <a:ea typeface="+mn-ea"/>
              <a:cs typeface="+mn-cs"/>
            </a:rPr>
            <a:t> </a:t>
          </a:r>
          <a:r>
            <a:rPr lang="es-MX" sz="1100" b="1" i="0" baseline="0">
              <a:solidFill>
                <a:schemeClr val="dk1"/>
              </a:solidFill>
              <a:effectLst/>
              <a:latin typeface="+mn-lt"/>
              <a:ea typeface="+mn-ea"/>
              <a:cs typeface="+mn-cs"/>
            </a:rPr>
            <a:t>C.P. Adela Solís Martínez                           </a:t>
          </a:r>
          <a:r>
            <a:rPr lang="es-MX" sz="1100" b="0" i="0" baseline="0">
              <a:solidFill>
                <a:schemeClr val="dk1"/>
              </a:solidFill>
              <a:effectLst/>
              <a:latin typeface="+mn-lt"/>
              <a:ea typeface="+mn-ea"/>
              <a:cs typeface="+mn-cs"/>
            </a:rPr>
            <a:t>Contralora General </a:t>
          </a:r>
          <a:endParaRPr lang="es-MX">
            <a:effectLst/>
          </a:endParaRPr>
        </a:p>
        <a:p>
          <a:endParaRPr lang="es-MX"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1285874</xdr:colOff>
      <xdr:row>43</xdr:row>
      <xdr:rowOff>8282</xdr:rowOff>
    </xdr:from>
    <xdr:to>
      <xdr:col>2</xdr:col>
      <xdr:colOff>3333749</xdr:colOff>
      <xdr:row>50</xdr:row>
      <xdr:rowOff>151157</xdr:rowOff>
    </xdr:to>
    <xdr:sp macro="" textlink="">
      <xdr:nvSpPr>
        <xdr:cNvPr id="6" name="CuadroTexto 5"/>
        <xdr:cNvSpPr txBox="1"/>
      </xdr:nvSpPr>
      <xdr:spPr>
        <a:xfrm>
          <a:off x="3047999" y="8523632"/>
          <a:ext cx="2047875" cy="14763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rtl="1"/>
          <a:endParaRPr lang="es-MX" sz="1100" b="1" i="0" baseline="0">
            <a:solidFill>
              <a:schemeClr val="dk1"/>
            </a:solidFill>
            <a:effectLst/>
            <a:latin typeface="+mn-lt"/>
            <a:ea typeface="+mn-ea"/>
            <a:cs typeface="+mn-cs"/>
          </a:endParaRPr>
        </a:p>
        <a:p>
          <a:pPr algn="ctr" rtl="1"/>
          <a:r>
            <a:rPr lang="es-MX" sz="1100" b="1" i="0" baseline="0">
              <a:solidFill>
                <a:schemeClr val="dk1"/>
              </a:solidFill>
              <a:effectLst/>
              <a:latin typeface="+mn-lt"/>
              <a:ea typeface="+mn-ea"/>
              <a:cs typeface="+mn-cs"/>
            </a:rPr>
            <a:t>Revisado por:</a:t>
          </a:r>
        </a:p>
        <a:p>
          <a:pPr algn="ctr" rtl="1"/>
          <a:endParaRPr lang="es-MX">
            <a:effectLst/>
          </a:endParaRPr>
        </a:p>
        <a:p>
          <a:pPr algn="ctr" rtl="1"/>
          <a:r>
            <a:rPr lang="es-MX" sz="1100" b="0" i="0">
              <a:solidFill>
                <a:schemeClr val="dk1"/>
              </a:solidFill>
              <a:effectLst/>
              <a:latin typeface="+mn-lt"/>
              <a:ea typeface="+mn-ea"/>
              <a:cs typeface="+mn-cs"/>
            </a:rPr>
            <a:t>_____________________                                     </a:t>
          </a:r>
          <a:r>
            <a:rPr lang="es-MX" sz="1100" b="0" i="0" baseline="0">
              <a:solidFill>
                <a:schemeClr val="dk1"/>
              </a:solidFill>
              <a:effectLst/>
              <a:latin typeface="+mn-lt"/>
              <a:ea typeface="+mn-ea"/>
              <a:cs typeface="+mn-cs"/>
            </a:rPr>
            <a:t> </a:t>
          </a:r>
          <a:r>
            <a:rPr lang="es-MX" sz="1100" b="1" i="0" baseline="0">
              <a:solidFill>
                <a:schemeClr val="dk1"/>
              </a:solidFill>
              <a:effectLst/>
              <a:latin typeface="+mn-lt"/>
              <a:ea typeface="+mn-ea"/>
              <a:cs typeface="+mn-cs"/>
            </a:rPr>
            <a:t>L.C.P. Francisca Vázquez Juárez                        </a:t>
          </a:r>
          <a:r>
            <a:rPr lang="es-MX" sz="1100" b="0" i="0" baseline="0">
              <a:solidFill>
                <a:schemeClr val="dk1"/>
              </a:solidFill>
              <a:effectLst/>
              <a:latin typeface="+mn-lt"/>
              <a:ea typeface="+mn-ea"/>
              <a:cs typeface="+mn-cs"/>
            </a:rPr>
            <a:t>Directora de Finanzas</a:t>
          </a:r>
          <a:endParaRPr lang="es-MX">
            <a:effectLst/>
          </a:endParaRPr>
        </a:p>
        <a:p>
          <a:endParaRPr lang="es-MX" sz="1100"/>
        </a:p>
      </xdr:txBody>
    </xdr:sp>
    <xdr:clientData/>
  </xdr:twoCellAnchor>
  <xdr:twoCellAnchor>
    <xdr:from>
      <xdr:col>1</xdr:col>
      <xdr:colOff>238125</xdr:colOff>
      <xdr:row>43</xdr:row>
      <xdr:rowOff>103532</xdr:rowOff>
    </xdr:from>
    <xdr:to>
      <xdr:col>2</xdr:col>
      <xdr:colOff>971550</xdr:colOff>
      <xdr:row>51</xdr:row>
      <xdr:rowOff>55907</xdr:rowOff>
    </xdr:to>
    <xdr:sp macro="" textlink="">
      <xdr:nvSpPr>
        <xdr:cNvPr id="7" name="CuadroTexto 6"/>
        <xdr:cNvSpPr txBox="1"/>
      </xdr:nvSpPr>
      <xdr:spPr>
        <a:xfrm>
          <a:off x="523875" y="8428382"/>
          <a:ext cx="2209800" cy="14763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rtl="1"/>
          <a:r>
            <a:rPr lang="es-MX" sz="1100" b="1" i="0" baseline="0">
              <a:solidFill>
                <a:schemeClr val="dk1"/>
              </a:solidFill>
              <a:effectLst/>
              <a:latin typeface="+mn-lt"/>
              <a:ea typeface="+mn-ea"/>
              <a:cs typeface="+mn-cs"/>
            </a:rPr>
            <a:t>Elaborado por:</a:t>
          </a:r>
        </a:p>
        <a:p>
          <a:pPr algn="ctr" rtl="1"/>
          <a:endParaRPr lang="es-MX">
            <a:effectLst/>
          </a:endParaRPr>
        </a:p>
        <a:p>
          <a:pPr algn="ctr" rtl="1"/>
          <a:r>
            <a:rPr lang="es-MX" sz="1100" b="0" i="0">
              <a:solidFill>
                <a:schemeClr val="dk1"/>
              </a:solidFill>
              <a:effectLst/>
              <a:latin typeface="+mn-lt"/>
              <a:ea typeface="+mn-ea"/>
              <a:cs typeface="+mn-cs"/>
            </a:rPr>
            <a:t>_____________________              </a:t>
          </a:r>
          <a:r>
            <a:rPr lang="es-MX" sz="1100" b="0" i="0" baseline="0">
              <a:solidFill>
                <a:schemeClr val="dk1"/>
              </a:solidFill>
              <a:effectLst/>
              <a:latin typeface="+mn-lt"/>
              <a:ea typeface="+mn-ea"/>
              <a:cs typeface="+mn-cs"/>
            </a:rPr>
            <a:t>   </a:t>
          </a:r>
          <a:r>
            <a:rPr lang="es-MX" sz="1100" b="1" i="0" baseline="0">
              <a:solidFill>
                <a:schemeClr val="dk1"/>
              </a:solidFill>
              <a:effectLst/>
              <a:latin typeface="+mn-lt"/>
              <a:ea typeface="+mn-ea"/>
              <a:cs typeface="+mn-cs"/>
            </a:rPr>
            <a:t>C.P. Hugo Eduardo Contreras Nava</a:t>
          </a:r>
          <a:r>
            <a:rPr lang="es-MX" sz="1100" b="0" i="0" baseline="0">
              <a:solidFill>
                <a:schemeClr val="dk1"/>
              </a:solidFill>
              <a:effectLst/>
              <a:latin typeface="+mn-lt"/>
              <a:ea typeface="+mn-ea"/>
              <a:cs typeface="+mn-cs"/>
            </a:rPr>
            <a:t>  Jefe del Departamento de Contabilidad General </a:t>
          </a:r>
          <a:endParaRPr lang="es-MX" sz="1100"/>
        </a:p>
      </xdr:txBody>
    </xdr:sp>
    <xdr:clientData/>
  </xdr:twoCellAnchor>
  <xdr:twoCellAnchor>
    <xdr:from>
      <xdr:col>3</xdr:col>
      <xdr:colOff>219902</xdr:colOff>
      <xdr:row>43</xdr:row>
      <xdr:rowOff>0</xdr:rowOff>
    </xdr:from>
    <xdr:to>
      <xdr:col>5</xdr:col>
      <xdr:colOff>55080</xdr:colOff>
      <xdr:row>50</xdr:row>
      <xdr:rowOff>142875</xdr:rowOff>
    </xdr:to>
    <xdr:sp macro="" textlink="">
      <xdr:nvSpPr>
        <xdr:cNvPr id="8" name="CuadroTexto 7"/>
        <xdr:cNvSpPr txBox="1"/>
      </xdr:nvSpPr>
      <xdr:spPr>
        <a:xfrm>
          <a:off x="4763327" y="7353300"/>
          <a:ext cx="1997353" cy="14763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rtl="1"/>
          <a:endParaRPr lang="es-MX" sz="1100" b="1" i="0" baseline="0">
            <a:solidFill>
              <a:schemeClr val="dk1"/>
            </a:solidFill>
            <a:effectLst/>
            <a:latin typeface="+mn-lt"/>
            <a:ea typeface="+mn-ea"/>
            <a:cs typeface="+mn-cs"/>
          </a:endParaRPr>
        </a:p>
        <a:p>
          <a:pPr algn="ctr" rtl="1"/>
          <a:r>
            <a:rPr lang="es-MX" sz="1100" b="1" i="0" baseline="0">
              <a:solidFill>
                <a:schemeClr val="dk1"/>
              </a:solidFill>
              <a:effectLst/>
              <a:latin typeface="+mn-lt"/>
              <a:ea typeface="+mn-ea"/>
              <a:cs typeface="+mn-cs"/>
            </a:rPr>
            <a:t>Aprobado por:</a:t>
          </a:r>
        </a:p>
        <a:p>
          <a:pPr algn="ctr" rtl="1"/>
          <a:endParaRPr lang="es-MX">
            <a:effectLst/>
          </a:endParaRPr>
        </a:p>
        <a:p>
          <a:pPr algn="ctr" rtl="1"/>
          <a:r>
            <a:rPr lang="es-MX" sz="1100" b="0" i="0">
              <a:solidFill>
                <a:schemeClr val="dk1"/>
              </a:solidFill>
              <a:effectLst/>
              <a:latin typeface="+mn-lt"/>
              <a:ea typeface="+mn-ea"/>
              <a:cs typeface="+mn-cs"/>
            </a:rPr>
            <a:t>_____________________                                     </a:t>
          </a:r>
          <a:r>
            <a:rPr lang="es-MX" sz="1100" b="0" i="0" baseline="0">
              <a:solidFill>
                <a:schemeClr val="dk1"/>
              </a:solidFill>
              <a:effectLst/>
              <a:latin typeface="+mn-lt"/>
              <a:ea typeface="+mn-ea"/>
              <a:cs typeface="+mn-cs"/>
            </a:rPr>
            <a:t> </a:t>
          </a:r>
          <a:r>
            <a:rPr lang="es-MX" sz="1100" b="1" i="0" baseline="0">
              <a:solidFill>
                <a:schemeClr val="dk1"/>
              </a:solidFill>
              <a:effectLst/>
              <a:latin typeface="+mn-lt"/>
              <a:ea typeface="+mn-ea"/>
              <a:cs typeface="+mn-cs"/>
            </a:rPr>
            <a:t>Mtro. Arturo Latabán López               </a:t>
          </a:r>
          <a:r>
            <a:rPr lang="es-MX" sz="1100" b="0" i="0" baseline="0">
              <a:solidFill>
                <a:schemeClr val="dk1"/>
              </a:solidFill>
              <a:effectLst/>
              <a:latin typeface="+mn-lt"/>
              <a:ea typeface="+mn-ea"/>
              <a:cs typeface="+mn-cs"/>
            </a:rPr>
            <a:t>Director General </a:t>
          </a:r>
          <a:endParaRPr lang="es-MX">
            <a:effectLst/>
          </a:endParaRPr>
        </a:p>
        <a:p>
          <a:endParaRPr lang="es-MX" sz="1100"/>
        </a:p>
      </xdr:txBody>
    </xdr:sp>
    <xdr:clientData/>
  </xdr:twoCellAnchor>
  <xdr:twoCellAnchor>
    <xdr:from>
      <xdr:col>5</xdr:col>
      <xdr:colOff>77855</xdr:colOff>
      <xdr:row>43</xdr:row>
      <xdr:rowOff>21534</xdr:rowOff>
    </xdr:from>
    <xdr:to>
      <xdr:col>7</xdr:col>
      <xdr:colOff>295275</xdr:colOff>
      <xdr:row>50</xdr:row>
      <xdr:rowOff>164409</xdr:rowOff>
    </xdr:to>
    <xdr:sp macro="" textlink="">
      <xdr:nvSpPr>
        <xdr:cNvPr id="9" name="CuadroTexto 8"/>
        <xdr:cNvSpPr txBox="1"/>
      </xdr:nvSpPr>
      <xdr:spPr>
        <a:xfrm>
          <a:off x="6783455" y="7374834"/>
          <a:ext cx="2093845" cy="14763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rtl="1"/>
          <a:endParaRPr lang="es-MX" sz="1100" b="1" i="0" baseline="0">
            <a:solidFill>
              <a:schemeClr val="dk1"/>
            </a:solidFill>
            <a:effectLst/>
            <a:latin typeface="+mn-lt"/>
            <a:ea typeface="+mn-ea"/>
            <a:cs typeface="+mn-cs"/>
          </a:endParaRPr>
        </a:p>
        <a:p>
          <a:pPr algn="ctr" rtl="1"/>
          <a:r>
            <a:rPr lang="es-MX" sz="1100" b="1" i="0" baseline="0">
              <a:solidFill>
                <a:schemeClr val="dk1"/>
              </a:solidFill>
              <a:effectLst/>
              <a:latin typeface="+mn-lt"/>
              <a:ea typeface="+mn-ea"/>
              <a:cs typeface="+mn-cs"/>
            </a:rPr>
            <a:t>Vo. Bo. por:</a:t>
          </a:r>
        </a:p>
        <a:p>
          <a:pPr algn="ctr" rtl="1"/>
          <a:endParaRPr lang="es-MX">
            <a:effectLst/>
          </a:endParaRPr>
        </a:p>
        <a:p>
          <a:pPr algn="ctr" rtl="1"/>
          <a:r>
            <a:rPr lang="es-MX" sz="1100" b="0" i="0">
              <a:solidFill>
                <a:schemeClr val="dk1"/>
              </a:solidFill>
              <a:effectLst/>
              <a:latin typeface="+mn-lt"/>
              <a:ea typeface="+mn-ea"/>
              <a:cs typeface="+mn-cs"/>
            </a:rPr>
            <a:t>_____________________                                               </a:t>
          </a:r>
          <a:r>
            <a:rPr lang="es-MX" sz="1100" b="0" i="0" baseline="0">
              <a:solidFill>
                <a:schemeClr val="dk1"/>
              </a:solidFill>
              <a:effectLst/>
              <a:latin typeface="+mn-lt"/>
              <a:ea typeface="+mn-ea"/>
              <a:cs typeface="+mn-cs"/>
            </a:rPr>
            <a:t> </a:t>
          </a:r>
          <a:r>
            <a:rPr lang="es-MX" sz="1100" b="1" i="0" baseline="0">
              <a:solidFill>
                <a:schemeClr val="dk1"/>
              </a:solidFill>
              <a:effectLst/>
              <a:latin typeface="+mn-lt"/>
              <a:ea typeface="+mn-ea"/>
              <a:cs typeface="+mn-cs"/>
            </a:rPr>
            <a:t>C.P. Adela Solís Martínez                           </a:t>
          </a:r>
          <a:r>
            <a:rPr lang="es-MX" sz="1100" b="0" i="0" baseline="0">
              <a:solidFill>
                <a:schemeClr val="dk1"/>
              </a:solidFill>
              <a:effectLst/>
              <a:latin typeface="+mn-lt"/>
              <a:ea typeface="+mn-ea"/>
              <a:cs typeface="+mn-cs"/>
            </a:rPr>
            <a:t>Contralora General </a:t>
          </a:r>
          <a:endParaRPr lang="es-MX">
            <a:effectLst/>
          </a:endParaRPr>
        </a:p>
        <a:p>
          <a:endParaRPr lang="es-MX"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3600450</xdr:colOff>
      <xdr:row>18</xdr:row>
      <xdr:rowOff>19050</xdr:rowOff>
    </xdr:from>
    <xdr:to>
      <xdr:col>3</xdr:col>
      <xdr:colOff>28574</xdr:colOff>
      <xdr:row>25</xdr:row>
      <xdr:rowOff>9524</xdr:rowOff>
    </xdr:to>
    <xdr:sp macro="" textlink="">
      <xdr:nvSpPr>
        <xdr:cNvPr id="2" name="Text Box 8"/>
        <xdr:cNvSpPr txBox="1">
          <a:spLocks noChangeArrowheads="1"/>
        </xdr:cNvSpPr>
      </xdr:nvSpPr>
      <xdr:spPr bwMode="auto">
        <a:xfrm>
          <a:off x="6305550" y="4714875"/>
          <a:ext cx="1600199" cy="1323974"/>
        </a:xfrm>
        <a:prstGeom prst="rect">
          <a:avLst/>
        </a:prstGeom>
        <a:noFill/>
        <a:ln w="9525">
          <a:noFill/>
          <a:miter lim="800000"/>
          <a:headEnd/>
          <a:tailEnd/>
        </a:ln>
      </xdr:spPr>
      <xdr:txBody>
        <a:bodyPr vertOverflow="clip" wrap="square" lIns="27432" tIns="22860" rIns="27432" bIns="0" anchor="t" upright="1"/>
        <a:lstStyle/>
        <a:p>
          <a:pPr algn="ctr" rtl="1">
            <a:defRPr sz="1000"/>
          </a:pPr>
          <a:r>
            <a:rPr lang="es-MX" sz="1000" b="1" i="0" strike="noStrike">
              <a:solidFill>
                <a:srgbClr val="000000"/>
              </a:solidFill>
              <a:latin typeface="Arial" panose="020B0604020202020204" pitchFamily="34" charset="0"/>
              <a:cs typeface="Arial" panose="020B0604020202020204" pitchFamily="34" charset="0"/>
            </a:rPr>
            <a:t>Vo. Bo. por:</a:t>
          </a:r>
        </a:p>
        <a:p>
          <a:pPr algn="ctr" rtl="1">
            <a:defRPr sz="1000"/>
          </a:pPr>
          <a:endParaRPr lang="es-MX" sz="900" b="0" i="0" strike="noStrike">
            <a:solidFill>
              <a:srgbClr val="000000"/>
            </a:solidFill>
            <a:latin typeface="Arial Narrow" panose="020B0606020202030204" pitchFamily="34" charset="0"/>
            <a:cs typeface="Arial"/>
          </a:endParaRPr>
        </a:p>
        <a:p>
          <a:pPr algn="ctr" rtl="1">
            <a:defRPr sz="1000"/>
          </a:pPr>
          <a:endParaRPr lang="es-MX" sz="900" b="1" i="0" strike="noStrike">
            <a:solidFill>
              <a:srgbClr val="000000"/>
            </a:solidFill>
            <a:latin typeface="Arial Narrow" panose="020B0606020202030204" pitchFamily="34" charset="0"/>
            <a:cs typeface="Arial"/>
          </a:endParaRPr>
        </a:p>
        <a:p>
          <a:pPr algn="ctr" rtl="1">
            <a:defRPr sz="1000"/>
          </a:pPr>
          <a:r>
            <a:rPr lang="es-MX" sz="900" b="1" i="0" strike="noStrike">
              <a:solidFill>
                <a:srgbClr val="000000"/>
              </a:solidFill>
              <a:latin typeface="Arial Narrow" panose="020B0606020202030204" pitchFamily="34" charset="0"/>
              <a:cs typeface="Arial"/>
            </a:rPr>
            <a:t>  </a:t>
          </a:r>
          <a:r>
            <a:rPr lang="es-MX" sz="900" b="1" i="0" strike="noStrike">
              <a:solidFill>
                <a:srgbClr val="000000"/>
              </a:solidFill>
              <a:latin typeface="Arial" pitchFamily="34" charset="0"/>
              <a:cs typeface="Arial" pitchFamily="34" charset="0"/>
            </a:rPr>
            <a:t>_________________       </a:t>
          </a:r>
          <a:r>
            <a:rPr lang="es-MX" sz="900" b="1" i="0" strike="noStrike" baseline="0">
              <a:solidFill>
                <a:srgbClr val="000000"/>
              </a:solidFill>
              <a:latin typeface="Arial" pitchFamily="34" charset="0"/>
              <a:cs typeface="Arial" pitchFamily="34" charset="0"/>
            </a:rPr>
            <a:t>   </a:t>
          </a:r>
          <a:r>
            <a:rPr lang="es-MX" sz="1000" b="1" i="0" strike="noStrike" baseline="0">
              <a:solidFill>
                <a:srgbClr val="000000"/>
              </a:solidFill>
              <a:latin typeface="Arial" pitchFamily="34" charset="0"/>
              <a:cs typeface="Arial" pitchFamily="34" charset="0"/>
            </a:rPr>
            <a:t>C.P. Adela Solís Martínez    </a:t>
          </a:r>
          <a:r>
            <a:rPr lang="es-MX" sz="1000" b="0" i="0" strike="noStrike" baseline="0">
              <a:solidFill>
                <a:srgbClr val="000000"/>
              </a:solidFill>
              <a:latin typeface="Arial" pitchFamily="34" charset="0"/>
              <a:cs typeface="Arial" pitchFamily="34" charset="0"/>
            </a:rPr>
            <a:t>Contralor  General</a:t>
          </a:r>
          <a:endParaRPr lang="es-MX" sz="1000" b="0" i="0" strike="noStrike">
            <a:solidFill>
              <a:srgbClr val="000000"/>
            </a:solidFill>
            <a:latin typeface="Arial" pitchFamily="34" charset="0"/>
            <a:cs typeface="Arial" pitchFamily="34" charset="0"/>
          </a:endParaRPr>
        </a:p>
      </xdr:txBody>
    </xdr:sp>
    <xdr:clientData/>
  </xdr:twoCellAnchor>
  <xdr:twoCellAnchor>
    <xdr:from>
      <xdr:col>1</xdr:col>
      <xdr:colOff>1752601</xdr:colOff>
      <xdr:row>18</xdr:row>
      <xdr:rowOff>1</xdr:rowOff>
    </xdr:from>
    <xdr:to>
      <xdr:col>1</xdr:col>
      <xdr:colOff>3638551</xdr:colOff>
      <xdr:row>23</xdr:row>
      <xdr:rowOff>123825</xdr:rowOff>
    </xdr:to>
    <xdr:sp macro="" textlink="">
      <xdr:nvSpPr>
        <xdr:cNvPr id="3" name="Text Box 8"/>
        <xdr:cNvSpPr txBox="1">
          <a:spLocks noChangeArrowheads="1"/>
        </xdr:cNvSpPr>
      </xdr:nvSpPr>
      <xdr:spPr bwMode="auto">
        <a:xfrm>
          <a:off x="4457701" y="5448301"/>
          <a:ext cx="1885950" cy="1076324"/>
        </a:xfrm>
        <a:prstGeom prst="rect">
          <a:avLst/>
        </a:prstGeom>
        <a:noFill/>
        <a:ln w="9525">
          <a:noFill/>
          <a:miter lim="800000"/>
          <a:headEnd/>
          <a:tailEnd/>
        </a:ln>
      </xdr:spPr>
      <xdr:txBody>
        <a:bodyPr vertOverflow="clip" wrap="square" lIns="27432" tIns="22860" rIns="27432" bIns="0" anchor="t" upright="1"/>
        <a:lstStyle/>
        <a:p>
          <a:pPr algn="ctr" rtl="1">
            <a:defRPr sz="1000"/>
          </a:pPr>
          <a:r>
            <a:rPr lang="es-MX" sz="1000" b="1" i="0" strike="noStrike">
              <a:solidFill>
                <a:srgbClr val="000000"/>
              </a:solidFill>
              <a:latin typeface="Arial" panose="020B0604020202020204" pitchFamily="34" charset="0"/>
              <a:cs typeface="Arial" panose="020B0604020202020204" pitchFamily="34" charset="0"/>
            </a:rPr>
            <a:t>Aprobado</a:t>
          </a:r>
          <a:r>
            <a:rPr lang="es-MX" sz="1000" b="1" i="0" strike="noStrike" baseline="0">
              <a:solidFill>
                <a:srgbClr val="000000"/>
              </a:solidFill>
              <a:latin typeface="Arial" panose="020B0604020202020204" pitchFamily="34" charset="0"/>
              <a:cs typeface="Arial" panose="020B0604020202020204" pitchFamily="34" charset="0"/>
            </a:rPr>
            <a:t> por:</a:t>
          </a:r>
          <a:endParaRPr lang="es-MX" sz="1000" b="1" i="0" strike="noStrike">
            <a:solidFill>
              <a:srgbClr val="000000"/>
            </a:solidFill>
            <a:latin typeface="Arial" panose="020B0604020202020204" pitchFamily="34" charset="0"/>
            <a:cs typeface="Arial" panose="020B0604020202020204" pitchFamily="34" charset="0"/>
          </a:endParaRPr>
        </a:p>
        <a:p>
          <a:pPr algn="ctr" rtl="1">
            <a:defRPr sz="1000"/>
          </a:pPr>
          <a:endParaRPr lang="es-MX" sz="900" b="0" i="0" strike="noStrike">
            <a:solidFill>
              <a:srgbClr val="000000"/>
            </a:solidFill>
            <a:latin typeface="Arial Narrow" panose="020B0606020202030204" pitchFamily="34" charset="0"/>
            <a:cs typeface="Arial"/>
          </a:endParaRPr>
        </a:p>
        <a:p>
          <a:pPr algn="ctr" rtl="1">
            <a:defRPr sz="1000"/>
          </a:pPr>
          <a:endParaRPr lang="es-MX" sz="900" b="1" i="0" strike="noStrike">
            <a:solidFill>
              <a:srgbClr val="000000"/>
            </a:solidFill>
            <a:latin typeface="Arial Narrow" panose="020B0606020202030204" pitchFamily="34" charset="0"/>
            <a:cs typeface="Arial"/>
          </a:endParaRPr>
        </a:p>
        <a:p>
          <a:pPr algn="ctr" rtl="1">
            <a:defRPr sz="1000"/>
          </a:pPr>
          <a:r>
            <a:rPr lang="es-MX" sz="900" b="1" i="0" strike="noStrike">
              <a:solidFill>
                <a:srgbClr val="000000"/>
              </a:solidFill>
              <a:latin typeface="Arial Narrow" panose="020B0606020202030204" pitchFamily="34" charset="0"/>
              <a:cs typeface="Arial"/>
            </a:rPr>
            <a:t>_______________________                     </a:t>
          </a:r>
          <a:r>
            <a:rPr lang="es-MX" sz="1000" b="1" i="0" strike="noStrike" baseline="0">
              <a:solidFill>
                <a:srgbClr val="000000"/>
              </a:solidFill>
              <a:latin typeface="Arial" pitchFamily="34" charset="0"/>
              <a:cs typeface="Arial" pitchFamily="34" charset="0"/>
            </a:rPr>
            <a:t>Mtro. Arturo Latabán López    </a:t>
          </a:r>
          <a:r>
            <a:rPr lang="es-MX" sz="1000" b="0" i="0" strike="noStrike" baseline="0">
              <a:solidFill>
                <a:srgbClr val="000000"/>
              </a:solidFill>
              <a:latin typeface="Arial" pitchFamily="34" charset="0"/>
              <a:cs typeface="Arial" pitchFamily="34" charset="0"/>
            </a:rPr>
            <a:t> Director  General  </a:t>
          </a:r>
          <a:endParaRPr lang="es-MX" sz="1000" b="0" i="0" strike="noStrike">
            <a:solidFill>
              <a:srgbClr val="000000"/>
            </a:solidFill>
            <a:latin typeface="Arial" pitchFamily="34" charset="0"/>
            <a:cs typeface="Arial" pitchFamily="34" charset="0"/>
          </a:endParaRPr>
        </a:p>
      </xdr:txBody>
    </xdr:sp>
    <xdr:clientData/>
  </xdr:twoCellAnchor>
  <xdr:twoCellAnchor>
    <xdr:from>
      <xdr:col>0</xdr:col>
      <xdr:colOff>76199</xdr:colOff>
      <xdr:row>17</xdr:row>
      <xdr:rowOff>133350</xdr:rowOff>
    </xdr:from>
    <xdr:to>
      <xdr:col>0</xdr:col>
      <xdr:colOff>2276474</xdr:colOff>
      <xdr:row>24</xdr:row>
      <xdr:rowOff>66675</xdr:rowOff>
    </xdr:to>
    <xdr:sp macro="" textlink="">
      <xdr:nvSpPr>
        <xdr:cNvPr id="4" name="Text Box 8"/>
        <xdr:cNvSpPr txBox="1">
          <a:spLocks noChangeArrowheads="1"/>
        </xdr:cNvSpPr>
      </xdr:nvSpPr>
      <xdr:spPr bwMode="auto">
        <a:xfrm>
          <a:off x="76199" y="4638675"/>
          <a:ext cx="2200275" cy="1266825"/>
        </a:xfrm>
        <a:prstGeom prst="rect">
          <a:avLst/>
        </a:prstGeom>
        <a:noFill/>
        <a:ln w="9525">
          <a:noFill/>
          <a:miter lim="800000"/>
          <a:headEnd/>
          <a:tailEnd/>
        </a:ln>
      </xdr:spPr>
      <xdr:txBody>
        <a:bodyPr vertOverflow="clip" wrap="square" lIns="27432" tIns="22860" rIns="27432" bIns="0" anchor="t" upright="1"/>
        <a:lstStyle/>
        <a:p>
          <a:pPr algn="ctr" rtl="1">
            <a:defRPr sz="1000"/>
          </a:pPr>
          <a:r>
            <a:rPr lang="es-MX" sz="1000" b="1" i="0" strike="noStrike">
              <a:solidFill>
                <a:srgbClr val="000000"/>
              </a:solidFill>
              <a:latin typeface="Arial" pitchFamily="34" charset="0"/>
              <a:cs typeface="Arial" pitchFamily="34" charset="0"/>
            </a:rPr>
            <a:t>Elaborado</a:t>
          </a:r>
          <a:r>
            <a:rPr lang="es-MX" sz="1000" b="1" i="0" strike="noStrike" baseline="0">
              <a:solidFill>
                <a:srgbClr val="000000"/>
              </a:solidFill>
              <a:latin typeface="Arial" pitchFamily="34" charset="0"/>
              <a:cs typeface="Arial" pitchFamily="34" charset="0"/>
            </a:rPr>
            <a:t> por:</a:t>
          </a:r>
          <a:endParaRPr lang="es-MX" sz="1000" b="1" i="0" strike="noStrike">
            <a:solidFill>
              <a:srgbClr val="000000"/>
            </a:solidFill>
            <a:latin typeface="Arial" pitchFamily="34" charset="0"/>
            <a:cs typeface="Arial" pitchFamily="34" charset="0"/>
          </a:endParaRPr>
        </a:p>
        <a:p>
          <a:pPr algn="ctr" rtl="1">
            <a:defRPr sz="1000"/>
          </a:pPr>
          <a:endParaRPr lang="es-MX" sz="1000" b="0" i="0" strike="noStrike">
            <a:solidFill>
              <a:srgbClr val="000000"/>
            </a:solidFill>
            <a:latin typeface="Arial" pitchFamily="34" charset="0"/>
            <a:cs typeface="Arial" pitchFamily="34" charset="0"/>
          </a:endParaRPr>
        </a:p>
        <a:p>
          <a:pPr algn="ctr" rtl="1">
            <a:defRPr sz="1000"/>
          </a:pPr>
          <a:endParaRPr lang="es-MX" sz="1000" b="0" i="0" strike="noStrike">
            <a:solidFill>
              <a:srgbClr val="000000"/>
            </a:solidFill>
            <a:latin typeface="Arial" pitchFamily="34" charset="0"/>
            <a:cs typeface="Arial" pitchFamily="34" charset="0"/>
          </a:endParaRPr>
        </a:p>
        <a:p>
          <a:pPr algn="ctr" rtl="1">
            <a:defRPr sz="1000"/>
          </a:pPr>
          <a:r>
            <a:rPr lang="es-MX" sz="1000" b="0" i="0" strike="noStrike">
              <a:solidFill>
                <a:srgbClr val="000000"/>
              </a:solidFill>
              <a:latin typeface="Arial" pitchFamily="34" charset="0"/>
              <a:cs typeface="Arial" pitchFamily="34" charset="0"/>
            </a:rPr>
            <a:t>_____________________  </a:t>
          </a:r>
        </a:p>
        <a:p>
          <a:pPr algn="ctr" rtl="1">
            <a:defRPr sz="1000"/>
          </a:pPr>
          <a:r>
            <a:rPr lang="es-MX" sz="1000" b="1" i="0" strike="noStrike">
              <a:solidFill>
                <a:srgbClr val="000000"/>
              </a:solidFill>
              <a:latin typeface="Arial" pitchFamily="34" charset="0"/>
              <a:cs typeface="Arial" pitchFamily="34" charset="0"/>
            </a:rPr>
            <a:t>C.P.</a:t>
          </a:r>
          <a:r>
            <a:rPr lang="es-MX" sz="1000" b="1" i="0" strike="noStrike" baseline="0">
              <a:solidFill>
                <a:srgbClr val="000000"/>
              </a:solidFill>
              <a:latin typeface="Arial" pitchFamily="34" charset="0"/>
              <a:cs typeface="Arial" pitchFamily="34" charset="0"/>
            </a:rPr>
            <a:t> Hugo Eduardo Contreras Nava        </a:t>
          </a:r>
          <a:r>
            <a:rPr lang="es-MX" sz="1000" b="0" i="0" strike="noStrike" baseline="0">
              <a:solidFill>
                <a:srgbClr val="000000"/>
              </a:solidFill>
              <a:latin typeface="Arial" pitchFamily="34" charset="0"/>
              <a:cs typeface="Arial" pitchFamily="34" charset="0"/>
            </a:rPr>
            <a:t>Jefe del Departamento de Contabilidad General</a:t>
          </a:r>
          <a:endParaRPr lang="es-MX" sz="1000" b="0" i="0" strike="noStrike">
            <a:solidFill>
              <a:srgbClr val="000000"/>
            </a:solidFill>
            <a:latin typeface="Arial" pitchFamily="34" charset="0"/>
            <a:cs typeface="Arial" pitchFamily="34" charset="0"/>
          </a:endParaRPr>
        </a:p>
      </xdr:txBody>
    </xdr:sp>
    <xdr:clientData/>
  </xdr:twoCellAnchor>
  <xdr:twoCellAnchor>
    <xdr:from>
      <xdr:col>0</xdr:col>
      <xdr:colOff>2238376</xdr:colOff>
      <xdr:row>18</xdr:row>
      <xdr:rowOff>0</xdr:rowOff>
    </xdr:from>
    <xdr:to>
      <xdr:col>1</xdr:col>
      <xdr:colOff>1666875</xdr:colOff>
      <xdr:row>23</xdr:row>
      <xdr:rowOff>180975</xdr:rowOff>
    </xdr:to>
    <xdr:sp macro="" textlink="">
      <xdr:nvSpPr>
        <xdr:cNvPr id="5" name="Text Box 8"/>
        <xdr:cNvSpPr txBox="1">
          <a:spLocks noChangeArrowheads="1"/>
        </xdr:cNvSpPr>
      </xdr:nvSpPr>
      <xdr:spPr bwMode="auto">
        <a:xfrm>
          <a:off x="2238376" y="5448300"/>
          <a:ext cx="2133599" cy="1133475"/>
        </a:xfrm>
        <a:prstGeom prst="rect">
          <a:avLst/>
        </a:prstGeom>
        <a:noFill/>
        <a:ln w="9525">
          <a:noFill/>
          <a:miter lim="800000"/>
          <a:headEnd/>
          <a:tailEnd/>
        </a:ln>
      </xdr:spPr>
      <xdr:txBody>
        <a:bodyPr vertOverflow="clip" wrap="square" lIns="27432" tIns="22860" rIns="27432" bIns="0" anchor="t" upright="1"/>
        <a:lstStyle/>
        <a:p>
          <a:pPr algn="ctr" rtl="1">
            <a:defRPr sz="1000"/>
          </a:pPr>
          <a:r>
            <a:rPr lang="es-MX" sz="1000" b="1" i="0" strike="noStrike">
              <a:solidFill>
                <a:srgbClr val="000000"/>
              </a:solidFill>
              <a:latin typeface="Arial" panose="020B0604020202020204" pitchFamily="34" charset="0"/>
              <a:cs typeface="Arial" panose="020B0604020202020204" pitchFamily="34" charset="0"/>
            </a:rPr>
            <a:t>Revisado</a:t>
          </a:r>
          <a:r>
            <a:rPr lang="es-MX" sz="1000" b="1" i="0" strike="noStrike" baseline="0">
              <a:solidFill>
                <a:srgbClr val="000000"/>
              </a:solidFill>
              <a:latin typeface="Arial" panose="020B0604020202020204" pitchFamily="34" charset="0"/>
              <a:cs typeface="Arial" panose="020B0604020202020204" pitchFamily="34" charset="0"/>
            </a:rPr>
            <a:t> por:</a:t>
          </a:r>
          <a:endParaRPr lang="es-MX" sz="1000" b="1" i="0" strike="noStrike">
            <a:solidFill>
              <a:srgbClr val="000000"/>
            </a:solidFill>
            <a:latin typeface="Arial" panose="020B0604020202020204" pitchFamily="34" charset="0"/>
            <a:cs typeface="Arial" panose="020B0604020202020204" pitchFamily="34" charset="0"/>
          </a:endParaRPr>
        </a:p>
        <a:p>
          <a:pPr algn="ctr" rtl="1">
            <a:defRPr sz="1000"/>
          </a:pPr>
          <a:endParaRPr lang="es-MX" sz="900" b="0" i="0" strike="noStrike">
            <a:solidFill>
              <a:srgbClr val="000000"/>
            </a:solidFill>
            <a:latin typeface="Arial Narrow" panose="020B0606020202030204" pitchFamily="34" charset="0"/>
            <a:cs typeface="Arial"/>
          </a:endParaRPr>
        </a:p>
        <a:p>
          <a:pPr algn="ctr" rtl="1">
            <a:defRPr sz="1000"/>
          </a:pPr>
          <a:endParaRPr lang="es-MX" sz="900" b="1" i="0" strike="noStrike">
            <a:solidFill>
              <a:srgbClr val="000000"/>
            </a:solidFill>
            <a:latin typeface="Arial Narrow" panose="020B0606020202030204" pitchFamily="34" charset="0"/>
            <a:cs typeface="Arial"/>
          </a:endParaRPr>
        </a:p>
        <a:p>
          <a:pPr algn="ctr" rtl="1">
            <a:defRPr sz="1000"/>
          </a:pPr>
          <a:r>
            <a:rPr lang="es-MX" sz="900" b="1" i="0" strike="noStrike">
              <a:solidFill>
                <a:srgbClr val="000000"/>
              </a:solidFill>
              <a:latin typeface="Arial Narrow" panose="020B0606020202030204" pitchFamily="34" charset="0"/>
              <a:cs typeface="Arial"/>
            </a:rPr>
            <a:t>____________________</a:t>
          </a:r>
        </a:p>
        <a:p>
          <a:pPr algn="ctr" rtl="1">
            <a:defRPr sz="1000"/>
          </a:pPr>
          <a:r>
            <a:rPr lang="es-MX" sz="1000" b="1" i="0" strike="noStrike" baseline="0">
              <a:solidFill>
                <a:srgbClr val="000000"/>
              </a:solidFill>
              <a:latin typeface="Arial" pitchFamily="34" charset="0"/>
              <a:cs typeface="Arial" pitchFamily="34" charset="0"/>
            </a:rPr>
            <a:t>L.C.P. Francica Vázquez Juarez  </a:t>
          </a:r>
          <a:r>
            <a:rPr lang="es-MX" sz="1000" b="0" i="0" strike="noStrike" baseline="0">
              <a:solidFill>
                <a:srgbClr val="000000"/>
              </a:solidFill>
              <a:latin typeface="Arial" pitchFamily="34" charset="0"/>
              <a:cs typeface="Arial" pitchFamily="34" charset="0"/>
            </a:rPr>
            <a:t>Directora  de Finanzas</a:t>
          </a:r>
          <a:endParaRPr lang="es-MX" sz="1000" b="0" i="0" strike="noStrike">
            <a:solidFill>
              <a:srgbClr val="000000"/>
            </a:solidFill>
            <a:latin typeface="Arial" pitchFamily="34" charset="0"/>
            <a:cs typeface="Arial" pitchFamily="34" charset="0"/>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3</xdr:col>
      <xdr:colOff>200024</xdr:colOff>
      <xdr:row>37</xdr:row>
      <xdr:rowOff>238125</xdr:rowOff>
    </xdr:from>
    <xdr:to>
      <xdr:col>5</xdr:col>
      <xdr:colOff>200025</xdr:colOff>
      <xdr:row>45</xdr:row>
      <xdr:rowOff>142875</xdr:rowOff>
    </xdr:to>
    <xdr:sp macro="" textlink="">
      <xdr:nvSpPr>
        <xdr:cNvPr id="2" name="CuadroTexto 1"/>
        <xdr:cNvSpPr txBox="1"/>
      </xdr:nvSpPr>
      <xdr:spPr>
        <a:xfrm>
          <a:off x="5095874" y="6934200"/>
          <a:ext cx="2352676" cy="15144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rtl="1"/>
          <a:endParaRPr lang="es-MX" sz="1100" b="1" i="0" baseline="0">
            <a:solidFill>
              <a:schemeClr val="dk1"/>
            </a:solidFill>
            <a:effectLst/>
            <a:latin typeface="+mn-lt"/>
            <a:ea typeface="+mn-ea"/>
            <a:cs typeface="+mn-cs"/>
          </a:endParaRPr>
        </a:p>
        <a:p>
          <a:pPr algn="ctr" rtl="1"/>
          <a:r>
            <a:rPr lang="es-MX" sz="1100" b="1" i="0" baseline="0">
              <a:solidFill>
                <a:schemeClr val="dk1"/>
              </a:solidFill>
              <a:effectLst/>
              <a:latin typeface="+mn-lt"/>
              <a:ea typeface="+mn-ea"/>
              <a:cs typeface="+mn-cs"/>
            </a:rPr>
            <a:t>Revisado por:</a:t>
          </a:r>
        </a:p>
        <a:p>
          <a:pPr algn="ctr" rtl="1"/>
          <a:endParaRPr lang="es-MX">
            <a:effectLst/>
          </a:endParaRPr>
        </a:p>
        <a:p>
          <a:pPr algn="ctr" rtl="1"/>
          <a:r>
            <a:rPr lang="es-MX" sz="1100" b="0" i="0">
              <a:solidFill>
                <a:schemeClr val="dk1"/>
              </a:solidFill>
              <a:effectLst/>
              <a:latin typeface="+mn-lt"/>
              <a:ea typeface="+mn-ea"/>
              <a:cs typeface="+mn-cs"/>
            </a:rPr>
            <a:t>_____________________                                     </a:t>
          </a:r>
          <a:r>
            <a:rPr lang="es-MX" sz="1100" b="0" i="0" baseline="0">
              <a:solidFill>
                <a:schemeClr val="dk1"/>
              </a:solidFill>
              <a:effectLst/>
              <a:latin typeface="+mn-lt"/>
              <a:ea typeface="+mn-ea"/>
              <a:cs typeface="+mn-cs"/>
            </a:rPr>
            <a:t> </a:t>
          </a:r>
          <a:r>
            <a:rPr lang="es-MX" sz="1100" b="1" i="0" baseline="0">
              <a:solidFill>
                <a:schemeClr val="dk1"/>
              </a:solidFill>
              <a:effectLst/>
              <a:latin typeface="+mn-lt"/>
              <a:ea typeface="+mn-ea"/>
              <a:cs typeface="+mn-cs"/>
            </a:rPr>
            <a:t>L.C.P. Francisca Vázquez Juárez                        </a:t>
          </a:r>
          <a:r>
            <a:rPr lang="es-MX" sz="1100" b="0" i="0" baseline="0">
              <a:solidFill>
                <a:schemeClr val="dk1"/>
              </a:solidFill>
              <a:effectLst/>
              <a:latin typeface="+mn-lt"/>
              <a:ea typeface="+mn-ea"/>
              <a:cs typeface="+mn-cs"/>
            </a:rPr>
            <a:t>Directora de Finanzas</a:t>
          </a:r>
          <a:endParaRPr lang="es-MX">
            <a:effectLst/>
          </a:endParaRPr>
        </a:p>
        <a:p>
          <a:endParaRPr lang="es-MX" sz="1100"/>
        </a:p>
      </xdr:txBody>
    </xdr:sp>
    <xdr:clientData/>
  </xdr:twoCellAnchor>
  <xdr:twoCellAnchor>
    <xdr:from>
      <xdr:col>1</xdr:col>
      <xdr:colOff>333375</xdr:colOff>
      <xdr:row>37</xdr:row>
      <xdr:rowOff>371475</xdr:rowOff>
    </xdr:from>
    <xdr:to>
      <xdr:col>2</xdr:col>
      <xdr:colOff>952500</xdr:colOff>
      <xdr:row>46</xdr:row>
      <xdr:rowOff>38100</xdr:rowOff>
    </xdr:to>
    <xdr:sp macro="" textlink="">
      <xdr:nvSpPr>
        <xdr:cNvPr id="3" name="CuadroTexto 2"/>
        <xdr:cNvSpPr txBox="1"/>
      </xdr:nvSpPr>
      <xdr:spPr>
        <a:xfrm>
          <a:off x="504825" y="7162800"/>
          <a:ext cx="2209800" cy="14668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rtl="1"/>
          <a:r>
            <a:rPr lang="es-MX" sz="1100" b="1" i="0" baseline="0">
              <a:solidFill>
                <a:schemeClr val="dk1"/>
              </a:solidFill>
              <a:effectLst/>
              <a:latin typeface="+mn-lt"/>
              <a:ea typeface="+mn-ea"/>
              <a:cs typeface="+mn-cs"/>
            </a:rPr>
            <a:t>Elaborado por:</a:t>
          </a:r>
        </a:p>
        <a:p>
          <a:pPr algn="ctr" rtl="1"/>
          <a:endParaRPr lang="es-MX">
            <a:effectLst/>
          </a:endParaRPr>
        </a:p>
        <a:p>
          <a:pPr algn="ctr" rtl="1"/>
          <a:r>
            <a:rPr lang="es-MX" sz="1100" b="0" i="0">
              <a:solidFill>
                <a:schemeClr val="dk1"/>
              </a:solidFill>
              <a:effectLst/>
              <a:latin typeface="+mn-lt"/>
              <a:ea typeface="+mn-ea"/>
              <a:cs typeface="+mn-cs"/>
            </a:rPr>
            <a:t>_____________________               </a:t>
          </a:r>
          <a:r>
            <a:rPr lang="es-MX" sz="1100" b="0" i="0" baseline="0">
              <a:solidFill>
                <a:schemeClr val="dk1"/>
              </a:solidFill>
              <a:effectLst/>
              <a:latin typeface="+mn-lt"/>
              <a:ea typeface="+mn-ea"/>
              <a:cs typeface="+mn-cs"/>
            </a:rPr>
            <a:t> </a:t>
          </a:r>
          <a:r>
            <a:rPr lang="es-MX" sz="1100" b="1" i="0" baseline="0">
              <a:solidFill>
                <a:schemeClr val="dk1"/>
              </a:solidFill>
              <a:effectLst/>
              <a:latin typeface="+mn-lt"/>
              <a:ea typeface="+mn-ea"/>
              <a:cs typeface="+mn-cs"/>
            </a:rPr>
            <a:t>C.P. Hugo Eduardo Contreras Nava  </a:t>
          </a:r>
          <a:r>
            <a:rPr lang="es-MX" sz="1100" b="0" i="0" baseline="0">
              <a:solidFill>
                <a:schemeClr val="dk1"/>
              </a:solidFill>
              <a:effectLst/>
              <a:latin typeface="+mn-lt"/>
              <a:ea typeface="+mn-ea"/>
              <a:cs typeface="+mn-cs"/>
            </a:rPr>
            <a:t>Jefe del Departamento de Contabilidad General </a:t>
          </a:r>
          <a:endParaRPr lang="es-MX" sz="1100"/>
        </a:p>
      </xdr:txBody>
    </xdr:sp>
    <xdr:clientData/>
  </xdr:twoCellAnchor>
  <xdr:twoCellAnchor>
    <xdr:from>
      <xdr:col>3</xdr:col>
      <xdr:colOff>200025</xdr:colOff>
      <xdr:row>45</xdr:row>
      <xdr:rowOff>144118</xdr:rowOff>
    </xdr:from>
    <xdr:to>
      <xdr:col>5</xdr:col>
      <xdr:colOff>180975</xdr:colOff>
      <xdr:row>53</xdr:row>
      <xdr:rowOff>104775</xdr:rowOff>
    </xdr:to>
    <xdr:sp macro="" textlink="">
      <xdr:nvSpPr>
        <xdr:cNvPr id="4" name="CuadroTexto 3"/>
        <xdr:cNvSpPr txBox="1"/>
      </xdr:nvSpPr>
      <xdr:spPr>
        <a:xfrm>
          <a:off x="5095875" y="8449918"/>
          <a:ext cx="2333625" cy="148465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rtl="1"/>
          <a:endParaRPr lang="es-MX" sz="1100" b="1" i="0" baseline="0">
            <a:solidFill>
              <a:schemeClr val="dk1"/>
            </a:solidFill>
            <a:effectLst/>
            <a:latin typeface="+mn-lt"/>
            <a:ea typeface="+mn-ea"/>
            <a:cs typeface="+mn-cs"/>
          </a:endParaRPr>
        </a:p>
        <a:p>
          <a:pPr algn="ctr" rtl="1"/>
          <a:r>
            <a:rPr lang="es-MX" sz="1100" b="1" i="0" baseline="0">
              <a:solidFill>
                <a:schemeClr val="dk1"/>
              </a:solidFill>
              <a:effectLst/>
              <a:latin typeface="+mn-lt"/>
              <a:ea typeface="+mn-ea"/>
              <a:cs typeface="+mn-cs"/>
            </a:rPr>
            <a:t>Vo. Bo. por:</a:t>
          </a:r>
        </a:p>
        <a:p>
          <a:pPr algn="ctr" rtl="1"/>
          <a:endParaRPr lang="es-MX">
            <a:effectLst/>
          </a:endParaRPr>
        </a:p>
        <a:p>
          <a:pPr algn="ctr" rtl="1"/>
          <a:r>
            <a:rPr lang="es-MX" sz="1100" b="0" i="0">
              <a:solidFill>
                <a:schemeClr val="dk1"/>
              </a:solidFill>
              <a:effectLst/>
              <a:latin typeface="+mn-lt"/>
              <a:ea typeface="+mn-ea"/>
              <a:cs typeface="+mn-cs"/>
            </a:rPr>
            <a:t>_____________________                                     </a:t>
          </a:r>
          <a:r>
            <a:rPr lang="es-MX" sz="1100" b="0" i="0" baseline="0">
              <a:solidFill>
                <a:schemeClr val="dk1"/>
              </a:solidFill>
              <a:effectLst/>
              <a:latin typeface="+mn-lt"/>
              <a:ea typeface="+mn-ea"/>
              <a:cs typeface="+mn-cs"/>
            </a:rPr>
            <a:t> </a:t>
          </a:r>
          <a:r>
            <a:rPr lang="es-MX" sz="1100" b="1" i="0" baseline="0">
              <a:solidFill>
                <a:schemeClr val="dk1"/>
              </a:solidFill>
              <a:effectLst/>
              <a:latin typeface="+mn-lt"/>
              <a:ea typeface="+mn-ea"/>
              <a:cs typeface="+mn-cs"/>
            </a:rPr>
            <a:t>C.P. Adela Solís Martínez                     </a:t>
          </a:r>
          <a:r>
            <a:rPr lang="es-MX" sz="1100" b="0" i="0" baseline="0">
              <a:solidFill>
                <a:schemeClr val="dk1"/>
              </a:solidFill>
              <a:effectLst/>
              <a:latin typeface="+mn-lt"/>
              <a:ea typeface="+mn-ea"/>
              <a:cs typeface="+mn-cs"/>
            </a:rPr>
            <a:t> Contralora General</a:t>
          </a:r>
          <a:endParaRPr lang="es-MX">
            <a:effectLst/>
          </a:endParaRPr>
        </a:p>
        <a:p>
          <a:endParaRPr lang="es-MX" sz="1100"/>
        </a:p>
      </xdr:txBody>
    </xdr:sp>
    <xdr:clientData/>
  </xdr:twoCellAnchor>
  <xdr:twoCellAnchor>
    <xdr:from>
      <xdr:col>1</xdr:col>
      <xdr:colOff>323849</xdr:colOff>
      <xdr:row>46</xdr:row>
      <xdr:rowOff>0</xdr:rowOff>
    </xdr:from>
    <xdr:to>
      <xdr:col>2</xdr:col>
      <xdr:colOff>933449</xdr:colOff>
      <xdr:row>53</xdr:row>
      <xdr:rowOff>133350</xdr:rowOff>
    </xdr:to>
    <xdr:sp macro="" textlink="">
      <xdr:nvSpPr>
        <xdr:cNvPr id="5" name="CuadroTexto 4"/>
        <xdr:cNvSpPr txBox="1"/>
      </xdr:nvSpPr>
      <xdr:spPr>
        <a:xfrm>
          <a:off x="495299" y="8496300"/>
          <a:ext cx="2200275" cy="14668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rtl="1"/>
          <a:r>
            <a:rPr lang="es-MX" sz="1100" b="1" i="0" baseline="0">
              <a:solidFill>
                <a:schemeClr val="dk1"/>
              </a:solidFill>
              <a:effectLst/>
              <a:latin typeface="+mn-lt"/>
              <a:ea typeface="+mn-ea"/>
              <a:cs typeface="+mn-cs"/>
            </a:rPr>
            <a:t>Aprobado por:</a:t>
          </a:r>
        </a:p>
        <a:p>
          <a:pPr algn="ctr" rtl="1"/>
          <a:endParaRPr lang="es-MX">
            <a:effectLst/>
          </a:endParaRPr>
        </a:p>
        <a:p>
          <a:pPr algn="ctr" rtl="1"/>
          <a:r>
            <a:rPr lang="es-MX" sz="1100" b="0" i="0">
              <a:solidFill>
                <a:schemeClr val="dk1"/>
              </a:solidFill>
              <a:effectLst/>
              <a:latin typeface="+mn-lt"/>
              <a:ea typeface="+mn-ea"/>
              <a:cs typeface="+mn-cs"/>
            </a:rPr>
            <a:t>_____________________           </a:t>
          </a:r>
          <a:r>
            <a:rPr lang="es-MX" sz="1100" b="0" i="0" baseline="0">
              <a:solidFill>
                <a:schemeClr val="dk1"/>
              </a:solidFill>
              <a:effectLst/>
              <a:latin typeface="+mn-lt"/>
              <a:ea typeface="+mn-ea"/>
              <a:cs typeface="+mn-cs"/>
            </a:rPr>
            <a:t> </a:t>
          </a:r>
          <a:r>
            <a:rPr lang="es-MX" sz="1100" b="1" i="0" baseline="0">
              <a:solidFill>
                <a:schemeClr val="dk1"/>
              </a:solidFill>
              <a:effectLst/>
              <a:latin typeface="+mn-lt"/>
              <a:ea typeface="+mn-ea"/>
              <a:cs typeface="+mn-cs"/>
            </a:rPr>
            <a:t>Mtro.  Arturo Latabán López         </a:t>
          </a:r>
          <a:r>
            <a:rPr lang="es-MX" sz="1100" b="0" i="0" baseline="0">
              <a:solidFill>
                <a:schemeClr val="dk1"/>
              </a:solidFill>
              <a:effectLst/>
              <a:latin typeface="+mn-lt"/>
              <a:ea typeface="+mn-ea"/>
              <a:cs typeface="+mn-cs"/>
            </a:rPr>
            <a:t>Director General </a:t>
          </a:r>
          <a:endParaRPr lang="es-MX"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4</xdr:col>
      <xdr:colOff>95249</xdr:colOff>
      <xdr:row>45</xdr:row>
      <xdr:rowOff>0</xdr:rowOff>
    </xdr:from>
    <xdr:to>
      <xdr:col>6</xdr:col>
      <xdr:colOff>762000</xdr:colOff>
      <xdr:row>52</xdr:row>
      <xdr:rowOff>133349</xdr:rowOff>
    </xdr:to>
    <xdr:sp macro="" textlink="">
      <xdr:nvSpPr>
        <xdr:cNvPr id="2" name="CuadroTexto 1"/>
        <xdr:cNvSpPr txBox="1"/>
      </xdr:nvSpPr>
      <xdr:spPr>
        <a:xfrm>
          <a:off x="5562599" y="8905875"/>
          <a:ext cx="2819401" cy="146684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rtl="1"/>
          <a:endParaRPr lang="es-MX" sz="1100" b="1" i="0" baseline="0">
            <a:solidFill>
              <a:schemeClr val="dk1"/>
            </a:solidFill>
            <a:effectLst/>
            <a:latin typeface="+mn-lt"/>
            <a:ea typeface="+mn-ea"/>
            <a:cs typeface="+mn-cs"/>
          </a:endParaRPr>
        </a:p>
        <a:p>
          <a:pPr algn="ctr" rtl="1"/>
          <a:r>
            <a:rPr lang="es-MX" sz="1100" b="1" i="0" baseline="0">
              <a:solidFill>
                <a:schemeClr val="dk1"/>
              </a:solidFill>
              <a:effectLst/>
              <a:latin typeface="+mn-lt"/>
              <a:ea typeface="+mn-ea"/>
              <a:cs typeface="+mn-cs"/>
            </a:rPr>
            <a:t>Revisado por:</a:t>
          </a:r>
        </a:p>
        <a:p>
          <a:pPr algn="ctr" rtl="1"/>
          <a:endParaRPr lang="es-MX">
            <a:effectLst/>
          </a:endParaRPr>
        </a:p>
        <a:p>
          <a:pPr algn="ctr" rtl="1"/>
          <a:r>
            <a:rPr lang="es-MX" sz="1100" b="0" i="0">
              <a:solidFill>
                <a:schemeClr val="dk1"/>
              </a:solidFill>
              <a:effectLst/>
              <a:latin typeface="+mn-lt"/>
              <a:ea typeface="+mn-ea"/>
              <a:cs typeface="+mn-cs"/>
            </a:rPr>
            <a:t>_____________________                                     </a:t>
          </a:r>
          <a:r>
            <a:rPr lang="es-MX" sz="1100" b="0" i="0" baseline="0">
              <a:solidFill>
                <a:schemeClr val="dk1"/>
              </a:solidFill>
              <a:effectLst/>
              <a:latin typeface="+mn-lt"/>
              <a:ea typeface="+mn-ea"/>
              <a:cs typeface="+mn-cs"/>
            </a:rPr>
            <a:t> </a:t>
          </a:r>
          <a:r>
            <a:rPr lang="es-MX" sz="1100" b="1" i="0" baseline="0">
              <a:solidFill>
                <a:schemeClr val="dk1"/>
              </a:solidFill>
              <a:effectLst/>
              <a:latin typeface="+mn-lt"/>
              <a:ea typeface="+mn-ea"/>
              <a:cs typeface="+mn-cs"/>
            </a:rPr>
            <a:t>L.C.P. Francisca Vázquez Juárez                        </a:t>
          </a:r>
          <a:r>
            <a:rPr lang="es-MX" sz="1100" b="0" i="0" baseline="0">
              <a:solidFill>
                <a:schemeClr val="dk1"/>
              </a:solidFill>
              <a:effectLst/>
              <a:latin typeface="+mn-lt"/>
              <a:ea typeface="+mn-ea"/>
              <a:cs typeface="+mn-cs"/>
            </a:rPr>
            <a:t>Directora de Finanzas</a:t>
          </a:r>
          <a:endParaRPr lang="es-MX">
            <a:effectLst/>
          </a:endParaRPr>
        </a:p>
        <a:p>
          <a:endParaRPr lang="es-MX" sz="1100"/>
        </a:p>
      </xdr:txBody>
    </xdr:sp>
    <xdr:clientData/>
  </xdr:twoCellAnchor>
  <xdr:twoCellAnchor>
    <xdr:from>
      <xdr:col>1</xdr:col>
      <xdr:colOff>733425</xdr:colOff>
      <xdr:row>45</xdr:row>
      <xdr:rowOff>0</xdr:rowOff>
    </xdr:from>
    <xdr:to>
      <xdr:col>2</xdr:col>
      <xdr:colOff>1409700</xdr:colOff>
      <xdr:row>52</xdr:row>
      <xdr:rowOff>142875</xdr:rowOff>
    </xdr:to>
    <xdr:sp macro="" textlink="">
      <xdr:nvSpPr>
        <xdr:cNvPr id="3" name="CuadroTexto 2"/>
        <xdr:cNvSpPr txBox="1"/>
      </xdr:nvSpPr>
      <xdr:spPr>
        <a:xfrm>
          <a:off x="904875" y="8905875"/>
          <a:ext cx="2266950" cy="14763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rtl="1"/>
          <a:r>
            <a:rPr lang="es-MX" sz="1100" b="1" i="0" baseline="0">
              <a:solidFill>
                <a:schemeClr val="dk1"/>
              </a:solidFill>
              <a:effectLst/>
              <a:latin typeface="+mn-lt"/>
              <a:ea typeface="+mn-ea"/>
              <a:cs typeface="+mn-cs"/>
            </a:rPr>
            <a:t>Elaborado por:</a:t>
          </a:r>
        </a:p>
        <a:p>
          <a:pPr algn="ctr" rtl="1"/>
          <a:endParaRPr lang="es-MX">
            <a:effectLst/>
          </a:endParaRPr>
        </a:p>
        <a:p>
          <a:pPr algn="ctr" rtl="1"/>
          <a:r>
            <a:rPr lang="es-MX" sz="1100" b="0" i="0">
              <a:solidFill>
                <a:schemeClr val="dk1"/>
              </a:solidFill>
              <a:effectLst/>
              <a:latin typeface="+mn-lt"/>
              <a:ea typeface="+mn-ea"/>
              <a:cs typeface="+mn-cs"/>
            </a:rPr>
            <a:t>_____________________                   </a:t>
          </a:r>
          <a:r>
            <a:rPr lang="es-MX" sz="1100" b="0" i="0" baseline="0">
              <a:solidFill>
                <a:schemeClr val="dk1"/>
              </a:solidFill>
              <a:effectLst/>
              <a:latin typeface="+mn-lt"/>
              <a:ea typeface="+mn-ea"/>
              <a:cs typeface="+mn-cs"/>
            </a:rPr>
            <a:t> </a:t>
          </a:r>
          <a:r>
            <a:rPr lang="es-MX" sz="1100" b="1" i="0" baseline="0">
              <a:solidFill>
                <a:schemeClr val="dk1"/>
              </a:solidFill>
              <a:effectLst/>
              <a:latin typeface="+mn-lt"/>
              <a:ea typeface="+mn-ea"/>
              <a:cs typeface="+mn-cs"/>
            </a:rPr>
            <a:t>C.P. Hugo Eduardo Contreras Nava      </a:t>
          </a:r>
          <a:r>
            <a:rPr lang="es-MX" sz="1100" b="0" i="0" baseline="0">
              <a:solidFill>
                <a:schemeClr val="dk1"/>
              </a:solidFill>
              <a:effectLst/>
              <a:latin typeface="+mn-lt"/>
              <a:ea typeface="+mn-ea"/>
              <a:cs typeface="+mn-cs"/>
            </a:rPr>
            <a:t>Jefe del Departamento de Contabilidad General </a:t>
          </a:r>
          <a:endParaRPr lang="es-MX" sz="1100"/>
        </a:p>
      </xdr:txBody>
    </xdr:sp>
    <xdr:clientData/>
  </xdr:twoCellAnchor>
  <xdr:twoCellAnchor>
    <xdr:from>
      <xdr:col>4</xdr:col>
      <xdr:colOff>400050</xdr:colOff>
      <xdr:row>53</xdr:row>
      <xdr:rowOff>0</xdr:rowOff>
    </xdr:from>
    <xdr:to>
      <xdr:col>6</xdr:col>
      <xdr:colOff>575001</xdr:colOff>
      <xdr:row>60</xdr:row>
      <xdr:rowOff>10768</xdr:rowOff>
    </xdr:to>
    <xdr:sp macro="" textlink="">
      <xdr:nvSpPr>
        <xdr:cNvPr id="4" name="CuadroTexto 3"/>
        <xdr:cNvSpPr txBox="1"/>
      </xdr:nvSpPr>
      <xdr:spPr>
        <a:xfrm>
          <a:off x="5867400" y="10429875"/>
          <a:ext cx="2327601" cy="134426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rtl="1"/>
          <a:endParaRPr lang="es-MX" sz="1100" b="1" i="0" baseline="0">
            <a:solidFill>
              <a:schemeClr val="dk1"/>
            </a:solidFill>
            <a:effectLst/>
            <a:latin typeface="+mn-lt"/>
            <a:ea typeface="+mn-ea"/>
            <a:cs typeface="+mn-cs"/>
          </a:endParaRPr>
        </a:p>
        <a:p>
          <a:pPr algn="ctr" rtl="1"/>
          <a:r>
            <a:rPr lang="es-MX" sz="1100" b="1" i="0" baseline="0">
              <a:solidFill>
                <a:schemeClr val="dk1"/>
              </a:solidFill>
              <a:effectLst/>
              <a:latin typeface="+mn-lt"/>
              <a:ea typeface="+mn-ea"/>
              <a:cs typeface="+mn-cs"/>
            </a:rPr>
            <a:t>Vo. Bo. por:</a:t>
          </a:r>
        </a:p>
        <a:p>
          <a:pPr algn="ctr" rtl="1"/>
          <a:endParaRPr lang="es-MX">
            <a:effectLst/>
          </a:endParaRPr>
        </a:p>
        <a:p>
          <a:pPr algn="ctr" rtl="1"/>
          <a:r>
            <a:rPr lang="es-MX" sz="1100" b="0" i="0">
              <a:solidFill>
                <a:schemeClr val="dk1"/>
              </a:solidFill>
              <a:effectLst/>
              <a:latin typeface="+mn-lt"/>
              <a:ea typeface="+mn-ea"/>
              <a:cs typeface="+mn-cs"/>
            </a:rPr>
            <a:t>_____________________                                     </a:t>
          </a:r>
          <a:r>
            <a:rPr lang="es-MX" sz="1100" b="0" i="0" baseline="0">
              <a:solidFill>
                <a:schemeClr val="dk1"/>
              </a:solidFill>
              <a:effectLst/>
              <a:latin typeface="+mn-lt"/>
              <a:ea typeface="+mn-ea"/>
              <a:cs typeface="+mn-cs"/>
            </a:rPr>
            <a:t> </a:t>
          </a:r>
          <a:r>
            <a:rPr lang="es-MX" sz="1100" b="1" i="0" baseline="0">
              <a:solidFill>
                <a:schemeClr val="dk1"/>
              </a:solidFill>
              <a:effectLst/>
              <a:latin typeface="+mn-lt"/>
              <a:ea typeface="+mn-ea"/>
              <a:cs typeface="+mn-cs"/>
            </a:rPr>
            <a:t>C.P. Adela Solís Martínez                      </a:t>
          </a:r>
          <a:r>
            <a:rPr lang="es-MX" sz="1100" b="0" i="0" baseline="0">
              <a:solidFill>
                <a:schemeClr val="dk1"/>
              </a:solidFill>
              <a:effectLst/>
              <a:latin typeface="+mn-lt"/>
              <a:ea typeface="+mn-ea"/>
              <a:cs typeface="+mn-cs"/>
            </a:rPr>
            <a:t>Contralora General</a:t>
          </a:r>
          <a:endParaRPr lang="es-MX">
            <a:effectLst/>
          </a:endParaRPr>
        </a:p>
        <a:p>
          <a:endParaRPr lang="es-MX" sz="1100"/>
        </a:p>
      </xdr:txBody>
    </xdr:sp>
    <xdr:clientData/>
  </xdr:twoCellAnchor>
  <xdr:twoCellAnchor>
    <xdr:from>
      <xdr:col>1</xdr:col>
      <xdr:colOff>924338</xdr:colOff>
      <xdr:row>53</xdr:row>
      <xdr:rowOff>0</xdr:rowOff>
    </xdr:from>
    <xdr:to>
      <xdr:col>2</xdr:col>
      <xdr:colOff>1419225</xdr:colOff>
      <xdr:row>60</xdr:row>
      <xdr:rowOff>9525</xdr:rowOff>
    </xdr:to>
    <xdr:sp macro="" textlink="">
      <xdr:nvSpPr>
        <xdr:cNvPr id="5" name="CuadroTexto 4"/>
        <xdr:cNvSpPr txBox="1"/>
      </xdr:nvSpPr>
      <xdr:spPr>
        <a:xfrm>
          <a:off x="1095788" y="10429875"/>
          <a:ext cx="2085562" cy="13430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rtl="1"/>
          <a:r>
            <a:rPr lang="es-MX" sz="1100" b="1" i="0" baseline="0">
              <a:solidFill>
                <a:schemeClr val="dk1"/>
              </a:solidFill>
              <a:effectLst/>
              <a:latin typeface="+mn-lt"/>
              <a:ea typeface="+mn-ea"/>
              <a:cs typeface="+mn-cs"/>
            </a:rPr>
            <a:t>Aprobado por:</a:t>
          </a:r>
        </a:p>
        <a:p>
          <a:pPr algn="ctr" rtl="1"/>
          <a:endParaRPr lang="es-MX">
            <a:effectLst/>
          </a:endParaRPr>
        </a:p>
        <a:p>
          <a:pPr algn="ctr" rtl="1"/>
          <a:r>
            <a:rPr lang="es-MX" sz="1100" b="0" i="0">
              <a:solidFill>
                <a:schemeClr val="dk1"/>
              </a:solidFill>
              <a:effectLst/>
              <a:latin typeface="+mn-lt"/>
              <a:ea typeface="+mn-ea"/>
              <a:cs typeface="+mn-cs"/>
            </a:rPr>
            <a:t>_____________________           </a:t>
          </a:r>
          <a:r>
            <a:rPr lang="es-MX" sz="1100" b="0" i="0" baseline="0">
              <a:solidFill>
                <a:schemeClr val="dk1"/>
              </a:solidFill>
              <a:effectLst/>
              <a:latin typeface="+mn-lt"/>
              <a:ea typeface="+mn-ea"/>
              <a:cs typeface="+mn-cs"/>
            </a:rPr>
            <a:t> </a:t>
          </a:r>
          <a:r>
            <a:rPr lang="es-MX" sz="1100" b="1" i="0" baseline="0">
              <a:solidFill>
                <a:schemeClr val="dk1"/>
              </a:solidFill>
              <a:effectLst/>
              <a:latin typeface="+mn-lt"/>
              <a:ea typeface="+mn-ea"/>
              <a:cs typeface="+mn-cs"/>
            </a:rPr>
            <a:t>Mtro.  Arturo Latabán López         </a:t>
          </a:r>
          <a:r>
            <a:rPr lang="es-MX" sz="1100" b="0" i="0" baseline="0">
              <a:solidFill>
                <a:schemeClr val="dk1"/>
              </a:solidFill>
              <a:effectLst/>
              <a:latin typeface="+mn-lt"/>
              <a:ea typeface="+mn-ea"/>
              <a:cs typeface="+mn-cs"/>
            </a:rPr>
            <a:t>Director General </a:t>
          </a:r>
          <a:endParaRPr lang="es-MX"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3</xdr:col>
      <xdr:colOff>390524</xdr:colOff>
      <xdr:row>23</xdr:row>
      <xdr:rowOff>142875</xdr:rowOff>
    </xdr:from>
    <xdr:to>
      <xdr:col>5</xdr:col>
      <xdr:colOff>532986</xdr:colOff>
      <xdr:row>30</xdr:row>
      <xdr:rowOff>180974</xdr:rowOff>
    </xdr:to>
    <xdr:sp macro="" textlink="">
      <xdr:nvSpPr>
        <xdr:cNvPr id="2" name="CuadroTexto 1"/>
        <xdr:cNvSpPr txBox="1"/>
      </xdr:nvSpPr>
      <xdr:spPr>
        <a:xfrm>
          <a:off x="4686299" y="4829175"/>
          <a:ext cx="2285587" cy="137159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rtl="1"/>
          <a:endParaRPr lang="es-MX" sz="1100" b="1" i="0" baseline="0">
            <a:solidFill>
              <a:schemeClr val="dk1"/>
            </a:solidFill>
            <a:effectLst/>
            <a:latin typeface="+mn-lt"/>
            <a:ea typeface="+mn-ea"/>
            <a:cs typeface="+mn-cs"/>
          </a:endParaRPr>
        </a:p>
        <a:p>
          <a:pPr algn="ctr" rtl="1"/>
          <a:r>
            <a:rPr lang="es-MX" sz="1100" b="1" i="0" baseline="0">
              <a:solidFill>
                <a:schemeClr val="dk1"/>
              </a:solidFill>
              <a:effectLst/>
              <a:latin typeface="+mn-lt"/>
              <a:ea typeface="+mn-ea"/>
              <a:cs typeface="+mn-cs"/>
            </a:rPr>
            <a:t>Revisado por:</a:t>
          </a:r>
        </a:p>
        <a:p>
          <a:pPr algn="ctr" rtl="1"/>
          <a:endParaRPr lang="es-MX">
            <a:effectLst/>
          </a:endParaRPr>
        </a:p>
        <a:p>
          <a:pPr algn="ctr" rtl="1"/>
          <a:r>
            <a:rPr lang="es-MX" sz="1100" b="0" i="0">
              <a:solidFill>
                <a:schemeClr val="dk1"/>
              </a:solidFill>
              <a:effectLst/>
              <a:latin typeface="+mn-lt"/>
              <a:ea typeface="+mn-ea"/>
              <a:cs typeface="+mn-cs"/>
            </a:rPr>
            <a:t>_____________________                                     </a:t>
          </a:r>
          <a:r>
            <a:rPr lang="es-MX" sz="1100" b="0" i="0" baseline="0">
              <a:solidFill>
                <a:schemeClr val="dk1"/>
              </a:solidFill>
              <a:effectLst/>
              <a:latin typeface="+mn-lt"/>
              <a:ea typeface="+mn-ea"/>
              <a:cs typeface="+mn-cs"/>
            </a:rPr>
            <a:t> </a:t>
          </a:r>
          <a:r>
            <a:rPr lang="es-MX" sz="1100" b="1" i="0" baseline="0">
              <a:solidFill>
                <a:schemeClr val="dk1"/>
              </a:solidFill>
              <a:effectLst/>
              <a:latin typeface="+mn-lt"/>
              <a:ea typeface="+mn-ea"/>
              <a:cs typeface="+mn-cs"/>
            </a:rPr>
            <a:t>L.C.P. Francisca Vázquez Juárez                        </a:t>
          </a:r>
          <a:r>
            <a:rPr lang="es-MX" sz="1100" b="0" i="0" baseline="0">
              <a:solidFill>
                <a:schemeClr val="dk1"/>
              </a:solidFill>
              <a:effectLst/>
              <a:latin typeface="+mn-lt"/>
              <a:ea typeface="+mn-ea"/>
              <a:cs typeface="+mn-cs"/>
            </a:rPr>
            <a:t>Directora de Finanzas</a:t>
          </a:r>
          <a:endParaRPr lang="es-MX">
            <a:effectLst/>
          </a:endParaRPr>
        </a:p>
        <a:p>
          <a:endParaRPr lang="es-MX" sz="1100"/>
        </a:p>
      </xdr:txBody>
    </xdr:sp>
    <xdr:clientData/>
  </xdr:twoCellAnchor>
  <xdr:twoCellAnchor>
    <xdr:from>
      <xdr:col>1</xdr:col>
      <xdr:colOff>657225</xdr:colOff>
      <xdr:row>23</xdr:row>
      <xdr:rowOff>142875</xdr:rowOff>
    </xdr:from>
    <xdr:to>
      <xdr:col>2</xdr:col>
      <xdr:colOff>1485900</xdr:colOff>
      <xdr:row>31</xdr:row>
      <xdr:rowOff>95250</xdr:rowOff>
    </xdr:to>
    <xdr:sp macro="" textlink="">
      <xdr:nvSpPr>
        <xdr:cNvPr id="3" name="CuadroTexto 2"/>
        <xdr:cNvSpPr txBox="1"/>
      </xdr:nvSpPr>
      <xdr:spPr>
        <a:xfrm>
          <a:off x="828675" y="4953000"/>
          <a:ext cx="2314575" cy="14763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rtl="1"/>
          <a:r>
            <a:rPr lang="es-MX" sz="1100" b="1" i="0" baseline="0">
              <a:solidFill>
                <a:schemeClr val="dk1"/>
              </a:solidFill>
              <a:effectLst/>
              <a:latin typeface="+mn-lt"/>
              <a:ea typeface="+mn-ea"/>
              <a:cs typeface="+mn-cs"/>
            </a:rPr>
            <a:t>Elaborado por:</a:t>
          </a:r>
        </a:p>
        <a:p>
          <a:pPr algn="ctr" rtl="1"/>
          <a:endParaRPr lang="es-MX">
            <a:effectLst/>
          </a:endParaRPr>
        </a:p>
        <a:p>
          <a:pPr algn="ctr" rtl="1"/>
          <a:r>
            <a:rPr lang="es-MX" sz="1100" b="0" i="0">
              <a:solidFill>
                <a:schemeClr val="dk1"/>
              </a:solidFill>
              <a:effectLst/>
              <a:latin typeface="+mn-lt"/>
              <a:ea typeface="+mn-ea"/>
              <a:cs typeface="+mn-cs"/>
            </a:rPr>
            <a:t>_____________________                   </a:t>
          </a:r>
          <a:r>
            <a:rPr lang="es-MX" sz="1100" b="0" i="0" baseline="0">
              <a:solidFill>
                <a:schemeClr val="dk1"/>
              </a:solidFill>
              <a:effectLst/>
              <a:latin typeface="+mn-lt"/>
              <a:ea typeface="+mn-ea"/>
              <a:cs typeface="+mn-cs"/>
            </a:rPr>
            <a:t> </a:t>
          </a:r>
          <a:r>
            <a:rPr lang="es-MX" sz="1100" b="1" i="0" baseline="0">
              <a:solidFill>
                <a:schemeClr val="dk1"/>
              </a:solidFill>
              <a:effectLst/>
              <a:latin typeface="+mn-lt"/>
              <a:ea typeface="+mn-ea"/>
              <a:cs typeface="+mn-cs"/>
            </a:rPr>
            <a:t>C.P.  Hugo Eduardo Contreras Nava </a:t>
          </a:r>
          <a:r>
            <a:rPr lang="es-MX" sz="1100" b="0" i="0" baseline="0">
              <a:solidFill>
                <a:schemeClr val="dk1"/>
              </a:solidFill>
              <a:effectLst/>
              <a:latin typeface="+mn-lt"/>
              <a:ea typeface="+mn-ea"/>
              <a:cs typeface="+mn-cs"/>
            </a:rPr>
            <a:t>Jefe del Departamento de Contabilidad General </a:t>
          </a:r>
          <a:endParaRPr lang="es-MX" sz="1100"/>
        </a:p>
      </xdr:txBody>
    </xdr:sp>
    <xdr:clientData/>
  </xdr:twoCellAnchor>
  <xdr:twoCellAnchor>
    <xdr:from>
      <xdr:col>3</xdr:col>
      <xdr:colOff>342899</xdr:colOff>
      <xdr:row>32</xdr:row>
      <xdr:rowOff>48868</xdr:rowOff>
    </xdr:from>
    <xdr:to>
      <xdr:col>5</xdr:col>
      <xdr:colOff>590550</xdr:colOff>
      <xdr:row>40</xdr:row>
      <xdr:rowOff>10768</xdr:rowOff>
    </xdr:to>
    <xdr:sp macro="" textlink="">
      <xdr:nvSpPr>
        <xdr:cNvPr id="4" name="CuadroTexto 3"/>
        <xdr:cNvSpPr txBox="1"/>
      </xdr:nvSpPr>
      <xdr:spPr>
        <a:xfrm>
          <a:off x="4638674" y="6449668"/>
          <a:ext cx="2390776" cy="14859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rtl="1"/>
          <a:endParaRPr lang="es-MX" sz="1100" b="1" i="0" baseline="0">
            <a:solidFill>
              <a:schemeClr val="dk1"/>
            </a:solidFill>
            <a:effectLst/>
            <a:latin typeface="+mn-lt"/>
            <a:ea typeface="+mn-ea"/>
            <a:cs typeface="+mn-cs"/>
          </a:endParaRPr>
        </a:p>
        <a:p>
          <a:pPr algn="ctr" rtl="1"/>
          <a:r>
            <a:rPr lang="es-MX" sz="1100" b="1" i="0" baseline="0">
              <a:solidFill>
                <a:schemeClr val="dk1"/>
              </a:solidFill>
              <a:effectLst/>
              <a:latin typeface="+mn-lt"/>
              <a:ea typeface="+mn-ea"/>
              <a:cs typeface="+mn-cs"/>
            </a:rPr>
            <a:t>Vo. Bo. por:</a:t>
          </a:r>
        </a:p>
        <a:p>
          <a:pPr algn="ctr" rtl="1"/>
          <a:endParaRPr lang="es-MX">
            <a:effectLst/>
          </a:endParaRPr>
        </a:p>
        <a:p>
          <a:pPr algn="ctr" rtl="1"/>
          <a:r>
            <a:rPr lang="es-MX" sz="1100" b="0" i="0">
              <a:solidFill>
                <a:schemeClr val="dk1"/>
              </a:solidFill>
              <a:effectLst/>
              <a:latin typeface="+mn-lt"/>
              <a:ea typeface="+mn-ea"/>
              <a:cs typeface="+mn-cs"/>
            </a:rPr>
            <a:t>_____________________                                     </a:t>
          </a:r>
          <a:r>
            <a:rPr lang="es-MX" sz="1100" b="0" i="0" baseline="0">
              <a:solidFill>
                <a:schemeClr val="dk1"/>
              </a:solidFill>
              <a:effectLst/>
              <a:latin typeface="+mn-lt"/>
              <a:ea typeface="+mn-ea"/>
              <a:cs typeface="+mn-cs"/>
            </a:rPr>
            <a:t> </a:t>
          </a:r>
          <a:r>
            <a:rPr lang="es-MX" sz="1100" b="1" i="0" baseline="0">
              <a:solidFill>
                <a:schemeClr val="dk1"/>
              </a:solidFill>
              <a:effectLst/>
              <a:latin typeface="+mn-lt"/>
              <a:ea typeface="+mn-ea"/>
              <a:cs typeface="+mn-cs"/>
            </a:rPr>
            <a:t>C.P. Adela Solís Martínez                      </a:t>
          </a:r>
          <a:r>
            <a:rPr lang="es-MX" sz="1100" b="0" i="0" baseline="0">
              <a:solidFill>
                <a:schemeClr val="dk1"/>
              </a:solidFill>
              <a:effectLst/>
              <a:latin typeface="+mn-lt"/>
              <a:ea typeface="+mn-ea"/>
              <a:cs typeface="+mn-cs"/>
            </a:rPr>
            <a:t>Contralora General</a:t>
          </a:r>
          <a:endParaRPr lang="es-MX">
            <a:effectLst/>
          </a:endParaRPr>
        </a:p>
        <a:p>
          <a:endParaRPr lang="es-MX" sz="1100"/>
        </a:p>
      </xdr:txBody>
    </xdr:sp>
    <xdr:clientData/>
  </xdr:twoCellAnchor>
  <xdr:twoCellAnchor>
    <xdr:from>
      <xdr:col>1</xdr:col>
      <xdr:colOff>704850</xdr:colOff>
      <xdr:row>32</xdr:row>
      <xdr:rowOff>57150</xdr:rowOff>
    </xdr:from>
    <xdr:to>
      <xdr:col>2</xdr:col>
      <xdr:colOff>1323975</xdr:colOff>
      <xdr:row>40</xdr:row>
      <xdr:rowOff>9525</xdr:rowOff>
    </xdr:to>
    <xdr:sp macro="" textlink="">
      <xdr:nvSpPr>
        <xdr:cNvPr id="5" name="CuadroTexto 4"/>
        <xdr:cNvSpPr txBox="1"/>
      </xdr:nvSpPr>
      <xdr:spPr>
        <a:xfrm>
          <a:off x="876300" y="6457950"/>
          <a:ext cx="2105025" cy="14763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rtl="1"/>
          <a:r>
            <a:rPr lang="es-MX" sz="1100" b="1" i="0" baseline="0">
              <a:solidFill>
                <a:schemeClr val="dk1"/>
              </a:solidFill>
              <a:effectLst/>
              <a:latin typeface="+mn-lt"/>
              <a:ea typeface="+mn-ea"/>
              <a:cs typeface="+mn-cs"/>
            </a:rPr>
            <a:t>Aprobado por:</a:t>
          </a:r>
        </a:p>
        <a:p>
          <a:pPr algn="ctr" rtl="1"/>
          <a:endParaRPr lang="es-MX">
            <a:effectLst/>
          </a:endParaRPr>
        </a:p>
        <a:p>
          <a:pPr algn="ctr" rtl="1"/>
          <a:r>
            <a:rPr lang="es-MX" sz="1100" b="0" i="0">
              <a:solidFill>
                <a:schemeClr val="dk1"/>
              </a:solidFill>
              <a:effectLst/>
              <a:latin typeface="+mn-lt"/>
              <a:ea typeface="+mn-ea"/>
              <a:cs typeface="+mn-cs"/>
            </a:rPr>
            <a:t>_____________________           </a:t>
          </a:r>
          <a:r>
            <a:rPr lang="es-MX" sz="1100" b="0" i="0" baseline="0">
              <a:solidFill>
                <a:schemeClr val="dk1"/>
              </a:solidFill>
              <a:effectLst/>
              <a:latin typeface="+mn-lt"/>
              <a:ea typeface="+mn-ea"/>
              <a:cs typeface="+mn-cs"/>
            </a:rPr>
            <a:t> </a:t>
          </a:r>
          <a:r>
            <a:rPr lang="es-MX" sz="1100" b="1" i="0" baseline="0">
              <a:solidFill>
                <a:schemeClr val="dk1"/>
              </a:solidFill>
              <a:effectLst/>
              <a:latin typeface="+mn-lt"/>
              <a:ea typeface="+mn-ea"/>
              <a:cs typeface="+mn-cs"/>
            </a:rPr>
            <a:t>Mtro.  Arturo Latabán López         </a:t>
          </a:r>
          <a:r>
            <a:rPr lang="es-MX" sz="1100" b="0" i="0" baseline="0">
              <a:solidFill>
                <a:schemeClr val="dk1"/>
              </a:solidFill>
              <a:effectLst/>
              <a:latin typeface="+mn-lt"/>
              <a:ea typeface="+mn-ea"/>
              <a:cs typeface="+mn-cs"/>
            </a:rPr>
            <a:t>Director General </a:t>
          </a:r>
          <a:endParaRPr lang="es-MX" sz="11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3"/>
  <sheetViews>
    <sheetView tabSelected="1" zoomScaleNormal="100" workbookViewId="0">
      <selection activeCell="G24" sqref="G24"/>
    </sheetView>
  </sheetViews>
  <sheetFormatPr baseColWidth="10" defaultRowHeight="15" x14ac:dyDescent="0.25"/>
  <cols>
    <col min="1" max="1" width="22.7109375" style="104" customWidth="1"/>
    <col min="2" max="2" width="36" style="104" customWidth="1"/>
    <col min="3" max="3" width="19" style="104" customWidth="1"/>
    <col min="4" max="4" width="16.28515625" style="104" customWidth="1"/>
    <col min="5" max="5" width="16.42578125" style="104" customWidth="1"/>
    <col min="6" max="6" width="16.28515625" style="104" customWidth="1"/>
    <col min="7" max="7" width="16.42578125" style="104" customWidth="1"/>
    <col min="8" max="16384" width="11.42578125" style="104"/>
  </cols>
  <sheetData>
    <row r="1" spans="1:7" x14ac:dyDescent="0.25">
      <c r="A1" s="101"/>
      <c r="B1" s="101"/>
      <c r="C1" s="101"/>
      <c r="D1" s="101"/>
      <c r="E1" s="102"/>
      <c r="F1" s="102"/>
      <c r="G1" s="103" t="s">
        <v>252</v>
      </c>
    </row>
    <row r="2" spans="1:7" x14ac:dyDescent="0.25">
      <c r="A2" s="727" t="s">
        <v>197</v>
      </c>
      <c r="B2" s="727"/>
      <c r="C2" s="727"/>
      <c r="D2" s="727"/>
      <c r="E2" s="727"/>
      <c r="F2" s="727"/>
      <c r="G2" s="727"/>
    </row>
    <row r="3" spans="1:7" ht="15.75" customHeight="1" x14ac:dyDescent="0.25">
      <c r="A3" s="727" t="s">
        <v>3</v>
      </c>
      <c r="B3" s="727"/>
      <c r="C3" s="727"/>
      <c r="D3" s="727"/>
      <c r="E3" s="727"/>
      <c r="F3" s="727"/>
      <c r="G3" s="727"/>
    </row>
    <row r="4" spans="1:7" x14ac:dyDescent="0.25">
      <c r="A4" s="727" t="s">
        <v>4</v>
      </c>
      <c r="B4" s="727"/>
      <c r="C4" s="727"/>
      <c r="D4" s="727"/>
      <c r="E4" s="727"/>
      <c r="F4" s="727"/>
      <c r="G4" s="727"/>
    </row>
    <row r="5" spans="1:7" x14ac:dyDescent="0.25">
      <c r="A5" s="726" t="s">
        <v>5</v>
      </c>
      <c r="B5" s="726"/>
      <c r="C5" s="726"/>
      <c r="D5" s="726"/>
      <c r="E5" s="726"/>
      <c r="F5" s="726"/>
      <c r="G5" s="726"/>
    </row>
    <row r="6" spans="1:7" ht="18" customHeight="1" x14ac:dyDescent="0.25">
      <c r="A6" s="726" t="s">
        <v>2</v>
      </c>
      <c r="B6" s="726"/>
      <c r="C6" s="726"/>
      <c r="D6" s="726"/>
      <c r="E6" s="726"/>
      <c r="F6" s="726"/>
      <c r="G6" s="726"/>
    </row>
    <row r="7" spans="1:7" ht="18" customHeight="1" x14ac:dyDescent="0.25">
      <c r="A7" s="726" t="s">
        <v>417</v>
      </c>
      <c r="B7" s="726"/>
      <c r="C7" s="726"/>
      <c r="D7" s="726"/>
      <c r="E7" s="726"/>
      <c r="F7" s="726"/>
      <c r="G7" s="726"/>
    </row>
    <row r="8" spans="1:7" ht="18" customHeight="1" x14ac:dyDescent="0.25">
      <c r="A8" s="126" t="s">
        <v>19</v>
      </c>
      <c r="B8" s="126"/>
      <c r="C8" s="126"/>
      <c r="D8" s="126"/>
      <c r="E8" s="126"/>
      <c r="F8" s="127"/>
      <c r="G8" s="127"/>
    </row>
    <row r="9" spans="1:7" ht="27.75" customHeight="1" x14ac:dyDescent="0.25">
      <c r="A9" s="719" t="s">
        <v>418</v>
      </c>
      <c r="B9" s="719"/>
      <c r="C9" s="719"/>
      <c r="D9" s="719"/>
      <c r="E9" s="719"/>
      <c r="F9" s="719"/>
      <c r="G9" s="719"/>
    </row>
    <row r="10" spans="1:7" ht="5.0999999999999996" customHeight="1" x14ac:dyDescent="0.25">
      <c r="A10" s="92"/>
      <c r="B10" s="92"/>
      <c r="C10" s="92"/>
      <c r="D10" s="92"/>
      <c r="E10" s="92"/>
      <c r="F10" s="92"/>
      <c r="G10" s="92"/>
    </row>
    <row r="11" spans="1:7" ht="28.5" customHeight="1" x14ac:dyDescent="0.25">
      <c r="A11" s="719" t="s">
        <v>420</v>
      </c>
      <c r="B11" s="719"/>
      <c r="C11" s="719"/>
      <c r="D11" s="719"/>
      <c r="E11" s="719"/>
      <c r="F11" s="719"/>
      <c r="G11" s="719"/>
    </row>
    <row r="12" spans="1:7" ht="5.0999999999999996" customHeight="1" x14ac:dyDescent="0.25">
      <c r="A12" s="105"/>
      <c r="B12" s="105"/>
      <c r="C12" s="105"/>
      <c r="D12" s="105"/>
      <c r="E12" s="105"/>
      <c r="F12" s="105"/>
      <c r="G12" s="105"/>
    </row>
    <row r="13" spans="1:7" ht="15" customHeight="1" x14ac:dyDescent="0.25">
      <c r="A13" s="721" t="s">
        <v>6</v>
      </c>
      <c r="B13" s="721" t="s">
        <v>7</v>
      </c>
      <c r="C13" s="723" t="s">
        <v>8</v>
      </c>
      <c r="D13" s="723" t="s">
        <v>1</v>
      </c>
      <c r="E13" s="725" t="s">
        <v>14</v>
      </c>
      <c r="F13" s="725"/>
      <c r="G13" s="725"/>
    </row>
    <row r="14" spans="1:7" ht="24" customHeight="1" x14ac:dyDescent="0.25">
      <c r="A14" s="722"/>
      <c r="B14" s="722"/>
      <c r="C14" s="724"/>
      <c r="D14" s="724"/>
      <c r="E14" s="106" t="s">
        <v>13</v>
      </c>
      <c r="F14" s="106" t="s">
        <v>12</v>
      </c>
      <c r="G14" s="106" t="s">
        <v>11</v>
      </c>
    </row>
    <row r="15" spans="1:7" ht="33.75" customHeight="1" x14ac:dyDescent="0.25">
      <c r="A15" s="107" t="s">
        <v>9</v>
      </c>
      <c r="B15" s="108" t="s">
        <v>16</v>
      </c>
      <c r="C15" s="109"/>
      <c r="D15" s="109"/>
      <c r="E15" s="109"/>
      <c r="F15" s="110"/>
      <c r="G15" s="111"/>
    </row>
    <row r="16" spans="1:7" ht="36" customHeight="1" x14ac:dyDescent="0.25">
      <c r="A16" s="107" t="s">
        <v>10</v>
      </c>
      <c r="B16" s="112" t="s">
        <v>17</v>
      </c>
      <c r="C16" s="113" t="s">
        <v>18</v>
      </c>
      <c r="D16" s="109">
        <v>0</v>
      </c>
      <c r="E16" s="109">
        <v>0</v>
      </c>
      <c r="F16" s="110"/>
      <c r="G16" s="111"/>
    </row>
    <row r="17" spans="1:7" ht="36" customHeight="1" x14ac:dyDescent="0.25">
      <c r="A17" s="107" t="s">
        <v>20</v>
      </c>
      <c r="B17" s="112" t="s">
        <v>217</v>
      </c>
      <c r="C17" s="113" t="s">
        <v>18</v>
      </c>
      <c r="D17" s="109">
        <v>0</v>
      </c>
      <c r="E17" s="109">
        <v>0</v>
      </c>
      <c r="F17" s="110"/>
      <c r="G17" s="111"/>
    </row>
    <row r="18" spans="1:7" ht="24.95" customHeight="1" x14ac:dyDescent="0.25">
      <c r="A18" s="111"/>
      <c r="B18" s="114" t="s">
        <v>0</v>
      </c>
      <c r="C18" s="109"/>
      <c r="D18" s="109">
        <f>+D16+D17</f>
        <v>0</v>
      </c>
      <c r="E18" s="109">
        <f>+E16+E17</f>
        <v>0</v>
      </c>
      <c r="F18" s="110"/>
      <c r="G18" s="111"/>
    </row>
    <row r="19" spans="1:7" ht="5.0999999999999996" customHeight="1" x14ac:dyDescent="0.25">
      <c r="A19" s="91"/>
      <c r="B19" s="91"/>
      <c r="C19" s="91"/>
      <c r="D19" s="91"/>
      <c r="E19" s="91"/>
      <c r="F19" s="91"/>
      <c r="G19" s="91"/>
    </row>
    <row r="20" spans="1:7" ht="15" customHeight="1" x14ac:dyDescent="0.25">
      <c r="A20" s="716" t="s">
        <v>15</v>
      </c>
      <c r="B20" s="716"/>
      <c r="C20" s="716"/>
      <c r="D20" s="716"/>
      <c r="E20" s="91"/>
      <c r="F20" s="91"/>
      <c r="G20" s="91"/>
    </row>
    <row r="21" spans="1:7" ht="15" customHeight="1" x14ac:dyDescent="0.25">
      <c r="A21" s="720" t="s">
        <v>419</v>
      </c>
      <c r="B21" s="720"/>
      <c r="C21" s="720"/>
      <c r="D21" s="720"/>
      <c r="E21" s="720"/>
      <c r="F21" s="720"/>
      <c r="G21" s="720"/>
    </row>
    <row r="22" spans="1:7" ht="5.0999999999999996" customHeight="1" x14ac:dyDescent="0.25">
      <c r="A22" s="125"/>
      <c r="B22" s="125"/>
      <c r="C22" s="125"/>
      <c r="D22" s="125"/>
      <c r="E22" s="125"/>
      <c r="F22" s="125"/>
      <c r="G22" s="125"/>
    </row>
    <row r="23" spans="1:7" ht="15" customHeight="1" x14ac:dyDescent="0.25">
      <c r="A23" s="115" t="s">
        <v>6</v>
      </c>
      <c r="B23" s="116" t="s">
        <v>7</v>
      </c>
      <c r="C23" s="117" t="s">
        <v>8</v>
      </c>
      <c r="D23" s="117" t="s">
        <v>1</v>
      </c>
      <c r="E23" s="91"/>
      <c r="F23" s="91"/>
      <c r="G23" s="91"/>
    </row>
    <row r="24" spans="1:7" ht="15" customHeight="1" x14ac:dyDescent="0.25">
      <c r="A24" s="111"/>
      <c r="B24" s="118"/>
      <c r="C24" s="119"/>
      <c r="D24" s="120"/>
      <c r="E24" s="91"/>
      <c r="F24" s="91"/>
      <c r="G24" s="91"/>
    </row>
    <row r="25" spans="1:7" ht="15" customHeight="1" x14ac:dyDescent="0.25">
      <c r="A25" s="111" t="s">
        <v>22</v>
      </c>
      <c r="B25" s="118" t="s">
        <v>21</v>
      </c>
      <c r="C25" s="119"/>
      <c r="D25" s="120">
        <v>0</v>
      </c>
      <c r="E25" s="91"/>
      <c r="F25" s="91"/>
      <c r="G25" s="91"/>
    </row>
    <row r="26" spans="1:7" ht="15" customHeight="1" x14ac:dyDescent="0.25">
      <c r="A26" s="111"/>
      <c r="B26" s="121"/>
      <c r="C26" s="122"/>
      <c r="D26" s="120"/>
      <c r="E26" s="91"/>
      <c r="F26" s="91"/>
      <c r="G26" s="91"/>
    </row>
    <row r="27" spans="1:7" ht="15" customHeight="1" x14ac:dyDescent="0.25">
      <c r="A27" s="111"/>
      <c r="B27" s="123" t="s">
        <v>0</v>
      </c>
      <c r="C27" s="122"/>
      <c r="D27" s="120">
        <f>SUM(D24:D26)</f>
        <v>0</v>
      </c>
      <c r="E27" s="91"/>
      <c r="F27" s="91"/>
      <c r="G27" s="91"/>
    </row>
    <row r="28" spans="1:7" ht="15" customHeight="1" x14ac:dyDescent="0.25">
      <c r="A28" s="717" t="s">
        <v>218</v>
      </c>
      <c r="B28" s="717"/>
      <c r="C28" s="717"/>
      <c r="D28" s="717"/>
      <c r="E28" s="718"/>
      <c r="F28" s="718"/>
      <c r="G28" s="718"/>
    </row>
    <row r="29" spans="1:7" ht="15" customHeight="1" x14ac:dyDescent="0.25">
      <c r="A29" s="128"/>
      <c r="B29" s="128"/>
      <c r="C29" s="128"/>
      <c r="D29" s="128"/>
      <c r="E29" s="124"/>
      <c r="F29" s="124"/>
      <c r="G29" s="124"/>
    </row>
    <row r="30" spans="1:7" ht="15" customHeight="1" x14ac:dyDescent="0.25">
      <c r="A30" s="4"/>
      <c r="B30" s="4"/>
      <c r="C30" s="4"/>
      <c r="D30" s="4"/>
      <c r="E30" s="124"/>
      <c r="F30" s="124"/>
      <c r="G30" s="124"/>
    </row>
    <row r="31" spans="1:7" ht="15" customHeight="1" x14ac:dyDescent="0.25">
      <c r="A31" s="4"/>
      <c r="B31" s="4"/>
      <c r="C31" s="4"/>
      <c r="D31" s="4"/>
      <c r="E31" s="124"/>
      <c r="F31" s="124"/>
      <c r="G31" s="124"/>
    </row>
    <row r="32" spans="1:7" ht="15" customHeight="1" x14ac:dyDescent="0.25">
      <c r="A32" s="4"/>
      <c r="B32" s="4"/>
      <c r="C32" s="4"/>
      <c r="D32" s="4"/>
      <c r="E32" s="124"/>
      <c r="F32" s="124"/>
      <c r="G32" s="124"/>
    </row>
    <row r="33" spans="1:7" ht="15" customHeight="1" x14ac:dyDescent="0.25">
      <c r="A33" s="4"/>
      <c r="B33" s="4"/>
      <c r="C33" s="4"/>
      <c r="D33" s="4"/>
      <c r="E33" s="124"/>
      <c r="F33" s="129"/>
      <c r="G33" s="124"/>
    </row>
    <row r="34" spans="1:7" ht="15" customHeight="1" x14ac:dyDescent="0.25">
      <c r="A34" s="4"/>
      <c r="B34" s="4"/>
      <c r="C34" s="4"/>
      <c r="D34" s="4"/>
      <c r="E34" s="124"/>
      <c r="F34" s="124"/>
      <c r="G34" s="124"/>
    </row>
    <row r="35" spans="1:7" ht="15" customHeight="1" x14ac:dyDescent="0.25">
      <c r="A35" s="4"/>
      <c r="B35" s="4"/>
      <c r="C35" s="4"/>
      <c r="D35" s="4"/>
      <c r="E35" s="124"/>
      <c r="F35" s="124"/>
      <c r="G35" s="124"/>
    </row>
    <row r="36" spans="1:7" ht="15" customHeight="1" x14ac:dyDescent="0.25">
      <c r="A36" s="4"/>
      <c r="B36" s="4"/>
      <c r="C36" s="4"/>
      <c r="D36" s="4"/>
      <c r="E36" s="124"/>
      <c r="F36" s="124"/>
      <c r="G36" s="124"/>
    </row>
    <row r="37" spans="1:7" ht="15" customHeight="1" x14ac:dyDescent="0.25">
      <c r="A37" s="4"/>
      <c r="B37" s="4"/>
      <c r="C37" s="4"/>
      <c r="D37" s="4"/>
      <c r="E37" s="124"/>
      <c r="F37" s="124"/>
      <c r="G37" s="124"/>
    </row>
    <row r="38" spans="1:7" ht="15" customHeight="1" x14ac:dyDescent="0.25">
      <c r="A38" s="4"/>
      <c r="B38" s="4"/>
      <c r="C38" s="4"/>
      <c r="D38" s="4"/>
      <c r="E38" s="124"/>
      <c r="F38" s="124"/>
      <c r="G38" s="124"/>
    </row>
    <row r="39" spans="1:7" ht="15" customHeight="1" x14ac:dyDescent="0.25">
      <c r="A39" s="4"/>
      <c r="B39" s="4"/>
      <c r="C39" s="57"/>
      <c r="D39" s="57"/>
      <c r="E39" s="124"/>
      <c r="F39" s="124"/>
      <c r="G39" s="124"/>
    </row>
    <row r="40" spans="1:7" ht="15" customHeight="1" x14ac:dyDescent="0.25">
      <c r="A40" s="91"/>
      <c r="B40" s="91"/>
      <c r="C40" s="91"/>
      <c r="D40" s="91"/>
      <c r="E40" s="91"/>
      <c r="F40" s="91"/>
      <c r="G40" s="91"/>
    </row>
    <row r="41" spans="1:7" ht="15" customHeight="1" x14ac:dyDescent="0.25">
      <c r="A41" s="91"/>
      <c r="B41" s="91"/>
      <c r="C41" s="91"/>
      <c r="D41" s="91"/>
      <c r="E41" s="91"/>
      <c r="F41" s="91"/>
      <c r="G41" s="91"/>
    </row>
    <row r="42" spans="1:7" ht="15" customHeight="1" x14ac:dyDescent="0.25">
      <c r="A42" s="91"/>
      <c r="B42" s="91"/>
      <c r="C42" s="91"/>
      <c r="D42" s="91"/>
      <c r="E42" s="91"/>
      <c r="F42" s="91"/>
      <c r="G42" s="91"/>
    </row>
    <row r="43" spans="1:7" ht="15" customHeight="1" x14ac:dyDescent="0.25">
      <c r="A43" s="91"/>
      <c r="B43" s="91"/>
      <c r="C43" s="91"/>
      <c r="D43" s="91"/>
      <c r="E43" s="91"/>
      <c r="F43" s="91"/>
      <c r="G43" s="91"/>
    </row>
  </sheetData>
  <protectedRanges>
    <protectedRange sqref="B14:E17 B24:D27" name="Rango1_1"/>
    <protectedRange sqref="B19 B28 B40:B43" name="Rango1_1_3"/>
  </protectedRanges>
  <dataConsolidate/>
  <mergeCells count="16">
    <mergeCell ref="A7:G7"/>
    <mergeCell ref="A2:G2"/>
    <mergeCell ref="A3:G3"/>
    <mergeCell ref="A4:G4"/>
    <mergeCell ref="A5:G5"/>
    <mergeCell ref="A6:G6"/>
    <mergeCell ref="A20:D20"/>
    <mergeCell ref="A28:G28"/>
    <mergeCell ref="A9:G9"/>
    <mergeCell ref="A21:G21"/>
    <mergeCell ref="A11:G11"/>
    <mergeCell ref="A13:A14"/>
    <mergeCell ref="B13:B14"/>
    <mergeCell ref="C13:C14"/>
    <mergeCell ref="D13:D14"/>
    <mergeCell ref="E13:G13"/>
  </mergeCells>
  <printOptions horizontalCentered="1"/>
  <pageMargins left="0.51181102362204722" right="0.51181102362204722" top="0.55118110236220474" bottom="0.55118110236220474" header="0.31496062992125984" footer="0.31496062992125984"/>
  <pageSetup scale="75" orientation="landscape" r:id="rId1"/>
  <headerFooter>
    <oddFooter>Página &amp;P</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249977111117893"/>
  </sheetPr>
  <dimension ref="B1:H23"/>
  <sheetViews>
    <sheetView showGridLines="0" workbookViewId="0">
      <selection activeCell="B17" sqref="B17"/>
    </sheetView>
  </sheetViews>
  <sheetFormatPr baseColWidth="10" defaultRowHeight="15" x14ac:dyDescent="0.25"/>
  <cols>
    <col min="1" max="1" width="6.42578125" style="288" customWidth="1"/>
    <col min="2" max="2" width="23.140625" style="307" customWidth="1"/>
    <col min="3" max="3" width="39.85546875" style="288" customWidth="1"/>
    <col min="4" max="4" width="20.28515625" style="308" customWidth="1"/>
    <col min="5" max="5" width="17.7109375" style="288" customWidth="1"/>
    <col min="6" max="6" width="16.85546875" style="288" customWidth="1"/>
    <col min="7" max="7" width="1" style="288" customWidth="1"/>
    <col min="8" max="8" width="6" style="288" customWidth="1"/>
    <col min="9" max="9" width="11.42578125" style="288"/>
    <col min="10" max="10" width="1.42578125" style="288" customWidth="1"/>
    <col min="11" max="16384" width="11.42578125" style="288"/>
  </cols>
  <sheetData>
    <row r="1" spans="2:8" x14ac:dyDescent="0.25">
      <c r="B1" s="286"/>
      <c r="C1" s="287"/>
      <c r="D1" s="45"/>
      <c r="E1" s="287"/>
      <c r="F1" s="64" t="s">
        <v>254</v>
      </c>
    </row>
    <row r="2" spans="2:8" x14ac:dyDescent="0.25">
      <c r="B2" s="790" t="s">
        <v>244</v>
      </c>
      <c r="C2" s="790"/>
      <c r="D2" s="790"/>
      <c r="E2" s="790"/>
      <c r="F2" s="790"/>
      <c r="G2" s="289"/>
      <c r="H2" s="289"/>
    </row>
    <row r="3" spans="2:8" ht="15.75" customHeight="1" x14ac:dyDescent="0.25">
      <c r="B3" s="792" t="s">
        <v>3</v>
      </c>
      <c r="C3" s="792"/>
      <c r="D3" s="792"/>
      <c r="E3" s="792"/>
      <c r="F3" s="792"/>
      <c r="G3" s="290"/>
      <c r="H3" s="290"/>
    </row>
    <row r="4" spans="2:8" x14ac:dyDescent="0.25">
      <c r="B4" s="792" t="s">
        <v>109</v>
      </c>
      <c r="C4" s="792"/>
      <c r="D4" s="792"/>
      <c r="E4" s="792"/>
      <c r="F4" s="792"/>
      <c r="G4" s="289"/>
      <c r="H4" s="289"/>
    </row>
    <row r="5" spans="2:8" x14ac:dyDescent="0.25">
      <c r="B5" s="793" t="s">
        <v>110</v>
      </c>
      <c r="C5" s="793"/>
      <c r="D5" s="793"/>
      <c r="E5" s="793"/>
      <c r="F5" s="793"/>
      <c r="G5" s="291"/>
      <c r="H5" s="291"/>
    </row>
    <row r="6" spans="2:8" x14ac:dyDescent="0.25">
      <c r="B6" s="793" t="s">
        <v>417</v>
      </c>
      <c r="C6" s="793"/>
      <c r="D6" s="793"/>
      <c r="E6" s="793"/>
      <c r="F6" s="793"/>
      <c r="G6" s="291"/>
      <c r="H6" s="291"/>
    </row>
    <row r="7" spans="2:8" ht="3.75" customHeight="1" x14ac:dyDescent="0.25">
      <c r="B7" s="77"/>
      <c r="C7" s="77"/>
      <c r="D7" s="77"/>
      <c r="E7" s="77"/>
      <c r="F7" s="77"/>
      <c r="G7" s="291"/>
      <c r="H7" s="291"/>
    </row>
    <row r="8" spans="2:8" ht="15" customHeight="1" x14ac:dyDescent="0.25">
      <c r="B8" s="132" t="s">
        <v>476</v>
      </c>
      <c r="C8" s="292"/>
      <c r="D8" s="292"/>
      <c r="E8" s="292"/>
      <c r="F8" s="292"/>
      <c r="G8" s="291"/>
      <c r="H8" s="291"/>
    </row>
    <row r="9" spans="2:8" ht="23.25" customHeight="1" x14ac:dyDescent="0.25">
      <c r="B9" s="719" t="s">
        <v>477</v>
      </c>
      <c r="C9" s="719"/>
      <c r="D9" s="719"/>
      <c r="E9" s="719"/>
      <c r="F9" s="719"/>
      <c r="G9" s="291"/>
      <c r="H9" s="291"/>
    </row>
    <row r="10" spans="2:8" ht="5.0999999999999996" customHeight="1" x14ac:dyDescent="0.25">
      <c r="B10" s="131"/>
      <c r="C10" s="131"/>
      <c r="D10" s="131"/>
      <c r="E10" s="131"/>
      <c r="F10" s="131"/>
      <c r="G10" s="291"/>
      <c r="H10" s="291"/>
    </row>
    <row r="11" spans="2:8" ht="38.25" customHeight="1" x14ac:dyDescent="0.25">
      <c r="B11" s="736" t="s">
        <v>478</v>
      </c>
      <c r="C11" s="736"/>
      <c r="D11" s="736"/>
      <c r="E11" s="736"/>
      <c r="F11" s="736"/>
      <c r="G11" s="291"/>
      <c r="H11" s="291"/>
    </row>
    <row r="12" spans="2:8" ht="2.1" customHeight="1" x14ac:dyDescent="0.25">
      <c r="B12" s="133"/>
      <c r="C12" s="133"/>
      <c r="D12" s="133"/>
      <c r="E12" s="133"/>
      <c r="F12" s="133"/>
      <c r="G12" s="291"/>
      <c r="H12" s="291"/>
    </row>
    <row r="13" spans="2:8" ht="4.5" customHeight="1" thickBot="1" x14ac:dyDescent="0.3">
      <c r="B13" s="133"/>
      <c r="C13" s="133"/>
      <c r="D13" s="133"/>
      <c r="E13" s="133"/>
      <c r="F13" s="133"/>
      <c r="G13" s="291"/>
      <c r="H13" s="291"/>
    </row>
    <row r="14" spans="2:8" ht="20.25" customHeight="1" thickBot="1" x14ac:dyDescent="0.3">
      <c r="B14" s="293" t="s">
        <v>6</v>
      </c>
      <c r="C14" s="294" t="s">
        <v>7</v>
      </c>
      <c r="D14" s="46" t="s">
        <v>1</v>
      </c>
      <c r="E14" s="295" t="s">
        <v>63</v>
      </c>
      <c r="F14" s="296" t="s">
        <v>43</v>
      </c>
    </row>
    <row r="15" spans="2:8" ht="20.25" customHeight="1" x14ac:dyDescent="0.25">
      <c r="B15" s="297" t="s">
        <v>479</v>
      </c>
      <c r="C15" s="52" t="s">
        <v>110</v>
      </c>
      <c r="D15" s="71"/>
      <c r="E15" s="298"/>
      <c r="F15" s="49"/>
    </row>
    <row r="16" spans="2:8" x14ac:dyDescent="0.25">
      <c r="B16" s="47" t="s">
        <v>209</v>
      </c>
      <c r="C16" s="48" t="s">
        <v>111</v>
      </c>
      <c r="D16" s="70">
        <v>990199.72</v>
      </c>
      <c r="E16" s="299" t="s">
        <v>211</v>
      </c>
      <c r="F16" s="49"/>
      <c r="G16" s="50"/>
    </row>
    <row r="17" spans="2:7" ht="50.25" customHeight="1" x14ac:dyDescent="0.25">
      <c r="B17" s="47" t="s">
        <v>210</v>
      </c>
      <c r="C17" s="48" t="s">
        <v>112</v>
      </c>
      <c r="D17" s="70">
        <v>839569608.04999995</v>
      </c>
      <c r="E17" s="299" t="s">
        <v>113</v>
      </c>
      <c r="F17" s="51"/>
      <c r="G17" s="50"/>
    </row>
    <row r="18" spans="2:7" ht="26.25" customHeight="1" x14ac:dyDescent="0.25">
      <c r="B18" s="47"/>
      <c r="C18" s="52" t="s">
        <v>0</v>
      </c>
      <c r="D18" s="71">
        <f>SUM(D16:D17)</f>
        <v>840559807.76999998</v>
      </c>
      <c r="E18" s="300"/>
      <c r="F18" s="49"/>
      <c r="G18" s="50"/>
    </row>
    <row r="19" spans="2:7" x14ac:dyDescent="0.25">
      <c r="B19" s="301"/>
      <c r="C19" s="302"/>
      <c r="D19" s="53"/>
      <c r="E19" s="302"/>
      <c r="F19" s="303"/>
    </row>
    <row r="20" spans="2:7" ht="15.75" thickBot="1" x14ac:dyDescent="0.3">
      <c r="B20" s="54"/>
      <c r="C20" s="55"/>
      <c r="D20" s="56"/>
      <c r="E20" s="304"/>
      <c r="F20" s="305"/>
    </row>
    <row r="21" spans="2:7" ht="28.5" customHeight="1" x14ac:dyDescent="0.25">
      <c r="B21" s="719" t="s">
        <v>218</v>
      </c>
      <c r="C21" s="719"/>
      <c r="D21" s="719"/>
      <c r="E21" s="719"/>
      <c r="F21" s="719"/>
    </row>
    <row r="22" spans="2:7" x14ac:dyDescent="0.25">
      <c r="B22" s="746"/>
      <c r="C22" s="746"/>
      <c r="D22" s="746"/>
      <c r="E22" s="746"/>
    </row>
    <row r="23" spans="2:7" x14ac:dyDescent="0.25">
      <c r="B23" s="306"/>
      <c r="C23" s="306"/>
      <c r="D23" s="306"/>
      <c r="E23" s="306"/>
    </row>
  </sheetData>
  <protectedRanges>
    <protectedRange sqref="C20:C21 C15:C16" name="Rango1_1"/>
    <protectedRange sqref="E15:E18" name="Rango1_1_1"/>
  </protectedRanges>
  <mergeCells count="9">
    <mergeCell ref="B9:F9"/>
    <mergeCell ref="B11:F11"/>
    <mergeCell ref="B21:F21"/>
    <mergeCell ref="B22:E22"/>
    <mergeCell ref="B2:F2"/>
    <mergeCell ref="B3:F3"/>
    <mergeCell ref="B4:F4"/>
    <mergeCell ref="B5:F5"/>
    <mergeCell ref="B6:F6"/>
  </mergeCells>
  <printOptions horizontalCentered="1"/>
  <pageMargins left="0.31496062992125984" right="0.31496062992125984" top="0.35433070866141736" bottom="0.35433070866141736" header="0.31496062992125984" footer="0.31496062992125984"/>
  <pageSetup scale="85" orientation="landscape" r:id="rId1"/>
  <headerFooter>
    <oddFooter>Página &amp;P</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249977111117893"/>
  </sheetPr>
  <dimension ref="B1:H37"/>
  <sheetViews>
    <sheetView showGridLines="0" topLeftCell="A13" workbookViewId="0">
      <selection activeCell="B8" sqref="B8:F8"/>
    </sheetView>
  </sheetViews>
  <sheetFormatPr baseColWidth="10" defaultRowHeight="15" x14ac:dyDescent="0.25"/>
  <cols>
    <col min="1" max="1" width="11.42578125" style="550"/>
    <col min="2" max="2" width="26.7109375" style="582" customWidth="1"/>
    <col min="3" max="3" width="38" style="550" customWidth="1"/>
    <col min="4" max="4" width="23.42578125" style="583" customWidth="1"/>
    <col min="5" max="5" width="15.28515625" style="550" customWidth="1"/>
    <col min="6" max="6" width="17.5703125" style="550" customWidth="1"/>
    <col min="7" max="7" width="1" style="550" customWidth="1"/>
    <col min="8" max="9" width="11.42578125" style="550"/>
    <col min="10" max="10" width="1.42578125" style="550" customWidth="1"/>
    <col min="11" max="16384" width="11.42578125" style="550"/>
  </cols>
  <sheetData>
    <row r="1" spans="2:8" x14ac:dyDescent="0.25">
      <c r="B1" s="548"/>
      <c r="C1" s="549"/>
      <c r="D1" s="45"/>
      <c r="E1" s="549"/>
      <c r="F1" s="66" t="s">
        <v>255</v>
      </c>
    </row>
    <row r="2" spans="2:8" x14ac:dyDescent="0.25">
      <c r="B2" s="794" t="s">
        <v>244</v>
      </c>
      <c r="C2" s="794"/>
      <c r="D2" s="794"/>
      <c r="E2" s="794"/>
      <c r="F2" s="794"/>
      <c r="G2" s="551"/>
      <c r="H2" s="551"/>
    </row>
    <row r="3" spans="2:8" ht="15.75" customHeight="1" x14ac:dyDescent="0.25">
      <c r="B3" s="794" t="s">
        <v>3</v>
      </c>
      <c r="C3" s="794"/>
      <c r="D3" s="794"/>
      <c r="E3" s="794"/>
      <c r="F3" s="794"/>
      <c r="G3" s="552"/>
      <c r="H3" s="552"/>
    </row>
    <row r="4" spans="2:8" x14ac:dyDescent="0.25">
      <c r="B4" s="794" t="s">
        <v>109</v>
      </c>
      <c r="C4" s="794"/>
      <c r="D4" s="794"/>
      <c r="E4" s="794"/>
      <c r="F4" s="794"/>
      <c r="G4" s="551"/>
      <c r="H4" s="551"/>
    </row>
    <row r="5" spans="2:8" x14ac:dyDescent="0.25">
      <c r="B5" s="795" t="s">
        <v>114</v>
      </c>
      <c r="C5" s="795"/>
      <c r="D5" s="795"/>
      <c r="E5" s="795"/>
      <c r="F5" s="795"/>
      <c r="G5" s="553"/>
      <c r="H5" s="553"/>
    </row>
    <row r="6" spans="2:8" x14ac:dyDescent="0.25">
      <c r="B6" s="795" t="s">
        <v>417</v>
      </c>
      <c r="C6" s="795"/>
      <c r="D6" s="795"/>
      <c r="E6" s="795"/>
      <c r="F6" s="795"/>
      <c r="G6" s="553"/>
      <c r="H6" s="553"/>
    </row>
    <row r="7" spans="2:8" ht="5.0999999999999996" customHeight="1" x14ac:dyDescent="0.25">
      <c r="B7" s="554"/>
      <c r="C7" s="554"/>
      <c r="D7" s="554"/>
      <c r="E7" s="554"/>
      <c r="F7" s="554"/>
      <c r="G7" s="553"/>
      <c r="H7" s="553"/>
    </row>
    <row r="8" spans="2:8" ht="15" customHeight="1" x14ac:dyDescent="0.25">
      <c r="B8" s="787" t="s">
        <v>742</v>
      </c>
      <c r="C8" s="787"/>
      <c r="D8" s="787"/>
      <c r="E8" s="787"/>
      <c r="F8" s="787"/>
      <c r="G8" s="553"/>
      <c r="H8" s="553"/>
    </row>
    <row r="9" spans="2:8" ht="3.75" customHeight="1" x14ac:dyDescent="0.25">
      <c r="B9" s="507"/>
      <c r="C9" s="507"/>
      <c r="D9" s="507"/>
      <c r="E9" s="507"/>
      <c r="F9" s="507"/>
      <c r="G9" s="553"/>
      <c r="H9" s="553"/>
    </row>
    <row r="10" spans="2:8" ht="27" customHeight="1" x14ac:dyDescent="0.25">
      <c r="B10" s="797" t="s">
        <v>743</v>
      </c>
      <c r="C10" s="797"/>
      <c r="D10" s="797"/>
      <c r="E10" s="797"/>
      <c r="F10" s="797"/>
      <c r="G10" s="553"/>
      <c r="H10" s="553"/>
    </row>
    <row r="11" spans="2:8" ht="5.0999999999999996" customHeight="1" x14ac:dyDescent="0.25">
      <c r="B11" s="507"/>
      <c r="C11" s="507"/>
      <c r="D11" s="507"/>
      <c r="E11" s="507"/>
      <c r="F11" s="507"/>
      <c r="G11" s="553"/>
      <c r="H11" s="553"/>
    </row>
    <row r="12" spans="2:8" ht="29.25" customHeight="1" x14ac:dyDescent="0.25">
      <c r="B12" s="736" t="s">
        <v>744</v>
      </c>
      <c r="C12" s="736"/>
      <c r="D12" s="736"/>
      <c r="E12" s="736"/>
      <c r="F12" s="736"/>
      <c r="G12" s="553"/>
      <c r="H12" s="553"/>
    </row>
    <row r="13" spans="2:8" ht="4.5" customHeight="1" x14ac:dyDescent="0.25">
      <c r="B13" s="507"/>
      <c r="C13" s="507"/>
      <c r="D13" s="507"/>
      <c r="E13" s="507"/>
      <c r="F13" s="507"/>
      <c r="G13" s="553"/>
      <c r="H13" s="553"/>
    </row>
    <row r="14" spans="2:8" ht="24" customHeight="1" x14ac:dyDescent="0.25">
      <c r="B14" s="736" t="s">
        <v>745</v>
      </c>
      <c r="C14" s="736"/>
      <c r="D14" s="736"/>
      <c r="E14" s="736"/>
      <c r="F14" s="736"/>
      <c r="G14" s="553"/>
      <c r="H14" s="553"/>
    </row>
    <row r="15" spans="2:8" ht="5.0999999999999996" customHeight="1" x14ac:dyDescent="0.25">
      <c r="B15" s="555"/>
      <c r="C15" s="555"/>
      <c r="D15" s="555"/>
      <c r="E15" s="555"/>
      <c r="F15" s="555"/>
      <c r="H15" s="57"/>
    </row>
    <row r="16" spans="2:8" ht="28.5" customHeight="1" x14ac:dyDescent="0.25">
      <c r="B16" s="736" t="s">
        <v>746</v>
      </c>
      <c r="C16" s="736"/>
      <c r="D16" s="736"/>
      <c r="E16" s="736"/>
      <c r="F16" s="736"/>
      <c r="H16" s="57"/>
    </row>
    <row r="17" spans="2:8" ht="5.0999999999999996" customHeight="1" x14ac:dyDescent="0.25">
      <c r="B17" s="506"/>
      <c r="C17" s="506"/>
      <c r="D17" s="506"/>
      <c r="E17" s="506"/>
      <c r="F17" s="506"/>
      <c r="H17" s="57"/>
    </row>
    <row r="18" spans="2:8" ht="66" customHeight="1" x14ac:dyDescent="0.25">
      <c r="B18" s="798" t="s">
        <v>747</v>
      </c>
      <c r="C18" s="799"/>
      <c r="D18" s="799"/>
      <c r="E18" s="799"/>
      <c r="F18" s="799"/>
      <c r="H18" s="57"/>
    </row>
    <row r="19" spans="2:8" ht="5.0999999999999996" customHeight="1" thickBot="1" x14ac:dyDescent="0.3">
      <c r="B19" s="555"/>
      <c r="C19" s="555"/>
      <c r="D19" s="555"/>
      <c r="E19" s="555"/>
      <c r="F19" s="555"/>
      <c r="H19" s="57"/>
    </row>
    <row r="20" spans="2:8" ht="20.25" customHeight="1" thickBot="1" x14ac:dyDescent="0.3">
      <c r="B20" s="556" t="s">
        <v>6</v>
      </c>
      <c r="C20" s="557" t="s">
        <v>7</v>
      </c>
      <c r="D20" s="46" t="s">
        <v>1</v>
      </c>
      <c r="E20" s="558" t="s">
        <v>63</v>
      </c>
      <c r="F20" s="559" t="s">
        <v>43</v>
      </c>
    </row>
    <row r="21" spans="2:8" ht="20.25" customHeight="1" x14ac:dyDescent="0.25">
      <c r="B21" s="560" t="s">
        <v>748</v>
      </c>
      <c r="C21" s="561" t="s">
        <v>114</v>
      </c>
      <c r="D21" s="58"/>
      <c r="E21" s="562"/>
      <c r="F21" s="563"/>
    </row>
    <row r="22" spans="2:8" ht="15" customHeight="1" x14ac:dyDescent="0.25">
      <c r="B22" s="564" t="s">
        <v>115</v>
      </c>
      <c r="C22" s="565" t="s">
        <v>116</v>
      </c>
      <c r="D22" s="566">
        <v>0</v>
      </c>
      <c r="E22" s="567"/>
      <c r="F22" s="563"/>
      <c r="G22" s="50"/>
    </row>
    <row r="23" spans="2:8" x14ac:dyDescent="0.25">
      <c r="B23" s="47" t="s">
        <v>117</v>
      </c>
      <c r="C23" s="48" t="s">
        <v>228</v>
      </c>
      <c r="D23" s="75">
        <v>0</v>
      </c>
      <c r="E23" s="568"/>
      <c r="F23" s="569"/>
      <c r="G23" s="50"/>
    </row>
    <row r="24" spans="2:8" ht="26.25" customHeight="1" x14ac:dyDescent="0.25">
      <c r="B24" s="47" t="s">
        <v>118</v>
      </c>
      <c r="C24" s="48" t="s">
        <v>749</v>
      </c>
      <c r="D24" s="570">
        <v>0</v>
      </c>
      <c r="E24" s="568"/>
      <c r="F24" s="569"/>
      <c r="G24" s="50"/>
    </row>
    <row r="25" spans="2:8" ht="12" customHeight="1" x14ac:dyDescent="0.25">
      <c r="B25" s="47" t="s">
        <v>119</v>
      </c>
      <c r="C25" s="48" t="s">
        <v>750</v>
      </c>
      <c r="D25" s="75">
        <v>0</v>
      </c>
      <c r="E25" s="568"/>
      <c r="F25" s="569"/>
      <c r="G25" s="50"/>
    </row>
    <row r="26" spans="2:8" x14ac:dyDescent="0.25">
      <c r="B26" s="571" t="s">
        <v>120</v>
      </c>
      <c r="C26" s="572" t="s">
        <v>121</v>
      </c>
      <c r="D26" s="573">
        <v>7081.64</v>
      </c>
      <c r="E26" s="568"/>
      <c r="F26" s="574"/>
    </row>
    <row r="27" spans="2:8" ht="15.75" thickBot="1" x14ac:dyDescent="0.3">
      <c r="B27" s="54"/>
      <c r="C27" s="55" t="s">
        <v>0</v>
      </c>
      <c r="D27" s="59">
        <f>SUM(D22:D26)</f>
        <v>7081.64</v>
      </c>
      <c r="E27" s="575"/>
      <c r="F27" s="576"/>
    </row>
    <row r="28" spans="2:8" ht="31.5" customHeight="1" x14ac:dyDescent="0.25">
      <c r="B28" s="800" t="s">
        <v>218</v>
      </c>
      <c r="C28" s="800"/>
      <c r="D28" s="800"/>
      <c r="E28" s="800"/>
      <c r="F28" s="800"/>
    </row>
    <row r="29" spans="2:8" x14ac:dyDescent="0.25">
      <c r="B29" s="796"/>
      <c r="C29" s="796"/>
      <c r="D29" s="796"/>
      <c r="E29" s="796"/>
      <c r="F29" s="577"/>
      <c r="G29" s="577"/>
      <c r="H29" s="577"/>
    </row>
    <row r="30" spans="2:8" x14ac:dyDescent="0.25">
      <c r="B30" s="578"/>
      <c r="C30" s="578"/>
      <c r="D30" s="578"/>
      <c r="E30" s="578"/>
      <c r="F30" s="577"/>
      <c r="G30" s="577"/>
      <c r="H30" s="577"/>
    </row>
    <row r="31" spans="2:8" x14ac:dyDescent="0.25">
      <c r="B31" s="579"/>
      <c r="C31" s="73"/>
      <c r="D31" s="73"/>
      <c r="E31" s="73"/>
      <c r="F31" s="577"/>
      <c r="G31" s="577"/>
      <c r="H31" s="577"/>
    </row>
    <row r="32" spans="2:8" x14ac:dyDescent="0.25">
      <c r="B32" s="579"/>
      <c r="C32" s="73"/>
      <c r="D32" s="73"/>
      <c r="E32" s="73"/>
      <c r="F32" s="577"/>
      <c r="G32" s="577"/>
      <c r="H32" s="577"/>
    </row>
    <row r="33" spans="2:8" x14ac:dyDescent="0.25">
      <c r="B33" s="579"/>
      <c r="C33" s="73"/>
      <c r="D33" s="73"/>
      <c r="E33" s="73"/>
      <c r="F33" s="577"/>
      <c r="G33" s="577"/>
      <c r="H33" s="577"/>
    </row>
    <row r="34" spans="2:8" x14ac:dyDescent="0.25">
      <c r="B34" s="579"/>
      <c r="C34" s="73"/>
      <c r="D34" s="73"/>
      <c r="E34" s="73"/>
      <c r="F34" s="577"/>
      <c r="G34" s="577"/>
      <c r="H34" s="577"/>
    </row>
    <row r="35" spans="2:8" x14ac:dyDescent="0.25">
      <c r="B35" s="579"/>
      <c r="C35" s="73"/>
      <c r="D35" s="73"/>
      <c r="E35" s="73"/>
      <c r="F35" s="577"/>
      <c r="G35" s="577"/>
      <c r="H35" s="577"/>
    </row>
    <row r="36" spans="2:8" x14ac:dyDescent="0.25">
      <c r="B36" s="579"/>
      <c r="C36" s="73"/>
      <c r="D36" s="73"/>
      <c r="E36" s="73"/>
      <c r="F36" s="577"/>
      <c r="G36" s="577"/>
      <c r="H36" s="577"/>
    </row>
    <row r="37" spans="2:8" x14ac:dyDescent="0.25">
      <c r="B37" s="580"/>
      <c r="C37" s="581"/>
      <c r="D37" s="74"/>
      <c r="E37" s="581"/>
      <c r="F37" s="581"/>
      <c r="G37" s="581"/>
      <c r="H37" s="581"/>
    </row>
  </sheetData>
  <protectedRanges>
    <protectedRange sqref="C27 C21:C24" name="Rango1_1"/>
    <protectedRange sqref="C28" name="Rango1_1_3"/>
  </protectedRanges>
  <mergeCells count="13">
    <mergeCell ref="B29:E29"/>
    <mergeCell ref="B10:F10"/>
    <mergeCell ref="B12:F12"/>
    <mergeCell ref="B14:F14"/>
    <mergeCell ref="B16:F16"/>
    <mergeCell ref="B18:F18"/>
    <mergeCell ref="B28:F28"/>
    <mergeCell ref="B8:F8"/>
    <mergeCell ref="B2:F2"/>
    <mergeCell ref="B3:F3"/>
    <mergeCell ref="B4:F4"/>
    <mergeCell ref="B5:F5"/>
    <mergeCell ref="B6:F6"/>
  </mergeCells>
  <printOptions horizontalCentered="1"/>
  <pageMargins left="0.31496062992125984" right="0.31496062992125984" top="0.35433070866141736" bottom="0.35433070866141736" header="0.31496062992125984" footer="0.31496062992125984"/>
  <pageSetup scale="80" orientation="landscape" r:id="rId1"/>
  <headerFooter>
    <oddFooter>Página &amp;P</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249977111117893"/>
  </sheetPr>
  <dimension ref="A1:I87"/>
  <sheetViews>
    <sheetView showGridLines="0" topLeftCell="A82" zoomScaleNormal="100" workbookViewId="0">
      <selection activeCell="E33" sqref="E33"/>
    </sheetView>
  </sheetViews>
  <sheetFormatPr baseColWidth="10" defaultRowHeight="15" x14ac:dyDescent="0.25"/>
  <cols>
    <col min="1" max="1" width="6.42578125" style="508" customWidth="1"/>
    <col min="2" max="2" width="22.85546875" style="508" customWidth="1"/>
    <col min="3" max="3" width="51.140625" style="508" customWidth="1"/>
    <col min="4" max="4" width="16.28515625" style="509" customWidth="1"/>
    <col min="5" max="5" width="10.42578125" style="510" customWidth="1"/>
    <col min="6" max="6" width="46.5703125" style="508" customWidth="1"/>
    <col min="7" max="7" width="9" style="508" customWidth="1"/>
    <col min="8" max="8" width="13.42578125" style="508" customWidth="1"/>
    <col min="9" max="9" width="14.140625" style="508" bestFit="1" customWidth="1"/>
    <col min="10" max="16384" width="11.42578125" style="508"/>
  </cols>
  <sheetData>
    <row r="1" spans="2:8" x14ac:dyDescent="0.25">
      <c r="F1" s="66" t="s">
        <v>256</v>
      </c>
    </row>
    <row r="2" spans="2:8" x14ac:dyDescent="0.25">
      <c r="B2" s="808" t="s">
        <v>243</v>
      </c>
      <c r="C2" s="808"/>
      <c r="D2" s="808"/>
      <c r="E2" s="808"/>
      <c r="F2" s="808"/>
      <c r="G2" s="511"/>
      <c r="H2" s="511"/>
    </row>
    <row r="3" spans="2:8" ht="15.75" customHeight="1" x14ac:dyDescent="0.25">
      <c r="B3" s="809" t="s">
        <v>3</v>
      </c>
      <c r="C3" s="809"/>
      <c r="D3" s="809"/>
      <c r="E3" s="809"/>
      <c r="F3" s="809"/>
    </row>
    <row r="4" spans="2:8" x14ac:dyDescent="0.25">
      <c r="B4" s="808" t="s">
        <v>109</v>
      </c>
      <c r="C4" s="808"/>
      <c r="D4" s="808"/>
      <c r="E4" s="808"/>
      <c r="F4" s="808"/>
    </row>
    <row r="5" spans="2:8" x14ac:dyDescent="0.25">
      <c r="B5" s="810" t="s">
        <v>122</v>
      </c>
      <c r="C5" s="810"/>
      <c r="D5" s="810"/>
      <c r="E5" s="810"/>
      <c r="F5" s="810"/>
    </row>
    <row r="6" spans="2:8" x14ac:dyDescent="0.25">
      <c r="B6" s="810" t="s">
        <v>525</v>
      </c>
      <c r="C6" s="810"/>
      <c r="D6" s="810"/>
      <c r="E6" s="810"/>
      <c r="F6" s="810"/>
    </row>
    <row r="7" spans="2:8" ht="5.0999999999999996" customHeight="1" x14ac:dyDescent="0.25">
      <c r="B7" s="512"/>
      <c r="C7" s="512"/>
      <c r="D7" s="512"/>
      <c r="E7" s="512"/>
      <c r="F7" s="512"/>
    </row>
    <row r="8" spans="2:8" ht="15" customHeight="1" x14ac:dyDescent="0.25">
      <c r="B8" s="807" t="s">
        <v>480</v>
      </c>
      <c r="C8" s="807"/>
      <c r="D8" s="807"/>
      <c r="E8" s="807"/>
      <c r="F8" s="807"/>
    </row>
    <row r="9" spans="2:8" ht="29.25" customHeight="1" x14ac:dyDescent="0.25">
      <c r="B9" s="811" t="s">
        <v>481</v>
      </c>
      <c r="C9" s="804"/>
      <c r="D9" s="804"/>
      <c r="E9" s="804"/>
      <c r="F9" s="804"/>
    </row>
    <row r="10" spans="2:8" ht="5.0999999999999996" customHeight="1" x14ac:dyDescent="0.25">
      <c r="B10" s="513"/>
      <c r="C10" s="513"/>
      <c r="D10" s="513"/>
      <c r="E10" s="513"/>
      <c r="F10" s="513"/>
    </row>
    <row r="11" spans="2:8" ht="27" customHeight="1" x14ac:dyDescent="0.25">
      <c r="B11" s="812" t="s">
        <v>482</v>
      </c>
      <c r="C11" s="813"/>
      <c r="D11" s="813"/>
      <c r="E11" s="813"/>
      <c r="F11" s="813"/>
    </row>
    <row r="12" spans="2:8" ht="5.0999999999999996" customHeight="1" x14ac:dyDescent="0.25">
      <c r="B12" s="514"/>
      <c r="C12" s="514"/>
      <c r="D12" s="309"/>
      <c r="E12" s="515"/>
      <c r="F12" s="514"/>
    </row>
    <row r="13" spans="2:8" ht="28.5" customHeight="1" x14ac:dyDescent="0.25">
      <c r="B13" s="807" t="s">
        <v>483</v>
      </c>
      <c r="C13" s="807"/>
      <c r="D13" s="807"/>
      <c r="E13" s="807"/>
      <c r="F13" s="807"/>
    </row>
    <row r="14" spans="2:8" ht="5.0999999999999996" customHeight="1" x14ac:dyDescent="0.25">
      <c r="B14" s="516"/>
      <c r="C14" s="516"/>
      <c r="D14" s="516"/>
      <c r="E14" s="516"/>
      <c r="F14" s="516"/>
    </row>
    <row r="15" spans="2:8" ht="15" customHeight="1" x14ac:dyDescent="0.25">
      <c r="B15" s="802" t="s">
        <v>168</v>
      </c>
      <c r="C15" s="802"/>
      <c r="D15" s="802"/>
      <c r="E15" s="802"/>
      <c r="F15" s="802"/>
    </row>
    <row r="16" spans="2:8" ht="5.0999999999999996" customHeight="1" x14ac:dyDescent="0.25">
      <c r="B16" s="516"/>
      <c r="C16" s="516"/>
      <c r="D16" s="516"/>
      <c r="E16" s="516"/>
      <c r="F16" s="516"/>
    </row>
    <row r="17" spans="2:7" ht="15" customHeight="1" x14ac:dyDescent="0.25">
      <c r="B17" s="807" t="s">
        <v>484</v>
      </c>
      <c r="C17" s="807"/>
      <c r="D17" s="807"/>
      <c r="E17" s="807"/>
      <c r="F17" s="807"/>
    </row>
    <row r="18" spans="2:7" ht="5.0999999999999996" customHeight="1" x14ac:dyDescent="0.25">
      <c r="B18" s="517"/>
      <c r="C18" s="517"/>
      <c r="D18" s="517"/>
      <c r="E18" s="517"/>
      <c r="F18" s="517"/>
    </row>
    <row r="19" spans="2:7" ht="15" customHeight="1" x14ac:dyDescent="0.25">
      <c r="B19" s="801" t="s">
        <v>229</v>
      </c>
      <c r="C19" s="802"/>
      <c r="D19" s="802"/>
      <c r="E19" s="802"/>
      <c r="F19" s="802"/>
    </row>
    <row r="20" spans="2:7" ht="5.0999999999999996" customHeight="1" x14ac:dyDescent="0.25">
      <c r="B20" s="517"/>
      <c r="C20" s="517"/>
      <c r="D20" s="517"/>
      <c r="E20" s="517"/>
      <c r="F20" s="517"/>
    </row>
    <row r="21" spans="2:7" ht="14.25" customHeight="1" x14ac:dyDescent="0.25">
      <c r="B21" s="803" t="s">
        <v>485</v>
      </c>
      <c r="C21" s="804"/>
      <c r="D21" s="804"/>
      <c r="E21" s="804"/>
      <c r="F21" s="804"/>
    </row>
    <row r="22" spans="2:7" ht="5.0999999999999996" customHeight="1" x14ac:dyDescent="0.25">
      <c r="B22" s="518"/>
      <c r="C22" s="518"/>
      <c r="D22" s="518"/>
      <c r="E22" s="518"/>
      <c r="F22" s="518"/>
    </row>
    <row r="23" spans="2:7" ht="17.25" customHeight="1" x14ac:dyDescent="0.25">
      <c r="B23" s="766" t="s">
        <v>486</v>
      </c>
      <c r="C23" s="766"/>
      <c r="D23" s="766"/>
      <c r="E23" s="766"/>
      <c r="F23" s="766"/>
    </row>
    <row r="24" spans="2:7" ht="5.0999999999999996" customHeight="1" x14ac:dyDescent="0.25">
      <c r="B24" s="518"/>
      <c r="C24" s="518"/>
      <c r="D24" s="518"/>
      <c r="E24" s="518"/>
      <c r="F24" s="518"/>
    </row>
    <row r="25" spans="2:7" ht="15" customHeight="1" x14ac:dyDescent="0.25">
      <c r="B25" s="519" t="s">
        <v>487</v>
      </c>
      <c r="C25" s="518"/>
      <c r="D25" s="518"/>
      <c r="E25" s="518"/>
      <c r="F25" s="518"/>
    </row>
    <row r="26" spans="2:7" ht="27.75" customHeight="1" x14ac:dyDescent="0.25">
      <c r="B26" s="805" t="s">
        <v>488</v>
      </c>
      <c r="C26" s="805"/>
      <c r="D26" s="805"/>
      <c r="E26" s="805"/>
      <c r="F26" s="805"/>
    </row>
    <row r="27" spans="2:7" ht="5.0999999999999996" customHeight="1" x14ac:dyDescent="0.25">
      <c r="B27" s="520"/>
      <c r="C27" s="520"/>
      <c r="D27" s="520"/>
      <c r="E27" s="520"/>
      <c r="F27" s="520"/>
    </row>
    <row r="28" spans="2:7" ht="22.5" customHeight="1" x14ac:dyDescent="0.25">
      <c r="B28" s="521" t="s">
        <v>6</v>
      </c>
      <c r="C28" s="522" t="s">
        <v>7</v>
      </c>
      <c r="D28" s="310" t="s">
        <v>1</v>
      </c>
      <c r="E28" s="523" t="s">
        <v>123</v>
      </c>
      <c r="F28" s="523" t="s">
        <v>124</v>
      </c>
    </row>
    <row r="29" spans="2:7" ht="22.5" customHeight="1" x14ac:dyDescent="0.25">
      <c r="B29" s="524" t="s">
        <v>125</v>
      </c>
      <c r="C29" s="525" t="s">
        <v>240</v>
      </c>
      <c r="D29" s="311">
        <f>D30+D36+D45</f>
        <v>757943535.80999994</v>
      </c>
      <c r="E29" s="78">
        <f>E30+E36+E45</f>
        <v>0.87826303463738786</v>
      </c>
      <c r="F29" s="526"/>
    </row>
    <row r="30" spans="2:7" ht="15" customHeight="1" x14ac:dyDescent="0.25">
      <c r="B30" s="527" t="s">
        <v>126</v>
      </c>
      <c r="C30" s="525" t="s">
        <v>127</v>
      </c>
      <c r="D30" s="311">
        <f>SUM(D31:D35)</f>
        <v>431727491.81</v>
      </c>
      <c r="E30" s="78">
        <f>SUM(E31:E34)</f>
        <v>0.509822385512124</v>
      </c>
      <c r="F30" s="526"/>
    </row>
    <row r="31" spans="2:7" ht="28.5" customHeight="1" x14ac:dyDescent="0.25">
      <c r="B31" s="528" t="s">
        <v>128</v>
      </c>
      <c r="C31" s="529" t="s">
        <v>129</v>
      </c>
      <c r="D31" s="70">
        <v>258548227.28</v>
      </c>
      <c r="E31" s="530">
        <f>(D31*E75)/D75</f>
        <v>0.30720868201791429</v>
      </c>
      <c r="F31" s="531" t="s">
        <v>489</v>
      </c>
      <c r="G31" s="532"/>
    </row>
    <row r="32" spans="2:7" ht="41.25" customHeight="1" x14ac:dyDescent="0.25">
      <c r="B32" s="528" t="s">
        <v>130</v>
      </c>
      <c r="C32" s="528" t="s">
        <v>131</v>
      </c>
      <c r="D32" s="70">
        <v>93300154.75</v>
      </c>
      <c r="E32" s="530">
        <f>(D32*E75)/D75</f>
        <v>0.11085984953118316</v>
      </c>
      <c r="F32" s="533" t="s">
        <v>958</v>
      </c>
      <c r="G32" s="532"/>
    </row>
    <row r="33" spans="1:7" ht="15" customHeight="1" x14ac:dyDescent="0.25">
      <c r="B33" s="528" t="s">
        <v>132</v>
      </c>
      <c r="C33" s="528" t="s">
        <v>133</v>
      </c>
      <c r="D33" s="70">
        <v>47435712.799999997</v>
      </c>
      <c r="E33" s="534">
        <f>(D33*E75)/D75</f>
        <v>5.6363421877522871E-2</v>
      </c>
      <c r="F33" s="531"/>
      <c r="G33" s="532"/>
    </row>
    <row r="34" spans="1:7" x14ac:dyDescent="0.25">
      <c r="B34" s="528" t="s">
        <v>134</v>
      </c>
      <c r="C34" s="528" t="s">
        <v>135</v>
      </c>
      <c r="D34" s="70">
        <v>29784748.98</v>
      </c>
      <c r="E34" s="534">
        <f>(D34*E75)/D75</f>
        <v>3.5390432085503708E-2</v>
      </c>
      <c r="F34" s="533"/>
      <c r="G34" s="532"/>
    </row>
    <row r="35" spans="1:7" x14ac:dyDescent="0.25">
      <c r="B35" s="528" t="s">
        <v>136</v>
      </c>
      <c r="C35" s="528" t="s">
        <v>137</v>
      </c>
      <c r="D35" s="70">
        <v>2658648</v>
      </c>
      <c r="E35" s="534">
        <f>(D35*E76)/D75</f>
        <v>0</v>
      </c>
      <c r="F35" s="533"/>
      <c r="G35" s="532"/>
    </row>
    <row r="36" spans="1:7" x14ac:dyDescent="0.25">
      <c r="B36" s="527" t="s">
        <v>138</v>
      </c>
      <c r="C36" s="527" t="s">
        <v>490</v>
      </c>
      <c r="D36" s="311">
        <f>SUM(D37:D44)</f>
        <v>27791809.510000002</v>
      </c>
      <c r="E36" s="78">
        <f>SUM(E37:E44)</f>
        <v>1.3851036485634982E-2</v>
      </c>
      <c r="F36" s="533"/>
      <c r="G36" s="532"/>
    </row>
    <row r="37" spans="1:7" x14ac:dyDescent="0.25">
      <c r="B37" s="528" t="s">
        <v>139</v>
      </c>
      <c r="C37" s="528" t="s">
        <v>231</v>
      </c>
      <c r="D37" s="70">
        <v>1261542.71</v>
      </c>
      <c r="E37" s="534">
        <f>(D37*E75)/D75</f>
        <v>1.4989732373167476E-3</v>
      </c>
      <c r="F37" s="531"/>
      <c r="G37" s="532"/>
    </row>
    <row r="38" spans="1:7" ht="15" customHeight="1" x14ac:dyDescent="0.25">
      <c r="B38" s="528" t="s">
        <v>140</v>
      </c>
      <c r="C38" s="528" t="s">
        <v>141</v>
      </c>
      <c r="D38" s="70">
        <v>428824.08</v>
      </c>
      <c r="E38" s="534">
        <f>(D38*E75)/D75</f>
        <v>5.095315555641997E-4</v>
      </c>
      <c r="F38" s="531"/>
      <c r="G38" s="532"/>
    </row>
    <row r="39" spans="1:7" ht="15" customHeight="1" x14ac:dyDescent="0.25">
      <c r="B39" s="528" t="s">
        <v>142</v>
      </c>
      <c r="C39" s="528" t="s">
        <v>238</v>
      </c>
      <c r="D39" s="312">
        <v>367288.41</v>
      </c>
      <c r="E39" s="534">
        <f>(D39*E76)/D75</f>
        <v>0</v>
      </c>
      <c r="F39" s="531"/>
      <c r="G39" s="532"/>
    </row>
    <row r="40" spans="1:7" x14ac:dyDescent="0.25">
      <c r="B40" s="528" t="s">
        <v>143</v>
      </c>
      <c r="C40" s="528" t="s">
        <v>230</v>
      </c>
      <c r="D40" s="70">
        <v>1035779.87</v>
      </c>
      <c r="E40" s="534">
        <f>(D40*E75)/D75</f>
        <v>1.2307203652910175E-3</v>
      </c>
      <c r="F40" s="531"/>
      <c r="G40" s="532"/>
    </row>
    <row r="41" spans="1:7" x14ac:dyDescent="0.25">
      <c r="B41" s="528" t="s">
        <v>144</v>
      </c>
      <c r="C41" s="528" t="s">
        <v>239</v>
      </c>
      <c r="D41" s="70">
        <v>10442461.720000001</v>
      </c>
      <c r="E41" s="534">
        <f>(D41*E76)/D75</f>
        <v>0</v>
      </c>
      <c r="F41" s="531"/>
      <c r="G41" s="532"/>
    </row>
    <row r="42" spans="1:7" x14ac:dyDescent="0.25">
      <c r="B42" s="528" t="s">
        <v>145</v>
      </c>
      <c r="C42" s="528" t="s">
        <v>146</v>
      </c>
      <c r="D42" s="70">
        <v>8385394.6900000004</v>
      </c>
      <c r="E42" s="534">
        <f>(D42*E75)/D75</f>
        <v>9.963580404382796E-3</v>
      </c>
      <c r="F42" s="531"/>
      <c r="G42" s="532"/>
    </row>
    <row r="43" spans="1:7" x14ac:dyDescent="0.25">
      <c r="B43" s="528" t="s">
        <v>147</v>
      </c>
      <c r="C43" s="528" t="s">
        <v>237</v>
      </c>
      <c r="D43" s="312">
        <v>545554.1</v>
      </c>
      <c r="E43" s="534">
        <f>(D43*E75)/D75</f>
        <v>6.4823092308022193E-4</v>
      </c>
      <c r="F43" s="531"/>
      <c r="G43" s="532"/>
    </row>
    <row r="44" spans="1:7" x14ac:dyDescent="0.25">
      <c r="B44" s="528" t="s">
        <v>148</v>
      </c>
      <c r="C44" s="528" t="s">
        <v>39</v>
      </c>
      <c r="D44" s="312">
        <v>5324963.93</v>
      </c>
      <c r="E44" s="534">
        <f>(D44*E76)/D75</f>
        <v>0</v>
      </c>
      <c r="F44" s="533"/>
      <c r="G44" s="532"/>
    </row>
    <row r="45" spans="1:7" ht="15" customHeight="1" x14ac:dyDescent="0.25">
      <c r="B45" s="527" t="s">
        <v>149</v>
      </c>
      <c r="C45" s="527" t="s">
        <v>150</v>
      </c>
      <c r="D45" s="71">
        <f>SUM(D46:D54)</f>
        <v>298424234.49000001</v>
      </c>
      <c r="E45" s="79">
        <f>SUM(E46:E54)</f>
        <v>0.35458961263962879</v>
      </c>
      <c r="F45" s="533"/>
      <c r="G45" s="532"/>
    </row>
    <row r="46" spans="1:7" ht="38.25" x14ac:dyDescent="0.25">
      <c r="A46" s="535"/>
      <c r="B46" s="529" t="s">
        <v>151</v>
      </c>
      <c r="C46" s="529" t="s">
        <v>152</v>
      </c>
      <c r="D46" s="70">
        <v>198579390.63</v>
      </c>
      <c r="E46" s="530">
        <f>(D46*E75)/D75</f>
        <v>0.23595332102314487</v>
      </c>
      <c r="F46" s="533" t="s">
        <v>491</v>
      </c>
      <c r="G46" s="532"/>
    </row>
    <row r="47" spans="1:7" x14ac:dyDescent="0.25">
      <c r="B47" s="528" t="s">
        <v>153</v>
      </c>
      <c r="C47" s="528" t="s">
        <v>154</v>
      </c>
      <c r="D47" s="70">
        <v>7525216.4000000004</v>
      </c>
      <c r="E47" s="534">
        <f>(D47*E75)/D75</f>
        <v>8.9415109763640761E-3</v>
      </c>
      <c r="F47" s="533"/>
      <c r="G47" s="532"/>
    </row>
    <row r="48" spans="1:7" x14ac:dyDescent="0.25">
      <c r="B48" s="528" t="s">
        <v>155</v>
      </c>
      <c r="C48" s="528" t="s">
        <v>156</v>
      </c>
      <c r="D48" s="70">
        <v>3135897.45</v>
      </c>
      <c r="E48" s="534">
        <f>(D48*E75)/D75</f>
        <v>3.7260937067440502E-3</v>
      </c>
      <c r="F48" s="533"/>
      <c r="G48" s="532"/>
    </row>
    <row r="49" spans="2:8" x14ac:dyDescent="0.25">
      <c r="B49" s="528" t="s">
        <v>157</v>
      </c>
      <c r="C49" s="528" t="s">
        <v>158</v>
      </c>
      <c r="D49" s="70">
        <v>6654001.4800000004</v>
      </c>
      <c r="E49" s="534">
        <f>(D49*E75)/D75</f>
        <v>7.9063277529351599E-3</v>
      </c>
      <c r="F49" s="531"/>
      <c r="G49" s="532"/>
    </row>
    <row r="50" spans="2:8" ht="15" customHeight="1" x14ac:dyDescent="0.25">
      <c r="B50" s="528" t="s">
        <v>159</v>
      </c>
      <c r="C50" s="528" t="s">
        <v>232</v>
      </c>
      <c r="D50" s="70">
        <v>5529359.5300000003</v>
      </c>
      <c r="E50" s="534">
        <f>(D50*E75)/D75</f>
        <v>6.5700208873406369E-3</v>
      </c>
      <c r="F50" s="531"/>
      <c r="G50" s="532"/>
    </row>
    <row r="51" spans="2:8" x14ac:dyDescent="0.25">
      <c r="B51" s="528" t="s">
        <v>160</v>
      </c>
      <c r="C51" s="528" t="s">
        <v>241</v>
      </c>
      <c r="D51" s="312">
        <v>131931.01999999999</v>
      </c>
      <c r="E51" s="534">
        <f>(D51*E75)/D75</f>
        <v>1.5676129439319623E-4</v>
      </c>
      <c r="F51" s="533"/>
      <c r="G51" s="532"/>
      <c r="H51" s="536"/>
    </row>
    <row r="52" spans="2:8" ht="15" customHeight="1" x14ac:dyDescent="0.25">
      <c r="B52" s="528" t="s">
        <v>161</v>
      </c>
      <c r="C52" s="528" t="s">
        <v>162</v>
      </c>
      <c r="D52" s="70">
        <v>1313459.8999999999</v>
      </c>
      <c r="E52" s="534">
        <f>(D52*E75)/D75</f>
        <v>1.5606615794947851E-3</v>
      </c>
      <c r="F52" s="533"/>
      <c r="G52" s="532"/>
    </row>
    <row r="53" spans="2:8" x14ac:dyDescent="0.25">
      <c r="B53" s="528" t="s">
        <v>163</v>
      </c>
      <c r="C53" s="528" t="s">
        <v>164</v>
      </c>
      <c r="D53" s="312">
        <v>0</v>
      </c>
      <c r="E53" s="534">
        <f>(D53*E75)/D75</f>
        <v>0</v>
      </c>
      <c r="F53" s="531"/>
      <c r="G53" s="532"/>
    </row>
    <row r="54" spans="2:8" x14ac:dyDescent="0.25">
      <c r="B54" s="528" t="s">
        <v>165</v>
      </c>
      <c r="C54" s="528" t="s">
        <v>166</v>
      </c>
      <c r="D54" s="70">
        <v>75554978.079999998</v>
      </c>
      <c r="E54" s="534">
        <f>(D54*E75)/D75</f>
        <v>8.9774915419212023E-2</v>
      </c>
      <c r="F54" s="533"/>
      <c r="G54" s="532"/>
    </row>
    <row r="55" spans="2:8" ht="15" customHeight="1" x14ac:dyDescent="0.25">
      <c r="B55" s="537" t="s">
        <v>167</v>
      </c>
      <c r="C55" s="538" t="s">
        <v>168</v>
      </c>
      <c r="D55" s="313">
        <f>SUM(D57:D58)</f>
        <v>20509.580000000002</v>
      </c>
      <c r="E55" s="534">
        <f>(D55*E76)/D75</f>
        <v>0</v>
      </c>
      <c r="F55" s="539"/>
    </row>
    <row r="56" spans="2:8" ht="15" customHeight="1" x14ac:dyDescent="0.25">
      <c r="B56" s="527" t="s">
        <v>492</v>
      </c>
      <c r="C56" s="538" t="s">
        <v>170</v>
      </c>
      <c r="D56" s="313">
        <f>D57+D58</f>
        <v>20509.580000000002</v>
      </c>
      <c r="E56" s="534">
        <f>(D56*E77)/D75</f>
        <v>0</v>
      </c>
      <c r="F56" s="539"/>
    </row>
    <row r="57" spans="2:8" x14ac:dyDescent="0.25">
      <c r="B57" s="540" t="s">
        <v>169</v>
      </c>
      <c r="C57" s="541" t="s">
        <v>170</v>
      </c>
      <c r="D57" s="82">
        <v>20509.580000000002</v>
      </c>
      <c r="E57" s="534">
        <f>(D57*E77)/D75</f>
        <v>0</v>
      </c>
      <c r="F57" s="539"/>
    </row>
    <row r="58" spans="2:8" x14ac:dyDescent="0.25">
      <c r="B58" s="540" t="s">
        <v>171</v>
      </c>
      <c r="C58" s="541" t="s">
        <v>172</v>
      </c>
      <c r="D58" s="82">
        <v>0</v>
      </c>
      <c r="E58" s="534">
        <f>(D58*E76)/D75</f>
        <v>0</v>
      </c>
      <c r="F58" s="539"/>
    </row>
    <row r="59" spans="2:8" ht="21.75" customHeight="1" x14ac:dyDescent="0.25">
      <c r="B59" s="542" t="s">
        <v>173</v>
      </c>
      <c r="C59" s="538" t="s">
        <v>229</v>
      </c>
      <c r="D59" s="76">
        <f>D60+D62</f>
        <v>479205.56</v>
      </c>
      <c r="E59" s="80">
        <f>E60+E62</f>
        <v>5.6939515715118756E-4</v>
      </c>
      <c r="F59" s="539"/>
    </row>
    <row r="60" spans="2:8" ht="15.75" customHeight="1" x14ac:dyDescent="0.25">
      <c r="B60" s="543" t="s">
        <v>493</v>
      </c>
      <c r="C60" s="538" t="s">
        <v>494</v>
      </c>
      <c r="D60" s="76">
        <f>D61</f>
        <v>72094.679999999993</v>
      </c>
      <c r="E60" s="544">
        <f>(D60*E74)/D74</f>
        <v>8.5663366778057764E-5</v>
      </c>
      <c r="F60" s="539"/>
    </row>
    <row r="61" spans="2:8" x14ac:dyDescent="0.25">
      <c r="B61" s="540" t="s">
        <v>174</v>
      </c>
      <c r="C61" s="541" t="s">
        <v>175</v>
      </c>
      <c r="D61" s="81">
        <v>72094.679999999993</v>
      </c>
      <c r="E61" s="534">
        <f>(D61*E75)/D75</f>
        <v>8.5663366778057778E-5</v>
      </c>
      <c r="F61" s="539"/>
    </row>
    <row r="62" spans="2:8" x14ac:dyDescent="0.25">
      <c r="B62" s="537" t="s">
        <v>495</v>
      </c>
      <c r="C62" s="538" t="s">
        <v>177</v>
      </c>
      <c r="D62" s="76">
        <f>D63</f>
        <v>407110.88</v>
      </c>
      <c r="E62" s="544">
        <f>(D62*E75)/D75</f>
        <v>4.8373179037312979E-4</v>
      </c>
      <c r="F62" s="539"/>
    </row>
    <row r="63" spans="2:8" x14ac:dyDescent="0.25">
      <c r="B63" s="540" t="s">
        <v>176</v>
      </c>
      <c r="C63" s="541" t="s">
        <v>177</v>
      </c>
      <c r="D63" s="81">
        <v>407110.88</v>
      </c>
      <c r="E63" s="534">
        <f>(D63*E75)/D75</f>
        <v>4.8373179037312979E-4</v>
      </c>
      <c r="F63" s="539"/>
    </row>
    <row r="64" spans="2:8" x14ac:dyDescent="0.25">
      <c r="B64" s="537" t="s">
        <v>178</v>
      </c>
      <c r="C64" s="538" t="s">
        <v>179</v>
      </c>
      <c r="D64" s="76">
        <f>D65+D71+D73</f>
        <v>83161307.820000008</v>
      </c>
      <c r="E64" s="80">
        <f>E65+E71+E73</f>
        <v>0.11881280579271072</v>
      </c>
      <c r="F64" s="539"/>
    </row>
    <row r="65" spans="2:9" x14ac:dyDescent="0.25">
      <c r="B65" s="537" t="s">
        <v>180</v>
      </c>
      <c r="C65" s="538" t="s">
        <v>181</v>
      </c>
      <c r="D65" s="76">
        <f>SUM(D66:D70)</f>
        <v>71339601.890000001</v>
      </c>
      <c r="E65" s="544">
        <f>(D65*E75)/D75+0.02</f>
        <v>0.10476617806617208</v>
      </c>
      <c r="F65" s="539"/>
    </row>
    <row r="66" spans="2:9" x14ac:dyDescent="0.25">
      <c r="B66" s="540" t="s">
        <v>496</v>
      </c>
      <c r="C66" s="541" t="s">
        <v>497</v>
      </c>
      <c r="D66" s="81">
        <v>38362198.520000003</v>
      </c>
      <c r="E66" s="534">
        <f>(D66*E75)/D75</f>
        <v>4.5582213309379081E-2</v>
      </c>
      <c r="F66" s="539"/>
    </row>
    <row r="67" spans="2:9" ht="15" customHeight="1" x14ac:dyDescent="0.25">
      <c r="B67" s="540" t="s">
        <v>182</v>
      </c>
      <c r="C67" s="541" t="s">
        <v>236</v>
      </c>
      <c r="D67" s="81">
        <v>60472.22</v>
      </c>
      <c r="E67" s="534">
        <f>(D67*E75)/D75</f>
        <v>7.185348435894857E-5</v>
      </c>
      <c r="F67" s="539"/>
    </row>
    <row r="68" spans="2:9" x14ac:dyDescent="0.25">
      <c r="B68" s="540" t="s">
        <v>183</v>
      </c>
      <c r="C68" s="541" t="s">
        <v>235</v>
      </c>
      <c r="D68" s="81">
        <v>26382983.91</v>
      </c>
      <c r="E68" s="534">
        <f>(D68*E75)/D75</f>
        <v>3.1348432746798063E-2</v>
      </c>
      <c r="F68" s="539"/>
    </row>
    <row r="69" spans="2:9" x14ac:dyDescent="0.25">
      <c r="B69" s="540" t="s">
        <v>184</v>
      </c>
      <c r="C69" s="541" t="s">
        <v>234</v>
      </c>
      <c r="D69" s="81">
        <v>6533947.2400000002</v>
      </c>
      <c r="E69" s="534">
        <f>(D69*E75)/D75</f>
        <v>7.7636785256359883E-3</v>
      </c>
      <c r="F69" s="539"/>
    </row>
    <row r="70" spans="2:9" x14ac:dyDescent="0.25">
      <c r="B70" s="540" t="s">
        <v>185</v>
      </c>
      <c r="C70" s="541" t="s">
        <v>233</v>
      </c>
      <c r="D70" s="82">
        <v>0</v>
      </c>
      <c r="E70" s="534">
        <f>(D70*E75)/D75</f>
        <v>0</v>
      </c>
      <c r="F70" s="539"/>
    </row>
    <row r="71" spans="2:9" x14ac:dyDescent="0.25">
      <c r="B71" s="537" t="s">
        <v>186</v>
      </c>
      <c r="C71" s="538" t="s">
        <v>187</v>
      </c>
      <c r="D71" s="76">
        <f>SUM(D72:D72)</f>
        <v>10887025.789999999</v>
      </c>
      <c r="E71" s="80">
        <f>SUM(E72:E72)</f>
        <v>1.2936034716721737E-2</v>
      </c>
      <c r="F71" s="539"/>
    </row>
    <row r="72" spans="2:9" x14ac:dyDescent="0.25">
      <c r="B72" s="540" t="s">
        <v>188</v>
      </c>
      <c r="C72" s="541" t="s">
        <v>187</v>
      </c>
      <c r="D72" s="81">
        <v>10887025.789999999</v>
      </c>
      <c r="E72" s="534">
        <f>(D72*E75)/D75</f>
        <v>1.2936034716721737E-2</v>
      </c>
      <c r="F72" s="539"/>
    </row>
    <row r="73" spans="2:9" x14ac:dyDescent="0.25">
      <c r="B73" s="537" t="s">
        <v>189</v>
      </c>
      <c r="C73" s="538" t="s">
        <v>190</v>
      </c>
      <c r="D73" s="76">
        <f>SUM(D74:D74)</f>
        <v>934680.14</v>
      </c>
      <c r="E73" s="80">
        <f>SUM(E74:E74)</f>
        <v>1.1105930098169018E-3</v>
      </c>
      <c r="F73" s="539"/>
    </row>
    <row r="74" spans="2:9" x14ac:dyDescent="0.25">
      <c r="B74" s="540" t="s">
        <v>191</v>
      </c>
      <c r="C74" s="541" t="s">
        <v>192</v>
      </c>
      <c r="D74" s="81">
        <v>934680.14</v>
      </c>
      <c r="E74" s="534">
        <f>(D74*E75)/D75</f>
        <v>1.1105930098169018E-3</v>
      </c>
      <c r="F74" s="539"/>
    </row>
    <row r="75" spans="2:9" x14ac:dyDescent="0.25">
      <c r="B75" s="545" t="s">
        <v>193</v>
      </c>
      <c r="C75" s="545" t="s">
        <v>194</v>
      </c>
      <c r="D75" s="314">
        <f>D30+D36+D45+D55+D59+D64</f>
        <v>841604558.76999998</v>
      </c>
      <c r="E75" s="546">
        <v>1</v>
      </c>
      <c r="F75" s="539"/>
    </row>
    <row r="76" spans="2:9" ht="15.75" customHeight="1" x14ac:dyDescent="0.25">
      <c r="B76" s="806" t="s">
        <v>218</v>
      </c>
      <c r="C76" s="806"/>
      <c r="D76" s="806"/>
      <c r="E76" s="806"/>
      <c r="F76" s="806"/>
      <c r="I76" s="536"/>
    </row>
    <row r="77" spans="2:9" x14ac:dyDescent="0.25">
      <c r="B77" s="1"/>
      <c r="C77" s="1"/>
      <c r="D77" s="1"/>
    </row>
    <row r="78" spans="2:9" x14ac:dyDescent="0.25">
      <c r="B78" s="1"/>
      <c r="C78" s="1"/>
      <c r="D78" s="1"/>
      <c r="H78" s="547"/>
    </row>
    <row r="79" spans="2:9" x14ac:dyDescent="0.25">
      <c r="B79" s="1"/>
      <c r="C79" s="1"/>
      <c r="D79" s="1"/>
      <c r="H79" s="547"/>
    </row>
    <row r="80" spans="2:9" x14ac:dyDescent="0.25">
      <c r="B80" s="1"/>
      <c r="C80" s="1"/>
      <c r="D80" s="1"/>
      <c r="H80" s="547"/>
    </row>
    <row r="81" spans="2:4" ht="15.75" customHeight="1" x14ac:dyDescent="0.25">
      <c r="B81" s="1"/>
      <c r="C81" s="1"/>
      <c r="D81" s="1"/>
    </row>
    <row r="82" spans="2:4" x14ac:dyDescent="0.25">
      <c r="B82" s="1"/>
      <c r="C82" s="1"/>
      <c r="D82" s="1"/>
    </row>
    <row r="83" spans="2:4" x14ac:dyDescent="0.25">
      <c r="B83" s="1"/>
      <c r="C83" s="1"/>
      <c r="D83" s="1"/>
    </row>
    <row r="84" spans="2:4" x14ac:dyDescent="0.25">
      <c r="B84" s="1"/>
      <c r="C84" s="1"/>
      <c r="D84" s="1"/>
    </row>
    <row r="85" spans="2:4" x14ac:dyDescent="0.25">
      <c r="B85" s="1"/>
      <c r="C85" s="1"/>
      <c r="D85" s="1"/>
    </row>
    <row r="86" spans="2:4" x14ac:dyDescent="0.25">
      <c r="B86" s="1"/>
      <c r="C86" s="1"/>
      <c r="D86" s="1"/>
    </row>
    <row r="87" spans="2:4" x14ac:dyDescent="0.25">
      <c r="B87" s="1"/>
      <c r="C87" s="1"/>
      <c r="D87" s="1"/>
    </row>
  </sheetData>
  <protectedRanges>
    <protectedRange sqref="C76" name="Rango1_1_3_1"/>
  </protectedRanges>
  <mergeCells count="16">
    <mergeCell ref="B17:F17"/>
    <mergeCell ref="B2:F2"/>
    <mergeCell ref="B3:F3"/>
    <mergeCell ref="B4:F4"/>
    <mergeCell ref="B5:F5"/>
    <mergeCell ref="B6:F6"/>
    <mergeCell ref="B8:F8"/>
    <mergeCell ref="B9:F9"/>
    <mergeCell ref="B11:F11"/>
    <mergeCell ref="B13:F13"/>
    <mergeCell ref="B15:F15"/>
    <mergeCell ref="B19:F19"/>
    <mergeCell ref="B21:F21"/>
    <mergeCell ref="B23:F23"/>
    <mergeCell ref="B26:F26"/>
    <mergeCell ref="B76:F76"/>
  </mergeCells>
  <printOptions horizontalCentered="1" verticalCentered="1"/>
  <pageMargins left="0.31496062992125984" right="0.11811023622047245" top="0.15748031496062992" bottom="0.35433070866141736" header="0.11811023622047245" footer="0.19685039370078741"/>
  <pageSetup scale="80" orientation="landscape" r:id="rId1"/>
  <headerFooter>
    <oddFooter>&amp;CPágina &amp;P de 3</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249977111117893"/>
  </sheetPr>
  <dimension ref="C1:L30"/>
  <sheetViews>
    <sheetView showGridLines="0" workbookViewId="0">
      <selection activeCell="C6" sqref="C6:I6"/>
    </sheetView>
  </sheetViews>
  <sheetFormatPr baseColWidth="10" defaultRowHeight="15" x14ac:dyDescent="0.25"/>
  <cols>
    <col min="1" max="1" width="11.42578125" style="317"/>
    <col min="2" max="2" width="5.7109375" style="317" customWidth="1"/>
    <col min="3" max="3" width="23.42578125" style="317" customWidth="1"/>
    <col min="4" max="4" width="31.140625" style="317" customWidth="1"/>
    <col min="5" max="5" width="20.85546875" style="317" customWidth="1"/>
    <col min="6" max="6" width="17.28515625" style="317" customWidth="1"/>
    <col min="7" max="8" width="15.85546875" style="317" customWidth="1"/>
    <col min="9" max="9" width="19.7109375" style="317" customWidth="1"/>
    <col min="10" max="16384" width="11.42578125" style="317"/>
  </cols>
  <sheetData>
    <row r="1" spans="3:9" x14ac:dyDescent="0.25">
      <c r="C1" s="315"/>
      <c r="D1" s="315"/>
      <c r="E1" s="315"/>
      <c r="F1" s="315"/>
      <c r="G1" s="315"/>
      <c r="H1" s="315"/>
      <c r="I1" s="66" t="s">
        <v>257</v>
      </c>
    </row>
    <row r="2" spans="3:9" x14ac:dyDescent="0.25">
      <c r="C2" s="815" t="s">
        <v>197</v>
      </c>
      <c r="D2" s="815"/>
      <c r="E2" s="815"/>
      <c r="F2" s="815"/>
      <c r="G2" s="815"/>
      <c r="H2" s="815"/>
      <c r="I2" s="815"/>
    </row>
    <row r="3" spans="3:9" ht="15.75" customHeight="1" x14ac:dyDescent="0.25">
      <c r="C3" s="816" t="s">
        <v>3</v>
      </c>
      <c r="D3" s="816"/>
      <c r="E3" s="816"/>
      <c r="F3" s="816"/>
      <c r="G3" s="816"/>
      <c r="H3" s="816"/>
      <c r="I3" s="816"/>
    </row>
    <row r="4" spans="3:9" x14ac:dyDescent="0.25">
      <c r="C4" s="816" t="s">
        <v>498</v>
      </c>
      <c r="D4" s="816"/>
      <c r="E4" s="816"/>
      <c r="F4" s="816"/>
      <c r="G4" s="816"/>
      <c r="H4" s="816"/>
      <c r="I4" s="816"/>
    </row>
    <row r="5" spans="3:9" x14ac:dyDescent="0.25">
      <c r="C5" s="817" t="s">
        <v>785</v>
      </c>
      <c r="D5" s="817"/>
      <c r="E5" s="817"/>
      <c r="F5" s="817"/>
      <c r="G5" s="817"/>
      <c r="H5" s="817"/>
      <c r="I5" s="817"/>
    </row>
    <row r="6" spans="3:9" x14ac:dyDescent="0.25">
      <c r="C6" s="818" t="s">
        <v>417</v>
      </c>
      <c r="D6" s="818"/>
      <c r="E6" s="818"/>
      <c r="F6" s="818"/>
      <c r="G6" s="818"/>
      <c r="H6" s="818"/>
      <c r="I6" s="818"/>
    </row>
    <row r="7" spans="3:9" x14ac:dyDescent="0.25">
      <c r="C7" s="736" t="s">
        <v>499</v>
      </c>
      <c r="D7" s="787"/>
      <c r="E7" s="787"/>
      <c r="F7" s="787"/>
      <c r="G7" s="787"/>
      <c r="H7" s="787"/>
      <c r="I7" s="787"/>
    </row>
    <row r="8" spans="3:9" x14ac:dyDescent="0.25">
      <c r="C8" s="736" t="s">
        <v>500</v>
      </c>
      <c r="D8" s="736"/>
      <c r="E8" s="736"/>
      <c r="F8" s="736"/>
      <c r="G8" s="736"/>
      <c r="H8" s="736"/>
      <c r="I8" s="736"/>
    </row>
    <row r="9" spans="3:9" ht="5.0999999999999996" customHeight="1" x14ac:dyDescent="0.25">
      <c r="C9" s="265"/>
      <c r="D9" s="265"/>
      <c r="E9" s="265"/>
      <c r="F9" s="265"/>
      <c r="G9" s="265"/>
      <c r="H9" s="265"/>
      <c r="I9" s="265"/>
    </row>
    <row r="10" spans="3:9" ht="15" customHeight="1" x14ac:dyDescent="0.25">
      <c r="C10" s="720" t="s">
        <v>501</v>
      </c>
      <c r="D10" s="720"/>
      <c r="E10" s="720"/>
      <c r="F10" s="720"/>
      <c r="G10" s="720"/>
      <c r="H10" s="720"/>
      <c r="I10" s="720"/>
    </row>
    <row r="11" spans="3:9" ht="5.0999999999999996" customHeight="1" x14ac:dyDescent="0.25">
      <c r="C11" s="318"/>
      <c r="D11" s="319"/>
      <c r="E11" s="320"/>
      <c r="F11" s="320"/>
      <c r="G11" s="320"/>
      <c r="H11" s="320"/>
      <c r="I11" s="321"/>
    </row>
    <row r="12" spans="3:9" ht="21" customHeight="1" x14ac:dyDescent="0.25">
      <c r="C12" s="322" t="s">
        <v>6</v>
      </c>
      <c r="D12" s="323" t="s">
        <v>7</v>
      </c>
      <c r="E12" s="324" t="s">
        <v>89</v>
      </c>
      <c r="F12" s="324" t="s">
        <v>90</v>
      </c>
      <c r="G12" s="324" t="s">
        <v>91</v>
      </c>
      <c r="H12" s="324" t="s">
        <v>8</v>
      </c>
      <c r="I12" s="324" t="s">
        <v>63</v>
      </c>
    </row>
    <row r="13" spans="3:9" ht="30" customHeight="1" x14ac:dyDescent="0.25">
      <c r="C13" s="325" t="s">
        <v>92</v>
      </c>
      <c r="D13" s="326" t="s">
        <v>93</v>
      </c>
      <c r="E13" s="327">
        <v>1160185842.1500001</v>
      </c>
      <c r="F13" s="327">
        <v>0</v>
      </c>
      <c r="G13" s="327">
        <f>F13-E13</f>
        <v>-1160185842.1500001</v>
      </c>
      <c r="H13" s="328" t="s">
        <v>502</v>
      </c>
      <c r="I13" s="329" t="s">
        <v>94</v>
      </c>
    </row>
    <row r="14" spans="3:9" ht="18" customHeight="1" x14ac:dyDescent="0.25">
      <c r="C14" s="325" t="s">
        <v>95</v>
      </c>
      <c r="D14" s="326" t="s">
        <v>242</v>
      </c>
      <c r="E14" s="327">
        <v>21780249.359999999</v>
      </c>
      <c r="F14" s="327">
        <v>21780249.359999999</v>
      </c>
      <c r="G14" s="330">
        <f>F14-E14</f>
        <v>0</v>
      </c>
      <c r="H14" s="331" t="s">
        <v>503</v>
      </c>
      <c r="I14" s="325" t="s">
        <v>96</v>
      </c>
    </row>
    <row r="15" spans="3:9" ht="18" customHeight="1" x14ac:dyDescent="0.25">
      <c r="C15" s="325"/>
      <c r="D15" s="332"/>
      <c r="E15" s="328"/>
      <c r="F15" s="328"/>
      <c r="G15" s="328"/>
      <c r="H15" s="328"/>
      <c r="I15" s="325"/>
    </row>
    <row r="16" spans="3:9" ht="18" customHeight="1" x14ac:dyDescent="0.25">
      <c r="C16" s="325"/>
      <c r="D16" s="332"/>
      <c r="E16" s="328"/>
      <c r="F16" s="328"/>
      <c r="G16" s="328"/>
      <c r="H16" s="328"/>
      <c r="I16" s="325"/>
    </row>
    <row r="17" spans="3:12" x14ac:dyDescent="0.25">
      <c r="C17" s="325"/>
      <c r="D17" s="333" t="s">
        <v>0</v>
      </c>
      <c r="E17" s="334">
        <f>SUM(E13:E16)</f>
        <v>1181966091.51</v>
      </c>
      <c r="F17" s="334">
        <f>SUM(F13:F16)</f>
        <v>21780249.359999999</v>
      </c>
      <c r="G17" s="334">
        <f>SUM(G13:G16)</f>
        <v>-1160185842.1500001</v>
      </c>
      <c r="H17" s="334"/>
      <c r="I17" s="325"/>
    </row>
    <row r="18" spans="3:12" ht="30.75" customHeight="1" x14ac:dyDescent="0.25">
      <c r="C18" s="814" t="s">
        <v>221</v>
      </c>
      <c r="D18" s="814"/>
      <c r="E18" s="814"/>
      <c r="F18" s="814"/>
      <c r="G18" s="814"/>
      <c r="H18" s="814"/>
      <c r="I18" s="814"/>
      <c r="J18" s="44"/>
      <c r="K18" s="44"/>
      <c r="L18" s="44"/>
    </row>
    <row r="19" spans="3:12" x14ac:dyDescent="0.25">
      <c r="C19" s="746"/>
      <c r="D19" s="746"/>
      <c r="E19" s="746"/>
      <c r="F19" s="746"/>
      <c r="G19" s="335"/>
      <c r="H19" s="335"/>
      <c r="I19" s="335"/>
    </row>
    <row r="20" spans="3:12" x14ac:dyDescent="0.25">
      <c r="C20" s="230"/>
      <c r="D20" s="230"/>
      <c r="E20" s="230"/>
      <c r="F20" s="230"/>
      <c r="G20" s="335"/>
      <c r="H20" s="335"/>
      <c r="I20" s="335"/>
    </row>
    <row r="21" spans="3:12" x14ac:dyDescent="0.25">
      <c r="C21"/>
      <c r="D21" s="73"/>
      <c r="E21" s="73"/>
      <c r="F21" s="73"/>
      <c r="G21" s="335"/>
      <c r="H21" s="335"/>
      <c r="I21" s="335"/>
    </row>
    <row r="22" spans="3:12" x14ac:dyDescent="0.25">
      <c r="C22"/>
      <c r="D22" s="73"/>
      <c r="E22" s="73"/>
      <c r="F22" s="73"/>
      <c r="G22" s="335"/>
      <c r="H22" s="335"/>
      <c r="I22" s="335"/>
    </row>
    <row r="23" spans="3:12" x14ac:dyDescent="0.25">
      <c r="C23"/>
      <c r="D23" s="73"/>
      <c r="E23" s="73"/>
      <c r="F23" s="73"/>
      <c r="G23" s="335"/>
      <c r="H23" s="335"/>
      <c r="I23" s="335"/>
    </row>
    <row r="24" spans="3:12" x14ac:dyDescent="0.25">
      <c r="C24"/>
      <c r="D24" s="73"/>
      <c r="E24" s="73"/>
      <c r="F24" s="73"/>
      <c r="G24" s="335"/>
      <c r="H24" s="335"/>
      <c r="I24" s="335"/>
    </row>
    <row r="25" spans="3:12" x14ac:dyDescent="0.25">
      <c r="C25"/>
      <c r="D25" s="73"/>
      <c r="E25" s="73"/>
      <c r="F25" s="73"/>
      <c r="G25" s="335"/>
      <c r="H25" s="335"/>
      <c r="I25" s="335"/>
    </row>
    <row r="26" spans="3:12" x14ac:dyDescent="0.25">
      <c r="C26"/>
      <c r="D26" s="73"/>
      <c r="E26" s="73"/>
      <c r="F26" s="73"/>
      <c r="G26" s="335"/>
      <c r="H26" s="335"/>
      <c r="I26" s="335"/>
    </row>
    <row r="27" spans="3:12" x14ac:dyDescent="0.25">
      <c r="C27" s="4"/>
      <c r="D27" s="4"/>
      <c r="E27" s="4"/>
      <c r="F27" s="4"/>
      <c r="G27" s="315"/>
      <c r="H27" s="315"/>
      <c r="I27" s="315"/>
    </row>
    <row r="28" spans="3:12" x14ac:dyDescent="0.25">
      <c r="C28" s="315"/>
      <c r="D28" s="315"/>
      <c r="E28" s="315"/>
      <c r="F28" s="315"/>
      <c r="G28" s="315"/>
      <c r="H28" s="315"/>
      <c r="I28" s="315"/>
    </row>
    <row r="29" spans="3:12" x14ac:dyDescent="0.25">
      <c r="C29" s="315"/>
      <c r="D29" s="315"/>
      <c r="E29" s="315"/>
      <c r="F29" s="315"/>
      <c r="G29" s="315"/>
      <c r="H29" s="315"/>
      <c r="I29" s="315"/>
    </row>
    <row r="30" spans="3:12" x14ac:dyDescent="0.25">
      <c r="C30" s="315"/>
      <c r="D30" s="315"/>
      <c r="E30" s="315"/>
      <c r="F30" s="315"/>
      <c r="G30" s="315"/>
      <c r="H30" s="315"/>
      <c r="I30" s="315"/>
    </row>
  </sheetData>
  <protectedRanges>
    <protectedRange sqref="D13:F18 G17:H17" name="Rango1_1"/>
  </protectedRanges>
  <mergeCells count="10">
    <mergeCell ref="C8:I8"/>
    <mergeCell ref="C10:I10"/>
    <mergeCell ref="C18:I18"/>
    <mergeCell ref="C19:F19"/>
    <mergeCell ref="C2:I2"/>
    <mergeCell ref="C3:I3"/>
    <mergeCell ref="C4:I4"/>
    <mergeCell ref="C5:I5"/>
    <mergeCell ref="C6:I6"/>
    <mergeCell ref="C7:I7"/>
  </mergeCells>
  <dataValidations count="1">
    <dataValidation allowBlank="1" showInputMessage="1" showErrorMessage="1" sqref="C12:I12"/>
  </dataValidations>
  <printOptions horizontalCentered="1"/>
  <pageMargins left="0.31496062992125984" right="0.31496062992125984" top="0.35433070866141736" bottom="0.35433070866141736" header="0.31496062992125984" footer="0.31496062992125984"/>
  <pageSetup scale="85" orientation="landscape" r:id="rId1"/>
  <headerFooter>
    <oddFooter>Página &amp;P</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249977111117893"/>
  </sheetPr>
  <dimension ref="B1:K78"/>
  <sheetViews>
    <sheetView showGridLines="0" topLeftCell="A19" workbookViewId="0">
      <selection activeCell="B39" sqref="B39:H50"/>
    </sheetView>
  </sheetViews>
  <sheetFormatPr baseColWidth="10" defaultRowHeight="15" x14ac:dyDescent="0.25"/>
  <cols>
    <col min="1" max="1" width="2.42578125" style="336" customWidth="1"/>
    <col min="2" max="2" width="22.7109375" style="336" customWidth="1"/>
    <col min="3" max="3" width="30.7109375" style="336" customWidth="1"/>
    <col min="4" max="4" width="17.140625" style="336" customWidth="1"/>
    <col min="5" max="5" width="16.5703125" style="336" customWidth="1"/>
    <col min="6" max="6" width="15.5703125" style="336" customWidth="1"/>
    <col min="7" max="7" width="12.7109375" style="336" customWidth="1"/>
    <col min="8" max="8" width="15.42578125" style="336" customWidth="1"/>
    <col min="9" max="9" width="2" style="336" customWidth="1"/>
    <col min="10" max="10" width="12.7109375" style="336" bestFit="1" customWidth="1"/>
    <col min="11" max="11" width="14.5703125" style="336" customWidth="1"/>
    <col min="12" max="16384" width="11.42578125" style="336"/>
  </cols>
  <sheetData>
    <row r="1" spans="2:9" x14ac:dyDescent="0.25">
      <c r="B1" s="335"/>
      <c r="C1" s="335"/>
      <c r="D1" s="335"/>
      <c r="E1" s="335"/>
      <c r="F1" s="335"/>
      <c r="G1" s="335"/>
      <c r="H1" s="66" t="s">
        <v>741</v>
      </c>
      <c r="I1" s="335"/>
    </row>
    <row r="2" spans="2:9" x14ac:dyDescent="0.25">
      <c r="B2" s="819" t="s">
        <v>197</v>
      </c>
      <c r="C2" s="819"/>
      <c r="D2" s="819"/>
      <c r="E2" s="819"/>
      <c r="F2" s="819"/>
      <c r="G2" s="819"/>
      <c r="H2" s="819"/>
      <c r="I2" s="335"/>
    </row>
    <row r="3" spans="2:9" ht="15.75" customHeight="1" x14ac:dyDescent="0.25">
      <c r="B3" s="820" t="s">
        <v>3</v>
      </c>
      <c r="C3" s="820"/>
      <c r="D3" s="820"/>
      <c r="E3" s="820"/>
      <c r="F3" s="820"/>
      <c r="G3" s="820"/>
      <c r="H3" s="820"/>
      <c r="I3" s="335"/>
    </row>
    <row r="4" spans="2:9" x14ac:dyDescent="0.25">
      <c r="B4" s="821" t="s">
        <v>498</v>
      </c>
      <c r="C4" s="821"/>
      <c r="D4" s="821"/>
      <c r="E4" s="821"/>
      <c r="F4" s="821"/>
      <c r="G4" s="821"/>
      <c r="H4" s="821"/>
      <c r="I4" s="335"/>
    </row>
    <row r="5" spans="2:9" x14ac:dyDescent="0.25">
      <c r="B5" s="822" t="s">
        <v>786</v>
      </c>
      <c r="C5" s="822"/>
      <c r="D5" s="822"/>
      <c r="E5" s="822"/>
      <c r="F5" s="822"/>
      <c r="G5" s="822"/>
      <c r="H5" s="822"/>
      <c r="I5" s="335"/>
    </row>
    <row r="6" spans="2:9" x14ac:dyDescent="0.25">
      <c r="B6" s="823" t="s">
        <v>751</v>
      </c>
      <c r="C6" s="823"/>
      <c r="D6" s="823"/>
      <c r="E6" s="823"/>
      <c r="F6" s="823"/>
      <c r="G6" s="823"/>
      <c r="H6" s="823"/>
      <c r="I6" s="335"/>
    </row>
    <row r="7" spans="2:9" ht="5.0999999999999996" customHeight="1" x14ac:dyDescent="0.25">
      <c r="B7" s="337"/>
      <c r="C7" s="337"/>
      <c r="D7" s="337"/>
      <c r="E7" s="337"/>
      <c r="F7" s="337"/>
      <c r="G7" s="337"/>
      <c r="H7" s="337"/>
      <c r="I7" s="335"/>
    </row>
    <row r="8" spans="2:9" ht="15" customHeight="1" x14ac:dyDescent="0.25">
      <c r="B8" s="736" t="s">
        <v>504</v>
      </c>
      <c r="C8" s="787"/>
      <c r="D8" s="787"/>
      <c r="E8" s="787"/>
      <c r="F8" s="787"/>
      <c r="G8" s="787"/>
      <c r="H8" s="787"/>
      <c r="I8" s="335"/>
    </row>
    <row r="9" spans="2:9" ht="15" customHeight="1" x14ac:dyDescent="0.25">
      <c r="B9" s="736" t="s">
        <v>505</v>
      </c>
      <c r="C9" s="736"/>
      <c r="D9" s="736"/>
      <c r="E9" s="736"/>
      <c r="F9" s="736"/>
      <c r="G9" s="736"/>
      <c r="H9" s="736"/>
      <c r="I9" s="335"/>
    </row>
    <row r="10" spans="2:9" ht="2.1" customHeight="1" x14ac:dyDescent="0.25">
      <c r="B10" s="338"/>
      <c r="C10" s="338"/>
      <c r="D10" s="338"/>
      <c r="E10" s="338"/>
      <c r="F10" s="338"/>
      <c r="G10" s="338"/>
      <c r="H10" s="338"/>
      <c r="I10" s="335"/>
    </row>
    <row r="11" spans="2:9" ht="15" customHeight="1" x14ac:dyDescent="0.25">
      <c r="B11" s="736" t="s">
        <v>506</v>
      </c>
      <c r="C11" s="736"/>
      <c r="D11" s="736"/>
      <c r="E11" s="736"/>
      <c r="F11" s="736"/>
      <c r="G11" s="736"/>
      <c r="H11" s="736"/>
      <c r="I11" s="335"/>
    </row>
    <row r="12" spans="2:9" ht="5.0999999999999996" customHeight="1" x14ac:dyDescent="0.25">
      <c r="B12" s="338"/>
      <c r="C12" s="338"/>
      <c r="D12" s="338"/>
      <c r="E12" s="338"/>
      <c r="F12" s="338"/>
      <c r="G12" s="338"/>
      <c r="H12" s="338"/>
      <c r="I12" s="335"/>
    </row>
    <row r="13" spans="2:9" ht="22.5" customHeight="1" x14ac:dyDescent="0.25">
      <c r="B13" s="339" t="s">
        <v>6</v>
      </c>
      <c r="C13" s="340" t="s">
        <v>7</v>
      </c>
      <c r="D13" s="341" t="s">
        <v>89</v>
      </c>
      <c r="E13" s="341" t="s">
        <v>90</v>
      </c>
      <c r="F13" s="341" t="s">
        <v>91</v>
      </c>
      <c r="G13" s="341" t="s">
        <v>8</v>
      </c>
      <c r="H13" s="341" t="s">
        <v>63</v>
      </c>
      <c r="I13" s="335"/>
    </row>
    <row r="14" spans="2:9" ht="36.75" customHeight="1" x14ac:dyDescent="0.25">
      <c r="B14" s="342" t="s">
        <v>97</v>
      </c>
      <c r="C14" s="343" t="s">
        <v>98</v>
      </c>
      <c r="D14" s="344">
        <v>0</v>
      </c>
      <c r="E14" s="344">
        <v>5347665.6399999997</v>
      </c>
      <c r="F14" s="344">
        <f>E14-D14</f>
        <v>5347665.6399999997</v>
      </c>
      <c r="G14" s="345" t="s">
        <v>507</v>
      </c>
      <c r="H14" s="329" t="s">
        <v>248</v>
      </c>
      <c r="I14" s="335"/>
    </row>
    <row r="15" spans="2:9" ht="42.75" customHeight="1" x14ac:dyDescent="0.25">
      <c r="B15" s="346" t="s">
        <v>99</v>
      </c>
      <c r="C15" s="343" t="s">
        <v>100</v>
      </c>
      <c r="D15" s="344">
        <v>-1056069748.5</v>
      </c>
      <c r="E15" s="344">
        <v>253776419.66</v>
      </c>
      <c r="F15" s="344">
        <f>E15-D15</f>
        <v>1309846168.1600001</v>
      </c>
      <c r="G15" s="345" t="s">
        <v>507</v>
      </c>
      <c r="H15" s="329" t="s">
        <v>247</v>
      </c>
      <c r="I15" s="335"/>
    </row>
    <row r="16" spans="2:9" x14ac:dyDescent="0.25">
      <c r="B16" s="347"/>
      <c r="C16" s="348" t="s">
        <v>0</v>
      </c>
      <c r="D16" s="349">
        <f>SUM(D14:D15)</f>
        <v>-1056069748.5</v>
      </c>
      <c r="E16" s="349">
        <f>SUM(E14:E15)</f>
        <v>259124085.29999998</v>
      </c>
      <c r="F16" s="349">
        <f t="shared" ref="F16" si="0">SUM(F14:F15)</f>
        <v>1315193833.8000002</v>
      </c>
      <c r="G16" s="347"/>
      <c r="H16" s="347"/>
      <c r="I16" s="335"/>
    </row>
    <row r="17" spans="2:11" ht="5.0999999999999996" customHeight="1" x14ac:dyDescent="0.25">
      <c r="B17" s="350"/>
      <c r="C17" s="351"/>
      <c r="D17" s="352"/>
      <c r="E17" s="353"/>
      <c r="F17" s="353"/>
      <c r="G17" s="350"/>
      <c r="H17" s="350"/>
      <c r="I17" s="335"/>
    </row>
    <row r="18" spans="2:11" x14ac:dyDescent="0.25">
      <c r="B18" s="354" t="s">
        <v>508</v>
      </c>
      <c r="C18" s="354"/>
      <c r="D18" s="354"/>
      <c r="E18" s="354"/>
      <c r="F18" s="354"/>
      <c r="G18" s="335"/>
      <c r="H18" s="316"/>
      <c r="I18" s="335"/>
    </row>
    <row r="19" spans="2:11" x14ac:dyDescent="0.25">
      <c r="B19" s="720" t="s">
        <v>509</v>
      </c>
      <c r="C19" s="720"/>
      <c r="D19" s="720"/>
      <c r="E19" s="720"/>
      <c r="F19" s="720"/>
      <c r="G19" s="720"/>
      <c r="H19" s="720"/>
      <c r="I19" s="335"/>
    </row>
    <row r="20" spans="2:11" ht="2.1" customHeight="1" x14ac:dyDescent="0.25">
      <c r="B20" s="231"/>
      <c r="C20" s="231"/>
      <c r="D20" s="231"/>
      <c r="E20" s="231"/>
      <c r="F20" s="231"/>
      <c r="G20" s="231"/>
      <c r="H20" s="231"/>
      <c r="I20" s="335"/>
    </row>
    <row r="21" spans="2:11" x14ac:dyDescent="0.25">
      <c r="B21" s="720" t="s">
        <v>510</v>
      </c>
      <c r="C21" s="720"/>
      <c r="D21" s="720"/>
      <c r="E21" s="720"/>
      <c r="F21" s="720"/>
      <c r="G21" s="720"/>
      <c r="H21" s="720"/>
      <c r="I21" s="335"/>
    </row>
    <row r="22" spans="2:11" ht="2.1" customHeight="1" x14ac:dyDescent="0.25">
      <c r="B22" s="231"/>
      <c r="C22" s="231"/>
      <c r="D22" s="231"/>
      <c r="E22" s="231"/>
      <c r="F22" s="231"/>
      <c r="G22" s="231"/>
      <c r="H22" s="231"/>
      <c r="I22" s="335"/>
    </row>
    <row r="23" spans="2:11" x14ac:dyDescent="0.25">
      <c r="B23" s="720" t="s">
        <v>511</v>
      </c>
      <c r="C23" s="720"/>
      <c r="D23" s="720"/>
      <c r="E23" s="720"/>
      <c r="F23" s="720"/>
      <c r="G23" s="720"/>
      <c r="H23" s="720"/>
      <c r="I23" s="335"/>
    </row>
    <row r="24" spans="2:11" ht="2.1" customHeight="1" x14ac:dyDescent="0.25">
      <c r="B24" s="355"/>
      <c r="C24" s="356"/>
      <c r="D24" s="354"/>
      <c r="E24" s="354"/>
      <c r="F24" s="354"/>
      <c r="G24" s="335"/>
      <c r="H24" s="316"/>
      <c r="I24" s="335"/>
    </row>
    <row r="25" spans="2:11" x14ac:dyDescent="0.25">
      <c r="B25" s="339" t="s">
        <v>6</v>
      </c>
      <c r="C25" s="340" t="s">
        <v>7</v>
      </c>
      <c r="D25" s="341" t="s">
        <v>89</v>
      </c>
      <c r="E25" s="341" t="s">
        <v>90</v>
      </c>
      <c r="F25" s="341" t="s">
        <v>91</v>
      </c>
      <c r="G25" s="341" t="s">
        <v>8</v>
      </c>
      <c r="H25" s="341" t="s">
        <v>63</v>
      </c>
      <c r="I25" s="335"/>
    </row>
    <row r="26" spans="2:11" ht="25.5" x14ac:dyDescent="0.25">
      <c r="B26" s="357" t="s">
        <v>101</v>
      </c>
      <c r="C26" s="358" t="s">
        <v>102</v>
      </c>
      <c r="D26" s="359">
        <v>336690257.27999997</v>
      </c>
      <c r="E26" s="359">
        <v>336690257.27999997</v>
      </c>
      <c r="F26" s="359">
        <f>E26-D26</f>
        <v>0</v>
      </c>
      <c r="G26" s="360" t="s">
        <v>507</v>
      </c>
      <c r="H26" s="361" t="s">
        <v>246</v>
      </c>
      <c r="I26" s="335"/>
      <c r="K26" s="362"/>
    </row>
    <row r="27" spans="2:11" ht="25.5" x14ac:dyDescent="0.25">
      <c r="B27" s="357" t="s">
        <v>103</v>
      </c>
      <c r="C27" s="358" t="s">
        <v>104</v>
      </c>
      <c r="D27" s="359">
        <v>176588291.84</v>
      </c>
      <c r="E27" s="359">
        <v>176588291.84</v>
      </c>
      <c r="F27" s="359">
        <f>E27-D27</f>
        <v>0</v>
      </c>
      <c r="G27" s="363" t="s">
        <v>507</v>
      </c>
      <c r="H27" s="361" t="s">
        <v>246</v>
      </c>
      <c r="I27" s="335"/>
      <c r="K27" s="362"/>
    </row>
    <row r="28" spans="2:11" ht="25.5" x14ac:dyDescent="0.25">
      <c r="B28" s="361" t="s">
        <v>105</v>
      </c>
      <c r="C28" s="364" t="s">
        <v>106</v>
      </c>
      <c r="D28" s="359">
        <v>469799784.91000003</v>
      </c>
      <c r="E28" s="359">
        <v>320139458.89999998</v>
      </c>
      <c r="F28" s="359">
        <f>E28-D28</f>
        <v>-149660326.01000005</v>
      </c>
      <c r="G28" s="363" t="s">
        <v>507</v>
      </c>
      <c r="H28" s="361" t="s">
        <v>246</v>
      </c>
      <c r="I28" s="335"/>
      <c r="K28" s="362"/>
    </row>
    <row r="29" spans="2:11" x14ac:dyDescent="0.25">
      <c r="B29" s="347"/>
      <c r="C29" s="365" t="s">
        <v>0</v>
      </c>
      <c r="D29" s="349">
        <f>SUM(D26:D28)</f>
        <v>983078334.02999997</v>
      </c>
      <c r="E29" s="349">
        <f>SUM(E26:E28)</f>
        <v>833418008.01999998</v>
      </c>
      <c r="F29" s="349">
        <f t="shared" ref="F29" si="1">SUM(F26:F28)</f>
        <v>-149660326.01000005</v>
      </c>
      <c r="G29" s="347"/>
      <c r="H29" s="347"/>
      <c r="I29" s="335"/>
      <c r="K29" s="362"/>
    </row>
    <row r="30" spans="2:11" ht="5.0999999999999996" customHeight="1" x14ac:dyDescent="0.25">
      <c r="B30" s="366"/>
      <c r="C30" s="367"/>
      <c r="D30" s="368"/>
      <c r="E30" s="368"/>
      <c r="F30" s="368"/>
      <c r="G30" s="366"/>
      <c r="H30" s="366"/>
      <c r="I30" s="335"/>
      <c r="K30" s="362"/>
    </row>
    <row r="31" spans="2:11" x14ac:dyDescent="0.25">
      <c r="B31" s="354" t="s">
        <v>512</v>
      </c>
      <c r="C31" s="354"/>
      <c r="D31" s="354"/>
      <c r="E31" s="354"/>
      <c r="F31" s="354"/>
      <c r="G31" s="335"/>
      <c r="H31" s="316"/>
      <c r="I31" s="335"/>
    </row>
    <row r="32" spans="2:11" ht="36" customHeight="1" x14ac:dyDescent="0.25">
      <c r="B32" s="736" t="s">
        <v>513</v>
      </c>
      <c r="C32" s="736"/>
      <c r="D32" s="736"/>
      <c r="E32" s="736"/>
      <c r="F32" s="736"/>
      <c r="G32" s="736"/>
      <c r="H32" s="736"/>
      <c r="I32" s="335"/>
    </row>
    <row r="33" spans="2:10" ht="4.5" customHeight="1" x14ac:dyDescent="0.25">
      <c r="B33" s="356"/>
      <c r="C33" s="356"/>
      <c r="D33" s="354"/>
      <c r="E33" s="354"/>
      <c r="F33" s="354"/>
      <c r="G33" s="335"/>
      <c r="H33" s="316"/>
      <c r="I33" s="335"/>
    </row>
    <row r="34" spans="2:10" x14ac:dyDescent="0.25">
      <c r="B34" s="339" t="s">
        <v>6</v>
      </c>
      <c r="C34" s="340" t="s">
        <v>7</v>
      </c>
      <c r="D34" s="341" t="s">
        <v>89</v>
      </c>
      <c r="E34" s="341" t="s">
        <v>90</v>
      </c>
      <c r="F34" s="341" t="s">
        <v>91</v>
      </c>
      <c r="G34" s="341" t="s">
        <v>8</v>
      </c>
      <c r="H34" s="341" t="s">
        <v>63</v>
      </c>
      <c r="I34" s="335"/>
    </row>
    <row r="35" spans="2:10" ht="25.5" x14ac:dyDescent="0.25">
      <c r="B35" s="346" t="s">
        <v>107</v>
      </c>
      <c r="C35" s="343" t="s">
        <v>108</v>
      </c>
      <c r="D35" s="344">
        <v>-74991.34</v>
      </c>
      <c r="E35" s="344">
        <v>13902437.25</v>
      </c>
      <c r="F35" s="344">
        <f>E35-D35</f>
        <v>13977428.59</v>
      </c>
      <c r="G35" s="363" t="s">
        <v>507</v>
      </c>
      <c r="H35" s="369" t="s">
        <v>246</v>
      </c>
      <c r="I35" s="335"/>
    </row>
    <row r="36" spans="2:10" x14ac:dyDescent="0.25">
      <c r="B36" s="347"/>
      <c r="C36" s="370" t="s">
        <v>0</v>
      </c>
      <c r="D36" s="349">
        <f>SUM(D35)</f>
        <v>-74991.34</v>
      </c>
      <c r="E36" s="349">
        <f t="shared" ref="E36:F36" si="2">SUM(E35)</f>
        <v>13902437.25</v>
      </c>
      <c r="F36" s="349">
        <f t="shared" si="2"/>
        <v>13977428.59</v>
      </c>
      <c r="G36" s="347"/>
      <c r="H36" s="347"/>
      <c r="I36" s="335"/>
      <c r="J36" s="362"/>
    </row>
    <row r="37" spans="2:10" ht="5.0999999999999996" customHeight="1" x14ac:dyDescent="0.25">
      <c r="B37" s="347"/>
      <c r="C37" s="371"/>
      <c r="D37" s="372"/>
      <c r="E37" s="372"/>
      <c r="F37" s="372"/>
      <c r="G37" s="373"/>
      <c r="H37" s="373"/>
      <c r="I37" s="335"/>
    </row>
    <row r="38" spans="2:10" x14ac:dyDescent="0.25">
      <c r="B38" s="347"/>
      <c r="C38" s="374" t="s">
        <v>0</v>
      </c>
      <c r="D38" s="372">
        <f>D16+D29+D36</f>
        <v>-73066405.810000032</v>
      </c>
      <c r="E38" s="372">
        <f>E16+E29+E36</f>
        <v>1106444530.5699999</v>
      </c>
      <c r="F38" s="372">
        <f>F16+F29+F36</f>
        <v>1179510936.3800001</v>
      </c>
      <c r="G38" s="373"/>
      <c r="H38" s="373"/>
      <c r="I38" s="335"/>
    </row>
    <row r="39" spans="2:10" ht="27.75" customHeight="1" x14ac:dyDescent="0.25">
      <c r="B39" s="824" t="s">
        <v>221</v>
      </c>
      <c r="C39" s="824"/>
      <c r="D39" s="824"/>
      <c r="E39" s="824"/>
      <c r="F39" s="824"/>
      <c r="G39" s="824"/>
      <c r="H39" s="824"/>
      <c r="I39" s="335"/>
    </row>
    <row r="40" spans="2:10" x14ac:dyDescent="0.25">
      <c r="B40" s="230"/>
      <c r="C40" s="230"/>
      <c r="D40" s="230"/>
      <c r="E40" s="230"/>
      <c r="F40" s="335"/>
      <c r="G40" s="335"/>
      <c r="H40" s="335"/>
      <c r="I40" s="335"/>
    </row>
    <row r="41" spans="2:10" x14ac:dyDescent="0.25">
      <c r="B41"/>
      <c r="C41" s="73"/>
      <c r="D41" s="73"/>
      <c r="E41" s="73"/>
      <c r="F41" s="335"/>
      <c r="G41" s="335"/>
      <c r="H41" s="335"/>
      <c r="I41" s="335"/>
    </row>
    <row r="42" spans="2:10" x14ac:dyDescent="0.25">
      <c r="B42"/>
      <c r="C42" s="73"/>
      <c r="D42" s="73"/>
      <c r="E42" s="73"/>
      <c r="F42" s="335"/>
      <c r="G42" s="335"/>
      <c r="H42" s="335"/>
      <c r="I42" s="335"/>
    </row>
    <row r="43" spans="2:10" x14ac:dyDescent="0.25">
      <c r="B43"/>
      <c r="C43" s="73"/>
      <c r="D43" s="73"/>
      <c r="E43" s="73"/>
      <c r="F43" s="335"/>
      <c r="G43" s="335"/>
      <c r="H43" s="335"/>
      <c r="I43" s="335"/>
    </row>
    <row r="44" spans="2:10" x14ac:dyDescent="0.25">
      <c r="B44"/>
      <c r="C44" s="73"/>
      <c r="D44" s="73"/>
      <c r="E44" s="73"/>
      <c r="F44" s="335"/>
      <c r="G44" s="335"/>
      <c r="H44" s="335"/>
      <c r="I44" s="335"/>
    </row>
    <row r="45" spans="2:10" x14ac:dyDescent="0.25">
      <c r="B45"/>
      <c r="C45" s="73"/>
      <c r="D45" s="73"/>
      <c r="E45" s="73"/>
      <c r="F45" s="335"/>
      <c r="G45" s="335"/>
      <c r="H45" s="335"/>
      <c r="I45" s="335"/>
    </row>
    <row r="46" spans="2:10" x14ac:dyDescent="0.25">
      <c r="B46" s="335"/>
      <c r="C46" s="335"/>
      <c r="D46" s="335"/>
      <c r="E46" s="375"/>
      <c r="F46" s="335"/>
      <c r="G46" s="335"/>
      <c r="H46" s="335"/>
      <c r="I46" s="335"/>
    </row>
    <row r="47" spans="2:10" x14ac:dyDescent="0.25">
      <c r="B47" s="335"/>
      <c r="C47" s="335"/>
      <c r="D47" s="335"/>
      <c r="E47" s="335"/>
      <c r="F47" s="335"/>
      <c r="G47" s="335"/>
      <c r="H47" s="335"/>
      <c r="I47" s="335"/>
    </row>
    <row r="48" spans="2:10" x14ac:dyDescent="0.25">
      <c r="B48" s="335"/>
      <c r="C48" s="335"/>
      <c r="D48" s="335"/>
      <c r="E48" s="335"/>
      <c r="F48" s="335"/>
      <c r="G48" s="335"/>
      <c r="H48" s="335"/>
      <c r="I48" s="335"/>
    </row>
    <row r="49" spans="2:9" x14ac:dyDescent="0.25">
      <c r="B49" s="335"/>
      <c r="C49" s="335"/>
      <c r="D49" s="335"/>
      <c r="E49" s="335"/>
      <c r="F49" s="335"/>
      <c r="G49" s="335"/>
      <c r="H49" s="335"/>
      <c r="I49" s="335"/>
    </row>
    <row r="50" spans="2:9" x14ac:dyDescent="0.25">
      <c r="B50" s="335"/>
      <c r="C50" s="335"/>
      <c r="D50" s="335"/>
      <c r="E50" s="335"/>
      <c r="F50" s="335"/>
      <c r="G50" s="335"/>
      <c r="H50" s="335"/>
      <c r="I50" s="335"/>
    </row>
    <row r="51" spans="2:9" x14ac:dyDescent="0.25">
      <c r="B51" s="335"/>
      <c r="C51" s="335"/>
      <c r="D51" s="335"/>
      <c r="E51" s="335"/>
      <c r="F51" s="335"/>
      <c r="G51" s="335"/>
      <c r="H51" s="335"/>
      <c r="I51" s="335"/>
    </row>
    <row r="52" spans="2:9" x14ac:dyDescent="0.25">
      <c r="B52" s="335"/>
      <c r="C52" s="335"/>
      <c r="D52" s="335"/>
      <c r="E52" s="335"/>
      <c r="F52" s="335"/>
      <c r="G52" s="335"/>
      <c r="H52" s="335"/>
      <c r="I52" s="335"/>
    </row>
    <row r="53" spans="2:9" x14ac:dyDescent="0.25">
      <c r="B53" s="335"/>
      <c r="C53" s="335"/>
      <c r="D53" s="335"/>
      <c r="E53" s="335"/>
      <c r="F53" s="335"/>
      <c r="G53" s="335"/>
      <c r="H53" s="335"/>
      <c r="I53" s="335"/>
    </row>
    <row r="54" spans="2:9" x14ac:dyDescent="0.25">
      <c r="B54" s="335"/>
      <c r="C54" s="335"/>
      <c r="D54" s="335"/>
      <c r="E54" s="335"/>
      <c r="F54" s="335"/>
      <c r="G54" s="335"/>
      <c r="H54" s="335"/>
      <c r="I54" s="335"/>
    </row>
    <row r="55" spans="2:9" x14ac:dyDescent="0.25">
      <c r="B55" s="335"/>
      <c r="C55" s="335"/>
      <c r="D55" s="335"/>
      <c r="E55" s="335"/>
      <c r="F55" s="335"/>
      <c r="G55" s="335"/>
      <c r="H55" s="335"/>
      <c r="I55" s="335"/>
    </row>
    <row r="56" spans="2:9" x14ac:dyDescent="0.25">
      <c r="B56" s="335"/>
      <c r="C56" s="335"/>
      <c r="D56" s="335"/>
      <c r="E56" s="335"/>
      <c r="F56" s="335"/>
      <c r="G56" s="335"/>
      <c r="H56" s="335"/>
      <c r="I56" s="335"/>
    </row>
    <row r="57" spans="2:9" x14ac:dyDescent="0.25">
      <c r="B57" s="335"/>
      <c r="C57" s="335"/>
      <c r="D57" s="335"/>
      <c r="E57" s="335"/>
      <c r="F57" s="335"/>
      <c r="G57" s="335"/>
      <c r="H57" s="335"/>
      <c r="I57" s="335"/>
    </row>
    <row r="58" spans="2:9" x14ac:dyDescent="0.25">
      <c r="B58" s="335"/>
      <c r="C58" s="335"/>
      <c r="D58" s="335"/>
      <c r="E58" s="335"/>
      <c r="F58" s="335"/>
      <c r="G58" s="335"/>
      <c r="H58" s="335"/>
      <c r="I58" s="335"/>
    </row>
    <row r="59" spans="2:9" x14ac:dyDescent="0.25">
      <c r="B59" s="335"/>
      <c r="C59" s="335"/>
      <c r="D59" s="335"/>
      <c r="E59" s="335"/>
      <c r="F59" s="335"/>
      <c r="G59" s="335"/>
      <c r="H59" s="335"/>
      <c r="I59" s="335"/>
    </row>
    <row r="60" spans="2:9" x14ac:dyDescent="0.25">
      <c r="B60" s="335"/>
      <c r="C60" s="335"/>
      <c r="D60" s="335"/>
      <c r="E60" s="335"/>
      <c r="F60" s="335"/>
      <c r="G60" s="335"/>
      <c r="H60" s="335"/>
      <c r="I60" s="335"/>
    </row>
    <row r="61" spans="2:9" x14ac:dyDescent="0.25">
      <c r="B61" s="335"/>
      <c r="C61" s="335"/>
      <c r="D61" s="335"/>
      <c r="E61" s="335"/>
      <c r="F61" s="335"/>
      <c r="G61" s="335"/>
      <c r="H61" s="335"/>
      <c r="I61" s="335"/>
    </row>
    <row r="62" spans="2:9" x14ac:dyDescent="0.25">
      <c r="B62" s="335"/>
      <c r="C62" s="335"/>
      <c r="D62" s="335"/>
      <c r="E62" s="335"/>
      <c r="F62" s="335"/>
      <c r="G62" s="335"/>
      <c r="H62" s="335"/>
      <c r="I62" s="335"/>
    </row>
    <row r="63" spans="2:9" x14ac:dyDescent="0.25">
      <c r="B63" s="335"/>
      <c r="C63" s="335"/>
      <c r="D63" s="335"/>
      <c r="E63" s="335"/>
      <c r="F63" s="335"/>
      <c r="G63" s="335"/>
      <c r="H63" s="335"/>
      <c r="I63" s="335"/>
    </row>
    <row r="64" spans="2:9" x14ac:dyDescent="0.25">
      <c r="B64" s="335"/>
      <c r="C64" s="335"/>
      <c r="D64" s="335"/>
      <c r="E64" s="335"/>
      <c r="F64" s="335"/>
      <c r="G64" s="335"/>
      <c r="H64" s="335"/>
      <c r="I64" s="335"/>
    </row>
    <row r="65" spans="2:9" x14ac:dyDescent="0.25">
      <c r="B65" s="335"/>
      <c r="C65" s="335"/>
      <c r="D65" s="335"/>
      <c r="E65" s="335"/>
      <c r="F65" s="335"/>
      <c r="G65" s="335"/>
      <c r="H65" s="335"/>
      <c r="I65" s="335"/>
    </row>
    <row r="66" spans="2:9" x14ac:dyDescent="0.25">
      <c r="B66" s="335"/>
      <c r="C66" s="335"/>
      <c r="D66" s="335"/>
      <c r="E66" s="335"/>
      <c r="F66" s="335"/>
      <c r="G66" s="335"/>
      <c r="H66" s="335"/>
      <c r="I66" s="335"/>
    </row>
    <row r="67" spans="2:9" x14ac:dyDescent="0.25">
      <c r="B67" s="335"/>
      <c r="C67" s="335"/>
      <c r="D67" s="335"/>
      <c r="E67" s="335"/>
      <c r="F67" s="335"/>
      <c r="G67" s="335"/>
      <c r="H67" s="335"/>
      <c r="I67" s="335"/>
    </row>
    <row r="68" spans="2:9" x14ac:dyDescent="0.25">
      <c r="B68" s="335"/>
      <c r="C68" s="335"/>
      <c r="D68" s="335"/>
      <c r="E68" s="335"/>
      <c r="F68" s="335"/>
      <c r="G68" s="335"/>
      <c r="H68" s="335"/>
      <c r="I68" s="335"/>
    </row>
    <row r="69" spans="2:9" x14ac:dyDescent="0.25">
      <c r="B69" s="335"/>
      <c r="C69" s="335"/>
      <c r="D69" s="335"/>
      <c r="E69" s="335"/>
      <c r="F69" s="335"/>
      <c r="G69" s="335"/>
      <c r="H69" s="335"/>
      <c r="I69" s="335"/>
    </row>
    <row r="70" spans="2:9" x14ac:dyDescent="0.25">
      <c r="B70" s="335"/>
      <c r="C70" s="335"/>
      <c r="D70" s="335"/>
      <c r="E70" s="335"/>
      <c r="F70" s="335"/>
      <c r="G70" s="335"/>
      <c r="H70" s="335"/>
      <c r="I70" s="335"/>
    </row>
    <row r="71" spans="2:9" x14ac:dyDescent="0.25">
      <c r="B71" s="335"/>
      <c r="C71" s="335"/>
      <c r="D71" s="335"/>
      <c r="E71" s="335"/>
      <c r="F71" s="335"/>
      <c r="G71" s="335"/>
      <c r="H71" s="335"/>
      <c r="I71" s="335"/>
    </row>
    <row r="72" spans="2:9" x14ac:dyDescent="0.25">
      <c r="B72" s="335"/>
      <c r="C72" s="335"/>
      <c r="D72" s="335"/>
      <c r="E72" s="335"/>
      <c r="F72" s="335"/>
      <c r="G72" s="335"/>
      <c r="H72" s="335"/>
      <c r="I72" s="335"/>
    </row>
    <row r="73" spans="2:9" x14ac:dyDescent="0.25">
      <c r="B73" s="335"/>
      <c r="C73" s="335"/>
      <c r="D73" s="335"/>
      <c r="E73" s="335"/>
      <c r="F73" s="335"/>
      <c r="G73" s="335"/>
      <c r="H73" s="335"/>
      <c r="I73" s="335"/>
    </row>
    <row r="74" spans="2:9" x14ac:dyDescent="0.25">
      <c r="B74" s="335"/>
      <c r="C74" s="335"/>
      <c r="D74" s="335"/>
      <c r="E74" s="335"/>
      <c r="F74" s="335"/>
      <c r="G74" s="335"/>
      <c r="H74" s="335"/>
      <c r="I74" s="335"/>
    </row>
    <row r="75" spans="2:9" x14ac:dyDescent="0.25">
      <c r="B75" s="335"/>
      <c r="C75" s="335"/>
      <c r="D75" s="335"/>
      <c r="E75" s="335"/>
      <c r="F75" s="335"/>
      <c r="G75" s="335"/>
      <c r="H75" s="335"/>
      <c r="I75" s="335"/>
    </row>
    <row r="76" spans="2:9" x14ac:dyDescent="0.25">
      <c r="B76" s="335"/>
      <c r="C76" s="335"/>
      <c r="D76" s="335"/>
      <c r="E76" s="335"/>
      <c r="F76" s="335"/>
      <c r="G76" s="335"/>
      <c r="H76" s="335"/>
      <c r="I76" s="335"/>
    </row>
    <row r="77" spans="2:9" x14ac:dyDescent="0.25">
      <c r="B77" s="335"/>
      <c r="C77" s="335"/>
      <c r="D77" s="335"/>
      <c r="E77" s="335"/>
      <c r="F77" s="335"/>
      <c r="G77" s="335"/>
      <c r="H77" s="335"/>
      <c r="I77" s="335"/>
    </row>
    <row r="78" spans="2:9" x14ac:dyDescent="0.25">
      <c r="B78" s="335"/>
      <c r="C78" s="335"/>
      <c r="D78" s="335"/>
      <c r="E78" s="335"/>
      <c r="F78" s="335"/>
      <c r="G78" s="335"/>
      <c r="H78" s="335"/>
      <c r="I78" s="335"/>
    </row>
  </sheetData>
  <protectedRanges>
    <protectedRange sqref="C17:E17 C26:E28 C35:E35 C14:E15 C29:F30 C36:F38 C16:F16" name="Rango1_1"/>
    <protectedRange sqref="C39:E39" name="Rango1_1_1"/>
  </protectedRanges>
  <mergeCells count="13">
    <mergeCell ref="B39:H39"/>
    <mergeCell ref="B9:H9"/>
    <mergeCell ref="B11:H11"/>
    <mergeCell ref="B19:H19"/>
    <mergeCell ref="B21:H21"/>
    <mergeCell ref="B23:H23"/>
    <mergeCell ref="B32:H32"/>
    <mergeCell ref="B8:H8"/>
    <mergeCell ref="B2:H2"/>
    <mergeCell ref="B3:H3"/>
    <mergeCell ref="B4:H4"/>
    <mergeCell ref="B5:H5"/>
    <mergeCell ref="B6:H6"/>
  </mergeCells>
  <printOptions horizontalCentered="1"/>
  <pageMargins left="0.31496062992125984" right="0.31496062992125984" top="0.35433070866141736" bottom="0.35433070866141736" header="0.31496062992125984" footer="0.31496062992125984"/>
  <pageSetup scale="80" orientation="landscape" r:id="rId1"/>
  <headerFooter>
    <oddFooter>Página &amp;P</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249977111117893"/>
  </sheetPr>
  <dimension ref="C1:I65"/>
  <sheetViews>
    <sheetView showGridLines="0" topLeftCell="A67" workbookViewId="0">
      <selection activeCell="C55" sqref="C55"/>
    </sheetView>
  </sheetViews>
  <sheetFormatPr baseColWidth="10" defaultRowHeight="15" x14ac:dyDescent="0.25"/>
  <cols>
    <col min="1" max="1" width="11.42578125" style="376"/>
    <col min="2" max="2" width="5.7109375" style="376" customWidth="1"/>
    <col min="3" max="3" width="25.85546875" style="376" customWidth="1"/>
    <col min="4" max="4" width="43" style="376" customWidth="1"/>
    <col min="5" max="5" width="26" style="376" customWidth="1"/>
    <col min="6" max="6" width="21.5703125" style="376" customWidth="1"/>
    <col min="7" max="7" width="14.5703125" style="376" customWidth="1"/>
    <col min="8" max="8" width="15.7109375" style="376" customWidth="1"/>
    <col min="9" max="16384" width="11.42578125" style="376"/>
  </cols>
  <sheetData>
    <row r="1" spans="3:8" x14ac:dyDescent="0.25">
      <c r="F1" s="61" t="s">
        <v>258</v>
      </c>
    </row>
    <row r="2" spans="3:8" x14ac:dyDescent="0.25">
      <c r="C2" s="828" t="s">
        <v>197</v>
      </c>
      <c r="D2" s="828"/>
      <c r="E2" s="828"/>
      <c r="F2" s="828"/>
      <c r="G2" s="377"/>
      <c r="H2" s="377"/>
    </row>
    <row r="3" spans="3:8" ht="15.75" customHeight="1" x14ac:dyDescent="0.25">
      <c r="C3" s="828" t="s">
        <v>3</v>
      </c>
      <c r="D3" s="828"/>
      <c r="E3" s="828"/>
      <c r="F3" s="828"/>
    </row>
    <row r="4" spans="3:8" x14ac:dyDescent="0.25">
      <c r="C4" s="828" t="s">
        <v>195</v>
      </c>
      <c r="D4" s="828"/>
      <c r="E4" s="828"/>
      <c r="F4" s="828"/>
    </row>
    <row r="5" spans="3:8" x14ac:dyDescent="0.25">
      <c r="C5" s="829" t="s">
        <v>2</v>
      </c>
      <c r="D5" s="829"/>
      <c r="E5" s="829"/>
      <c r="F5" s="829"/>
    </row>
    <row r="6" spans="3:8" x14ac:dyDescent="0.25">
      <c r="C6" s="829" t="s">
        <v>417</v>
      </c>
      <c r="D6" s="829"/>
      <c r="E6" s="829"/>
      <c r="F6" s="829"/>
    </row>
    <row r="7" spans="3:8" x14ac:dyDescent="0.25">
      <c r="C7" s="830" t="s">
        <v>780</v>
      </c>
      <c r="D7" s="830"/>
      <c r="E7" s="378"/>
      <c r="F7" s="378"/>
    </row>
    <row r="8" spans="3:8" x14ac:dyDescent="0.25">
      <c r="C8" s="379" t="s">
        <v>514</v>
      </c>
      <c r="D8" s="380"/>
      <c r="E8" s="378"/>
      <c r="F8" s="378"/>
    </row>
    <row r="9" spans="3:8" ht="5.0999999999999996" customHeight="1" x14ac:dyDescent="0.25">
      <c r="C9" s="379"/>
      <c r="D9" s="380"/>
      <c r="E9" s="378"/>
      <c r="F9" s="378"/>
    </row>
    <row r="10" spans="3:8" ht="25.5" customHeight="1" x14ac:dyDescent="0.25">
      <c r="C10" s="831" t="s">
        <v>515</v>
      </c>
      <c r="D10" s="831"/>
      <c r="E10" s="831"/>
      <c r="F10" s="831"/>
    </row>
    <row r="11" spans="3:8" ht="5.0999999999999996" customHeight="1" x14ac:dyDescent="0.25">
      <c r="C11" s="378"/>
      <c r="D11" s="378"/>
      <c r="E11" s="378"/>
      <c r="F11" s="378"/>
    </row>
    <row r="12" spans="3:8" ht="15" customHeight="1" x14ac:dyDescent="0.25">
      <c r="C12" s="831" t="s">
        <v>516</v>
      </c>
      <c r="D12" s="831"/>
      <c r="E12" s="831"/>
      <c r="F12" s="831"/>
    </row>
    <row r="13" spans="3:8" ht="2.1" customHeight="1" x14ac:dyDescent="0.25">
      <c r="C13" s="378"/>
      <c r="D13" s="378"/>
      <c r="E13" s="378"/>
      <c r="F13" s="378"/>
    </row>
    <row r="14" spans="3:8" x14ac:dyDescent="0.25">
      <c r="C14" s="831" t="s">
        <v>517</v>
      </c>
      <c r="D14" s="831"/>
      <c r="E14" s="831"/>
      <c r="F14" s="831"/>
    </row>
    <row r="15" spans="3:8" ht="2.1" customHeight="1" x14ac:dyDescent="0.25">
      <c r="C15" s="381"/>
      <c r="D15" s="381"/>
      <c r="E15" s="381"/>
      <c r="F15" s="381"/>
    </row>
    <row r="16" spans="3:8" ht="24" customHeight="1" x14ac:dyDescent="0.25">
      <c r="C16" s="831" t="s">
        <v>518</v>
      </c>
      <c r="D16" s="831"/>
      <c r="E16" s="831"/>
      <c r="F16" s="831"/>
    </row>
    <row r="17" spans="3:8" ht="5.0999999999999996" customHeight="1" x14ac:dyDescent="0.25">
      <c r="C17" s="381"/>
      <c r="D17" s="381"/>
      <c r="E17" s="381"/>
      <c r="F17" s="381"/>
    </row>
    <row r="18" spans="3:8" ht="24" customHeight="1" x14ac:dyDescent="0.25">
      <c r="C18" s="825" t="s">
        <v>519</v>
      </c>
      <c r="D18" s="825"/>
      <c r="E18" s="825"/>
      <c r="F18" s="825"/>
    </row>
    <row r="19" spans="3:8" ht="2.1" customHeight="1" x14ac:dyDescent="0.25">
      <c r="C19" s="378"/>
      <c r="D19" s="378"/>
      <c r="E19" s="378"/>
      <c r="F19" s="378"/>
    </row>
    <row r="20" spans="3:8" ht="2.1" customHeight="1" x14ac:dyDescent="0.25">
      <c r="C20" s="378"/>
      <c r="D20" s="378"/>
      <c r="E20" s="378"/>
      <c r="F20" s="378"/>
    </row>
    <row r="21" spans="3:8" ht="26.25" customHeight="1" x14ac:dyDescent="0.25">
      <c r="C21" s="825" t="s">
        <v>520</v>
      </c>
      <c r="D21" s="825"/>
      <c r="E21" s="825"/>
      <c r="F21" s="825"/>
    </row>
    <row r="22" spans="3:8" ht="5.0999999999999996" customHeight="1" x14ac:dyDescent="0.25">
      <c r="C22" s="378"/>
      <c r="D22" s="378"/>
      <c r="E22" s="378"/>
      <c r="F22" s="378"/>
    </row>
    <row r="23" spans="3:8" ht="24.75" customHeight="1" x14ac:dyDescent="0.25">
      <c r="C23" s="825" t="s">
        <v>521</v>
      </c>
      <c r="D23" s="825"/>
      <c r="E23" s="825"/>
      <c r="F23" s="825"/>
    </row>
    <row r="24" spans="3:8" ht="5.0999999999999996" customHeight="1" x14ac:dyDescent="0.25">
      <c r="C24" s="378"/>
      <c r="D24" s="378"/>
      <c r="E24" s="378"/>
      <c r="F24" s="378"/>
    </row>
    <row r="25" spans="3:8" ht="22.5" customHeight="1" x14ac:dyDescent="0.25">
      <c r="C25" s="382" t="s">
        <v>6</v>
      </c>
      <c r="D25" s="383" t="s">
        <v>196</v>
      </c>
      <c r="E25" s="384">
        <v>2021</v>
      </c>
      <c r="F25" s="384">
        <v>2020</v>
      </c>
    </row>
    <row r="26" spans="3:8" ht="15" customHeight="1" x14ac:dyDescent="0.25">
      <c r="C26" s="826" t="s">
        <v>522</v>
      </c>
      <c r="D26" s="827"/>
      <c r="E26" s="384"/>
      <c r="F26" s="384"/>
      <c r="H26" s="385"/>
    </row>
    <row r="27" spans="3:8" ht="15" customHeight="1" x14ac:dyDescent="0.25">
      <c r="C27" s="386" t="s">
        <v>212</v>
      </c>
      <c r="D27" s="387" t="s">
        <v>199</v>
      </c>
      <c r="E27" s="388">
        <v>326527.8</v>
      </c>
      <c r="F27" s="62">
        <v>315500</v>
      </c>
      <c r="H27" s="385"/>
    </row>
    <row r="28" spans="3:8" ht="8.25" customHeight="1" x14ac:dyDescent="0.25">
      <c r="C28" s="389"/>
      <c r="D28" s="389"/>
      <c r="E28" s="390"/>
      <c r="F28" s="390"/>
      <c r="H28" s="385"/>
    </row>
    <row r="29" spans="3:8" x14ac:dyDescent="0.25">
      <c r="C29" s="826" t="s">
        <v>198</v>
      </c>
      <c r="D29" s="827"/>
      <c r="E29" s="63"/>
      <c r="F29" s="63"/>
      <c r="H29" s="385"/>
    </row>
    <row r="30" spans="3:8" x14ac:dyDescent="0.25">
      <c r="C30" s="386" t="s">
        <v>200</v>
      </c>
      <c r="D30" s="387" t="s">
        <v>201</v>
      </c>
      <c r="E30" s="388">
        <v>65931308.93</v>
      </c>
      <c r="F30" s="62">
        <v>22751136.510000002</v>
      </c>
    </row>
    <row r="31" spans="3:8" ht="8.25" customHeight="1" x14ac:dyDescent="0.25">
      <c r="C31" s="389"/>
      <c r="D31" s="389"/>
      <c r="E31" s="391"/>
      <c r="F31" s="391"/>
    </row>
    <row r="32" spans="3:8" x14ac:dyDescent="0.25">
      <c r="C32" s="826" t="s">
        <v>202</v>
      </c>
      <c r="D32" s="827"/>
      <c r="E32" s="392"/>
      <c r="F32" s="392"/>
    </row>
    <row r="33" spans="3:6" ht="15" customHeight="1" x14ac:dyDescent="0.25">
      <c r="C33" s="386" t="s">
        <v>215</v>
      </c>
      <c r="D33" s="393" t="s">
        <v>216</v>
      </c>
      <c r="E33" s="388">
        <v>0</v>
      </c>
      <c r="F33" s="388">
        <v>0</v>
      </c>
    </row>
    <row r="34" spans="3:6" ht="8.25" customHeight="1" x14ac:dyDescent="0.25">
      <c r="C34" s="394"/>
      <c r="D34" s="395"/>
      <c r="E34" s="396"/>
      <c r="F34" s="396"/>
    </row>
    <row r="35" spans="3:6" x14ac:dyDescent="0.25">
      <c r="C35" s="826" t="s">
        <v>203</v>
      </c>
      <c r="D35" s="827"/>
      <c r="E35" s="392"/>
      <c r="F35" s="392"/>
    </row>
    <row r="36" spans="3:6" x14ac:dyDescent="0.25">
      <c r="C36" s="386" t="s">
        <v>9</v>
      </c>
      <c r="D36" s="397" t="s">
        <v>204</v>
      </c>
      <c r="E36" s="388">
        <v>0</v>
      </c>
      <c r="F36" s="62">
        <v>15941145.220000001</v>
      </c>
    </row>
    <row r="37" spans="3:6" ht="8.4499999999999993" customHeight="1" x14ac:dyDescent="0.25">
      <c r="C37" s="394"/>
      <c r="D37" s="389"/>
      <c r="E37" s="396"/>
      <c r="F37" s="396"/>
    </row>
    <row r="38" spans="3:6" x14ac:dyDescent="0.25">
      <c r="C38" s="826" t="s">
        <v>205</v>
      </c>
      <c r="D38" s="827"/>
      <c r="E38" s="392"/>
      <c r="F38" s="392"/>
    </row>
    <row r="39" spans="3:6" x14ac:dyDescent="0.25">
      <c r="C39" s="386" t="s">
        <v>22</v>
      </c>
      <c r="D39" s="398" t="s">
        <v>213</v>
      </c>
      <c r="E39" s="388">
        <v>0</v>
      </c>
      <c r="F39" s="388">
        <v>0</v>
      </c>
    </row>
    <row r="40" spans="3:6" ht="8.4499999999999993" customHeight="1" x14ac:dyDescent="0.25">
      <c r="C40" s="399"/>
      <c r="D40" s="399"/>
      <c r="E40" s="399"/>
      <c r="F40" s="399"/>
    </row>
    <row r="41" spans="3:6" ht="14.25" customHeight="1" x14ac:dyDescent="0.25">
      <c r="C41" s="826" t="s">
        <v>206</v>
      </c>
      <c r="D41" s="827"/>
      <c r="E41" s="400"/>
      <c r="F41" s="400"/>
    </row>
    <row r="42" spans="3:6" ht="14.25" customHeight="1" x14ac:dyDescent="0.25">
      <c r="C42" s="401" t="s">
        <v>214</v>
      </c>
      <c r="D42" s="402" t="s">
        <v>523</v>
      </c>
      <c r="E42" s="388">
        <v>0</v>
      </c>
      <c r="F42" s="388">
        <v>0</v>
      </c>
    </row>
    <row r="43" spans="3:6" ht="8.4499999999999993" customHeight="1" x14ac:dyDescent="0.25">
      <c r="C43" s="403"/>
      <c r="D43" s="404"/>
      <c r="E43" s="399"/>
      <c r="F43" s="399"/>
    </row>
    <row r="44" spans="3:6" x14ac:dyDescent="0.25">
      <c r="C44" s="405"/>
      <c r="D44" s="406" t="s">
        <v>207</v>
      </c>
      <c r="E44" s="407">
        <f>SUM(E27:E43)</f>
        <v>66257836.729999997</v>
      </c>
      <c r="F44" s="67">
        <f>SUM(F27:F43)</f>
        <v>39007781.730000004</v>
      </c>
    </row>
    <row r="45" spans="3:6" x14ac:dyDescent="0.25">
      <c r="C45" s="613"/>
      <c r="D45" s="614"/>
      <c r="E45" s="615"/>
      <c r="F45" s="616"/>
    </row>
    <row r="46" spans="3:6" x14ac:dyDescent="0.25">
      <c r="C46" s="613" t="s">
        <v>966</v>
      </c>
      <c r="D46" s="614"/>
      <c r="E46" s="615"/>
      <c r="F46" s="616"/>
    </row>
    <row r="47" spans="3:6" x14ac:dyDescent="0.25">
      <c r="C47" s="654" t="s">
        <v>196</v>
      </c>
      <c r="D47" s="655">
        <v>2021</v>
      </c>
      <c r="E47" s="655">
        <v>2020</v>
      </c>
      <c r="F47" s="616"/>
    </row>
    <row r="48" spans="3:6" ht="25.5" x14ac:dyDescent="0.25">
      <c r="C48" s="656" t="s">
        <v>959</v>
      </c>
      <c r="D48" s="657">
        <v>5347665.6399999997</v>
      </c>
      <c r="E48" s="657">
        <v>-45546697.170000002</v>
      </c>
      <c r="F48" s="616"/>
    </row>
    <row r="49" spans="3:9" ht="39" x14ac:dyDescent="0.25">
      <c r="C49" s="665" t="s">
        <v>960</v>
      </c>
      <c r="D49" s="666">
        <f>SUM(D50:D55)</f>
        <v>479205.56</v>
      </c>
      <c r="E49" s="666">
        <f>SUM(E50:E55)</f>
        <v>77107572.88000001</v>
      </c>
      <c r="F49" s="616"/>
    </row>
    <row r="50" spans="3:9" x14ac:dyDescent="0.25">
      <c r="C50" s="660" t="s">
        <v>961</v>
      </c>
      <c r="D50" s="659">
        <v>0</v>
      </c>
      <c r="E50" s="659">
        <v>74176534.290000007</v>
      </c>
      <c r="F50" s="616"/>
    </row>
    <row r="51" spans="3:9" x14ac:dyDescent="0.25">
      <c r="C51" s="660" t="s">
        <v>962</v>
      </c>
      <c r="D51" s="659">
        <v>0</v>
      </c>
      <c r="E51" s="659">
        <v>0</v>
      </c>
      <c r="F51" s="616"/>
    </row>
    <row r="52" spans="3:9" x14ac:dyDescent="0.25">
      <c r="C52" s="661" t="s">
        <v>963</v>
      </c>
      <c r="D52" s="659">
        <v>0</v>
      </c>
      <c r="E52" s="659">
        <v>0</v>
      </c>
      <c r="F52" s="616"/>
    </row>
    <row r="53" spans="3:9" ht="26.25" x14ac:dyDescent="0.25">
      <c r="C53" s="658" t="s">
        <v>964</v>
      </c>
      <c r="D53" s="659">
        <v>0</v>
      </c>
      <c r="E53" s="659">
        <v>0</v>
      </c>
      <c r="F53" s="616"/>
    </row>
    <row r="54" spans="3:9" ht="26.25" x14ac:dyDescent="0.25">
      <c r="C54" s="658" t="s">
        <v>965</v>
      </c>
      <c r="D54" s="659">
        <v>0</v>
      </c>
      <c r="E54" s="659">
        <v>0</v>
      </c>
      <c r="F54" s="616"/>
    </row>
    <row r="55" spans="3:9" ht="39" x14ac:dyDescent="0.25">
      <c r="C55" s="658" t="s">
        <v>968</v>
      </c>
      <c r="D55" s="662">
        <v>479205.56</v>
      </c>
      <c r="E55" s="662">
        <v>2931038.59</v>
      </c>
      <c r="F55" s="616"/>
    </row>
    <row r="56" spans="3:9" ht="42" customHeight="1" x14ac:dyDescent="0.25">
      <c r="C56" s="667" t="s">
        <v>967</v>
      </c>
      <c r="D56" s="663">
        <f>D48+D49</f>
        <v>5826871.1999999993</v>
      </c>
      <c r="E56" s="663">
        <f>E48+E49</f>
        <v>31560875.710000008</v>
      </c>
      <c r="F56" s="616"/>
      <c r="H56" s="664"/>
    </row>
    <row r="57" spans="3:9" ht="28.5" customHeight="1" x14ac:dyDescent="0.25">
      <c r="C57" s="814" t="s">
        <v>221</v>
      </c>
      <c r="D57" s="814"/>
      <c r="E57" s="814"/>
      <c r="F57" s="814"/>
    </row>
    <row r="58" spans="3:9" x14ac:dyDescent="0.25">
      <c r="C58" s="613"/>
      <c r="D58" s="614"/>
      <c r="E58" s="615"/>
      <c r="F58" s="616"/>
    </row>
    <row r="59" spans="3:9" ht="27.75" customHeight="1" x14ac:dyDescent="0.25">
      <c r="C59"/>
      <c r="D59" s="73"/>
      <c r="E59" s="73"/>
      <c r="F59" s="73"/>
      <c r="G59" s="335"/>
      <c r="H59" s="335"/>
      <c r="I59" s="335"/>
    </row>
    <row r="60" spans="3:9" ht="27.75" customHeight="1" x14ac:dyDescent="0.25">
      <c r="C60"/>
      <c r="D60" s="73"/>
      <c r="E60" s="73"/>
      <c r="F60" s="73"/>
      <c r="G60" s="335"/>
      <c r="H60" s="335"/>
      <c r="I60" s="335"/>
    </row>
    <row r="61" spans="3:9" ht="27.75" customHeight="1" x14ac:dyDescent="0.25">
      <c r="C61"/>
      <c r="D61" s="73"/>
      <c r="E61" s="73"/>
      <c r="F61" s="73"/>
      <c r="G61" s="335"/>
      <c r="H61" s="335"/>
      <c r="I61" s="335"/>
    </row>
    <row r="62" spans="3:9" ht="27.75" customHeight="1" x14ac:dyDescent="0.25">
      <c r="C62"/>
      <c r="D62" s="73"/>
      <c r="E62" s="73"/>
      <c r="F62" s="73"/>
      <c r="G62" s="335"/>
      <c r="H62" s="335"/>
      <c r="I62" s="335"/>
    </row>
    <row r="63" spans="3:9" ht="27.75" customHeight="1" x14ac:dyDescent="0.25">
      <c r="C63"/>
      <c r="D63" s="73"/>
      <c r="E63" s="73"/>
      <c r="F63" s="73"/>
      <c r="G63" s="335"/>
      <c r="H63" s="335"/>
      <c r="I63" s="335"/>
    </row>
    <row r="64" spans="3:9" ht="27.75" customHeight="1" x14ac:dyDescent="0.25">
      <c r="C64" s="335"/>
      <c r="D64" s="335"/>
      <c r="E64" s="335"/>
      <c r="F64" s="375"/>
      <c r="G64" s="335"/>
      <c r="H64" s="335"/>
      <c r="I64" s="335"/>
    </row>
    <row r="65" spans="3:9" ht="27.75" customHeight="1" x14ac:dyDescent="0.25">
      <c r="C65" s="335"/>
      <c r="D65" s="335"/>
      <c r="E65" s="335"/>
      <c r="F65" s="335"/>
      <c r="G65" s="335"/>
      <c r="H65" s="335"/>
      <c r="I65" s="335"/>
    </row>
  </sheetData>
  <protectedRanges>
    <protectedRange sqref="E29 E35 E32 D33:E34 E41 D40:E40 E38:E39 F27:F41 D27:E28 D30:E31 D36:E37 D43:F46 E42:F42 D58:F58 F47:F56" name="Rango1_1"/>
    <protectedRange sqref="D52:E54 D48:E51 D56:E56" name="Rango1_1_1"/>
    <protectedRange sqref="D55:E55" name="Rango1_1_10_1"/>
  </protectedRanges>
  <mergeCells count="20">
    <mergeCell ref="C41:D41"/>
    <mergeCell ref="C32:D32"/>
    <mergeCell ref="C35:D35"/>
    <mergeCell ref="C38:D38"/>
    <mergeCell ref="C57:F57"/>
    <mergeCell ref="C23:F23"/>
    <mergeCell ref="C26:D26"/>
    <mergeCell ref="C29:D29"/>
    <mergeCell ref="C21:F21"/>
    <mergeCell ref="C2:F2"/>
    <mergeCell ref="C3:F3"/>
    <mergeCell ref="C4:F4"/>
    <mergeCell ref="C5:F5"/>
    <mergeCell ref="C6:F6"/>
    <mergeCell ref="C7:D7"/>
    <mergeCell ref="C10:F10"/>
    <mergeCell ref="C12:F12"/>
    <mergeCell ref="C14:F14"/>
    <mergeCell ref="C16:F16"/>
    <mergeCell ref="C18:F18"/>
  </mergeCells>
  <printOptions horizontalCentered="1" verticalCentered="1"/>
  <pageMargins left="0.31496062992125984" right="0.31496062992125984" top="0.35433070866141736" bottom="0.35433070866141736" header="0.31496062992125984" footer="0.19685039370078741"/>
  <pageSetup scale="70" orientation="portrait" r:id="rId1"/>
  <headerFooter>
    <oddFooter>Página &amp;P</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0"/>
  <sheetViews>
    <sheetView showGridLines="0" topLeftCell="A149" workbookViewId="0">
      <selection activeCell="B154" sqref="B154:F173"/>
    </sheetView>
  </sheetViews>
  <sheetFormatPr baseColWidth="10" defaultRowHeight="15" x14ac:dyDescent="0.25"/>
  <cols>
    <col min="1" max="1" width="6.28515625" style="411" customWidth="1"/>
    <col min="2" max="2" width="17.7109375" style="411" customWidth="1"/>
    <col min="3" max="3" width="30.85546875" style="411" customWidth="1"/>
    <col min="4" max="4" width="26.85546875" style="411" customWidth="1"/>
    <col min="5" max="5" width="23.140625" style="411" customWidth="1"/>
    <col min="6" max="6" width="15.7109375" style="411" customWidth="1"/>
    <col min="7" max="7" width="11.42578125" style="411"/>
    <col min="8" max="8" width="46.85546875" style="411" customWidth="1"/>
    <col min="9" max="16384" width="11.42578125" style="411"/>
  </cols>
  <sheetData>
    <row r="1" spans="1:6" ht="13.5" customHeight="1" x14ac:dyDescent="0.25">
      <c r="B1" s="412"/>
      <c r="C1" s="412"/>
      <c r="D1" s="412"/>
      <c r="E1" s="839" t="s">
        <v>769</v>
      </c>
      <c r="F1" s="839"/>
    </row>
    <row r="2" spans="1:6" ht="15.75" customHeight="1" x14ac:dyDescent="0.25">
      <c r="A2" s="840" t="s">
        <v>410</v>
      </c>
      <c r="B2" s="840"/>
      <c r="C2" s="840"/>
      <c r="D2" s="840"/>
      <c r="E2" s="840"/>
      <c r="F2" s="840"/>
    </row>
    <row r="3" spans="1:6" x14ac:dyDescent="0.25">
      <c r="A3" s="841" t="s">
        <v>293</v>
      </c>
      <c r="B3" s="841"/>
      <c r="C3" s="841"/>
      <c r="D3" s="841"/>
      <c r="E3" s="841"/>
      <c r="F3" s="841"/>
    </row>
    <row r="4" spans="1:6" x14ac:dyDescent="0.25">
      <c r="A4" s="840" t="s">
        <v>524</v>
      </c>
      <c r="B4" s="840"/>
      <c r="C4" s="840"/>
      <c r="D4" s="840"/>
      <c r="E4" s="840"/>
      <c r="F4" s="840"/>
    </row>
    <row r="5" spans="1:6" ht="15" customHeight="1" x14ac:dyDescent="0.25">
      <c r="A5" s="840" t="s">
        <v>525</v>
      </c>
      <c r="B5" s="840"/>
      <c r="C5" s="840"/>
      <c r="D5" s="840"/>
      <c r="E5" s="840"/>
      <c r="F5" s="840"/>
    </row>
    <row r="6" spans="1:6" ht="39" customHeight="1" x14ac:dyDescent="0.25">
      <c r="A6" s="842" t="s">
        <v>526</v>
      </c>
      <c r="B6" s="842"/>
      <c r="C6" s="842"/>
      <c r="D6" s="842"/>
      <c r="E6" s="842"/>
      <c r="F6" s="842"/>
    </row>
    <row r="7" spans="1:6" ht="5.0999999999999996" customHeight="1" x14ac:dyDescent="0.25">
      <c r="B7" s="89"/>
      <c r="C7" s="89"/>
      <c r="D7" s="89"/>
      <c r="E7" s="89"/>
      <c r="F7" s="90"/>
    </row>
    <row r="8" spans="1:6" ht="15" customHeight="1" x14ac:dyDescent="0.25">
      <c r="B8" s="843" t="s">
        <v>294</v>
      </c>
      <c r="C8" s="843"/>
      <c r="D8" s="93"/>
      <c r="E8" s="93"/>
      <c r="F8" s="94"/>
    </row>
    <row r="9" spans="1:6" ht="15" customHeight="1" x14ac:dyDescent="0.25">
      <c r="A9" s="409" t="s">
        <v>295</v>
      </c>
      <c r="B9" s="409"/>
      <c r="C9" s="844" t="s">
        <v>411</v>
      </c>
      <c r="D9" s="844"/>
      <c r="E9" s="844"/>
      <c r="F9" s="844"/>
    </row>
    <row r="10" spans="1:6" ht="15" customHeight="1" x14ac:dyDescent="0.25">
      <c r="A10" s="95" t="s">
        <v>296</v>
      </c>
      <c r="B10" s="95"/>
      <c r="C10" s="845" t="s">
        <v>297</v>
      </c>
      <c r="D10" s="845"/>
      <c r="E10" s="845"/>
      <c r="F10" s="410"/>
    </row>
    <row r="11" spans="1:6" ht="15" customHeight="1" x14ac:dyDescent="0.25">
      <c r="A11" s="95" t="s">
        <v>298</v>
      </c>
      <c r="B11" s="95"/>
      <c r="C11" s="846" t="s">
        <v>299</v>
      </c>
      <c r="D11" s="846"/>
      <c r="E11" s="846"/>
      <c r="F11" s="846"/>
    </row>
    <row r="12" spans="1:6" ht="15" customHeight="1" x14ac:dyDescent="0.25">
      <c r="A12" s="95" t="s">
        <v>300</v>
      </c>
      <c r="B12" s="95" t="s">
        <v>300</v>
      </c>
      <c r="C12" s="846" t="s">
        <v>412</v>
      </c>
      <c r="D12" s="846"/>
      <c r="E12" s="846"/>
      <c r="F12" s="846"/>
    </row>
    <row r="13" spans="1:6" ht="15" customHeight="1" x14ac:dyDescent="0.25">
      <c r="B13" s="93"/>
      <c r="C13" s="96"/>
      <c r="D13" s="96"/>
      <c r="E13" s="96"/>
      <c r="F13" s="96"/>
    </row>
    <row r="14" spans="1:6" ht="26.25" customHeight="1" x14ac:dyDescent="0.25">
      <c r="A14" s="838" t="s">
        <v>301</v>
      </c>
      <c r="B14" s="838"/>
      <c r="C14" s="408" t="s">
        <v>302</v>
      </c>
      <c r="D14" s="94"/>
      <c r="E14" s="94"/>
      <c r="F14" s="94"/>
    </row>
    <row r="15" spans="1:6" ht="15" customHeight="1" x14ac:dyDescent="0.25">
      <c r="B15" s="409" t="s">
        <v>303</v>
      </c>
      <c r="C15" s="94"/>
      <c r="D15" s="94"/>
      <c r="E15" s="94"/>
      <c r="F15" s="94"/>
    </row>
    <row r="16" spans="1:6" ht="25.5" customHeight="1" x14ac:dyDescent="0.25">
      <c r="A16" s="849" t="s">
        <v>413</v>
      </c>
      <c r="B16" s="849"/>
      <c r="C16" s="849"/>
      <c r="D16" s="849"/>
      <c r="E16" s="849"/>
      <c r="F16" s="849"/>
    </row>
    <row r="17" spans="1:6" ht="15" customHeight="1" x14ac:dyDescent="0.25">
      <c r="A17" s="843" t="s">
        <v>414</v>
      </c>
      <c r="B17" s="843"/>
      <c r="C17" s="843"/>
      <c r="D17" s="94"/>
      <c r="E17" s="94"/>
      <c r="F17" s="94"/>
    </row>
    <row r="18" spans="1:6" ht="15" customHeight="1" x14ac:dyDescent="0.25">
      <c r="A18" s="97" t="s">
        <v>415</v>
      </c>
      <c r="B18" s="97"/>
      <c r="C18" s="97"/>
      <c r="D18" s="97"/>
      <c r="E18" s="97"/>
      <c r="F18" s="413"/>
    </row>
    <row r="19" spans="1:6" ht="15" customHeight="1" x14ac:dyDescent="0.25">
      <c r="A19" s="850" t="s">
        <v>527</v>
      </c>
      <c r="B19" s="850"/>
      <c r="C19" s="850"/>
      <c r="D19" s="414"/>
      <c r="E19" s="414"/>
      <c r="F19" s="414"/>
    </row>
    <row r="20" spans="1:6" ht="45" customHeight="1" x14ac:dyDescent="0.25">
      <c r="A20" s="415" t="s">
        <v>528</v>
      </c>
      <c r="B20" s="416" t="s">
        <v>529</v>
      </c>
      <c r="C20" s="416" t="s">
        <v>530</v>
      </c>
      <c r="D20" s="417" t="s">
        <v>531</v>
      </c>
      <c r="E20" s="416" t="s">
        <v>532</v>
      </c>
      <c r="F20" s="416" t="s">
        <v>533</v>
      </c>
    </row>
    <row r="21" spans="1:6" ht="15" customHeight="1" x14ac:dyDescent="0.25">
      <c r="A21" s="418"/>
      <c r="B21" s="851" t="s">
        <v>534</v>
      </c>
      <c r="C21" s="851"/>
      <c r="D21" s="417"/>
      <c r="E21" s="419"/>
      <c r="F21" s="420">
        <f>F22+F99+F117</f>
        <v>639774722.82000005</v>
      </c>
    </row>
    <row r="22" spans="1:6" x14ac:dyDescent="0.25">
      <c r="A22" s="418"/>
      <c r="B22" s="421"/>
      <c r="C22" s="852" t="s">
        <v>535</v>
      </c>
      <c r="D22" s="853"/>
      <c r="E22" s="421"/>
      <c r="F22" s="422">
        <f>SUM(F23:F97)</f>
        <v>114834506.36000003</v>
      </c>
    </row>
    <row r="23" spans="1:6" ht="26.25" x14ac:dyDescent="0.25">
      <c r="A23" s="418">
        <v>1</v>
      </c>
      <c r="B23" s="423">
        <v>35625</v>
      </c>
      <c r="C23" s="608" t="s">
        <v>536</v>
      </c>
      <c r="D23" s="425" t="s">
        <v>537</v>
      </c>
      <c r="E23" s="605" t="s">
        <v>538</v>
      </c>
      <c r="F23" s="623">
        <v>25836239.879999999</v>
      </c>
    </row>
    <row r="24" spans="1:6" ht="26.25" x14ac:dyDescent="0.25">
      <c r="A24" s="418">
        <f>A23+1</f>
        <v>2</v>
      </c>
      <c r="B24" s="423">
        <v>39700</v>
      </c>
      <c r="C24" s="608" t="s">
        <v>536</v>
      </c>
      <c r="D24" s="425" t="s">
        <v>539</v>
      </c>
      <c r="E24" s="605" t="s">
        <v>538</v>
      </c>
      <c r="F24" s="623">
        <v>3581111</v>
      </c>
    </row>
    <row r="25" spans="1:6" ht="27" customHeight="1" x14ac:dyDescent="0.25">
      <c r="A25" s="418">
        <f t="shared" ref="A25:A88" si="0">A24+1</f>
        <v>3</v>
      </c>
      <c r="B25" s="427">
        <v>38790</v>
      </c>
      <c r="C25" s="608" t="s">
        <v>540</v>
      </c>
      <c r="D25" s="424" t="s">
        <v>541</v>
      </c>
      <c r="E25" s="605" t="s">
        <v>538</v>
      </c>
      <c r="F25" s="623">
        <v>2794832.93</v>
      </c>
    </row>
    <row r="26" spans="1:6" ht="26.25" x14ac:dyDescent="0.25">
      <c r="A26" s="418">
        <f t="shared" si="0"/>
        <v>4</v>
      </c>
      <c r="B26" s="423">
        <v>39398</v>
      </c>
      <c r="C26" s="608" t="s">
        <v>536</v>
      </c>
      <c r="D26" s="425" t="s">
        <v>542</v>
      </c>
      <c r="E26" s="605" t="s">
        <v>543</v>
      </c>
      <c r="F26" s="623">
        <v>792480.94</v>
      </c>
    </row>
    <row r="27" spans="1:6" ht="26.25" x14ac:dyDescent="0.25">
      <c r="A27" s="418">
        <f t="shared" si="0"/>
        <v>5</v>
      </c>
      <c r="B27" s="423">
        <v>39766</v>
      </c>
      <c r="C27" s="608" t="s">
        <v>536</v>
      </c>
      <c r="D27" s="425" t="s">
        <v>544</v>
      </c>
      <c r="E27" s="605" t="s">
        <v>543</v>
      </c>
      <c r="F27" s="623">
        <v>610750.39</v>
      </c>
    </row>
    <row r="28" spans="1:6" ht="26.25" x14ac:dyDescent="0.25">
      <c r="A28" s="418">
        <f t="shared" si="0"/>
        <v>6</v>
      </c>
      <c r="B28" s="423">
        <v>39660</v>
      </c>
      <c r="C28" s="608" t="s">
        <v>536</v>
      </c>
      <c r="D28" s="425" t="s">
        <v>545</v>
      </c>
      <c r="E28" s="605" t="s">
        <v>546</v>
      </c>
      <c r="F28" s="623">
        <v>42180</v>
      </c>
    </row>
    <row r="29" spans="1:6" ht="26.25" x14ac:dyDescent="0.25">
      <c r="A29" s="418">
        <f t="shared" si="0"/>
        <v>7</v>
      </c>
      <c r="B29" s="423">
        <v>39829</v>
      </c>
      <c r="C29" s="608" t="s">
        <v>536</v>
      </c>
      <c r="D29" s="425" t="s">
        <v>547</v>
      </c>
      <c r="E29" s="605" t="s">
        <v>543</v>
      </c>
      <c r="F29" s="623">
        <v>1252702.8</v>
      </c>
    </row>
    <row r="30" spans="1:6" ht="26.25" x14ac:dyDescent="0.25">
      <c r="A30" s="418">
        <f t="shared" si="0"/>
        <v>8</v>
      </c>
      <c r="B30" s="423">
        <v>43637</v>
      </c>
      <c r="C30" s="608" t="s">
        <v>536</v>
      </c>
      <c r="D30" s="425" t="s">
        <v>548</v>
      </c>
      <c r="E30" s="605" t="s">
        <v>549</v>
      </c>
      <c r="F30" s="623">
        <v>134107</v>
      </c>
    </row>
    <row r="31" spans="1:6" ht="26.25" x14ac:dyDescent="0.25">
      <c r="A31" s="418">
        <f t="shared" si="0"/>
        <v>9</v>
      </c>
      <c r="B31" s="423">
        <v>41234</v>
      </c>
      <c r="C31" s="608" t="s">
        <v>536</v>
      </c>
      <c r="D31" s="425" t="s">
        <v>550</v>
      </c>
      <c r="E31" s="605" t="s">
        <v>543</v>
      </c>
      <c r="F31" s="623">
        <v>1119752</v>
      </c>
    </row>
    <row r="32" spans="1:6" ht="26.25" x14ac:dyDescent="0.25">
      <c r="A32" s="418">
        <f t="shared" si="0"/>
        <v>10</v>
      </c>
      <c r="B32" s="423">
        <v>41186</v>
      </c>
      <c r="C32" s="608" t="s">
        <v>536</v>
      </c>
      <c r="D32" s="425" t="s">
        <v>551</v>
      </c>
      <c r="E32" s="605" t="s">
        <v>543</v>
      </c>
      <c r="F32" s="623">
        <v>293750</v>
      </c>
    </row>
    <row r="33" spans="1:6" ht="26.25" x14ac:dyDescent="0.25">
      <c r="A33" s="418">
        <f t="shared" si="0"/>
        <v>11</v>
      </c>
      <c r="B33" s="423">
        <v>41701</v>
      </c>
      <c r="C33" s="608" t="s">
        <v>536</v>
      </c>
      <c r="D33" s="425" t="s">
        <v>552</v>
      </c>
      <c r="E33" s="605" t="s">
        <v>553</v>
      </c>
      <c r="F33" s="623">
        <v>300000</v>
      </c>
    </row>
    <row r="34" spans="1:6" ht="26.25" x14ac:dyDescent="0.25">
      <c r="A34" s="418">
        <f t="shared" si="0"/>
        <v>12</v>
      </c>
      <c r="B34" s="427">
        <v>42487</v>
      </c>
      <c r="C34" s="608" t="s">
        <v>536</v>
      </c>
      <c r="D34" s="425" t="s">
        <v>554</v>
      </c>
      <c r="E34" s="605" t="s">
        <v>543</v>
      </c>
      <c r="F34" s="623">
        <v>331815.32</v>
      </c>
    </row>
    <row r="35" spans="1:6" ht="26.25" x14ac:dyDescent="0.25">
      <c r="A35" s="418">
        <f t="shared" si="0"/>
        <v>13</v>
      </c>
      <c r="B35" s="423">
        <v>42502</v>
      </c>
      <c r="C35" s="608" t="s">
        <v>536</v>
      </c>
      <c r="D35" s="425" t="s">
        <v>555</v>
      </c>
      <c r="E35" s="605" t="s">
        <v>543</v>
      </c>
      <c r="F35" s="623">
        <v>167783</v>
      </c>
    </row>
    <row r="36" spans="1:6" ht="25.5" x14ac:dyDescent="0.25">
      <c r="A36" s="418">
        <f t="shared" si="0"/>
        <v>14</v>
      </c>
      <c r="B36" s="423">
        <v>42502</v>
      </c>
      <c r="C36" s="605" t="s">
        <v>536</v>
      </c>
      <c r="D36" s="425" t="s">
        <v>556</v>
      </c>
      <c r="E36" s="605" t="s">
        <v>543</v>
      </c>
      <c r="F36" s="623">
        <v>427325.98</v>
      </c>
    </row>
    <row r="37" spans="1:6" ht="26.25" x14ac:dyDescent="0.25">
      <c r="A37" s="418">
        <f t="shared" si="0"/>
        <v>15</v>
      </c>
      <c r="B37" s="429" t="s">
        <v>557</v>
      </c>
      <c r="C37" s="608" t="s">
        <v>536</v>
      </c>
      <c r="D37" s="425" t="s">
        <v>558</v>
      </c>
      <c r="E37" s="605" t="s">
        <v>559</v>
      </c>
      <c r="F37" s="623">
        <v>350000</v>
      </c>
    </row>
    <row r="38" spans="1:6" ht="26.25" x14ac:dyDescent="0.25">
      <c r="A38" s="418">
        <f t="shared" si="0"/>
        <v>16</v>
      </c>
      <c r="B38" s="423">
        <v>41787</v>
      </c>
      <c r="C38" s="608" t="s">
        <v>560</v>
      </c>
      <c r="D38" s="425" t="s">
        <v>561</v>
      </c>
      <c r="E38" s="605" t="s">
        <v>543</v>
      </c>
      <c r="F38" s="623">
        <v>351120.6</v>
      </c>
    </row>
    <row r="39" spans="1:6" ht="26.25" x14ac:dyDescent="0.25">
      <c r="A39" s="418">
        <f t="shared" si="0"/>
        <v>17</v>
      </c>
      <c r="B39" s="423">
        <v>41283</v>
      </c>
      <c r="C39" s="608" t="s">
        <v>560</v>
      </c>
      <c r="D39" s="425" t="s">
        <v>562</v>
      </c>
      <c r="E39" s="605" t="s">
        <v>559</v>
      </c>
      <c r="F39" s="623">
        <v>312392</v>
      </c>
    </row>
    <row r="40" spans="1:6" ht="26.25" x14ac:dyDescent="0.25">
      <c r="A40" s="418">
        <f t="shared" si="0"/>
        <v>18</v>
      </c>
      <c r="B40" s="423">
        <v>39747</v>
      </c>
      <c r="C40" s="608" t="s">
        <v>560</v>
      </c>
      <c r="D40" s="425" t="s">
        <v>563</v>
      </c>
      <c r="E40" s="605" t="s">
        <v>773</v>
      </c>
      <c r="F40" s="623">
        <v>15700</v>
      </c>
    </row>
    <row r="41" spans="1:6" ht="25.5" x14ac:dyDescent="0.25">
      <c r="A41" s="418">
        <f t="shared" si="0"/>
        <v>19</v>
      </c>
      <c r="B41" s="423">
        <v>40557</v>
      </c>
      <c r="C41" s="605" t="s">
        <v>560</v>
      </c>
      <c r="D41" s="425" t="s">
        <v>564</v>
      </c>
      <c r="E41" s="605" t="s">
        <v>565</v>
      </c>
      <c r="F41" s="623">
        <v>1750000</v>
      </c>
    </row>
    <row r="42" spans="1:6" ht="26.25" x14ac:dyDescent="0.25">
      <c r="A42" s="418">
        <f t="shared" si="0"/>
        <v>20</v>
      </c>
      <c r="B42" s="423">
        <v>39462</v>
      </c>
      <c r="C42" s="608" t="s">
        <v>560</v>
      </c>
      <c r="D42" s="425" t="s">
        <v>566</v>
      </c>
      <c r="E42" s="605" t="s">
        <v>543</v>
      </c>
      <c r="F42" s="623">
        <v>600000</v>
      </c>
    </row>
    <row r="43" spans="1:6" ht="26.25" x14ac:dyDescent="0.25">
      <c r="A43" s="418">
        <f t="shared" si="0"/>
        <v>21</v>
      </c>
      <c r="B43" s="423">
        <v>39660</v>
      </c>
      <c r="C43" s="608" t="s">
        <v>536</v>
      </c>
      <c r="D43" s="425" t="s">
        <v>567</v>
      </c>
      <c r="E43" s="605" t="s">
        <v>543</v>
      </c>
      <c r="F43" s="623">
        <v>2564414</v>
      </c>
    </row>
    <row r="44" spans="1:6" ht="26.25" x14ac:dyDescent="0.25">
      <c r="A44" s="418">
        <f t="shared" si="0"/>
        <v>22</v>
      </c>
      <c r="B44" s="423">
        <v>40625</v>
      </c>
      <c r="C44" s="608" t="s">
        <v>560</v>
      </c>
      <c r="D44" s="425" t="s">
        <v>568</v>
      </c>
      <c r="E44" s="605" t="s">
        <v>774</v>
      </c>
      <c r="F44" s="623">
        <v>833396.38</v>
      </c>
    </row>
    <row r="45" spans="1:6" ht="15" customHeight="1" x14ac:dyDescent="0.25">
      <c r="A45" s="418">
        <f t="shared" si="0"/>
        <v>23</v>
      </c>
      <c r="B45" s="423">
        <v>39747</v>
      </c>
      <c r="C45" s="608" t="s">
        <v>560</v>
      </c>
      <c r="D45" s="425" t="s">
        <v>569</v>
      </c>
      <c r="E45" s="605" t="s">
        <v>775</v>
      </c>
      <c r="F45" s="623">
        <v>330000</v>
      </c>
    </row>
    <row r="46" spans="1:6" ht="26.25" x14ac:dyDescent="0.25">
      <c r="A46" s="418">
        <f t="shared" si="0"/>
        <v>24</v>
      </c>
      <c r="B46" s="423">
        <v>40960</v>
      </c>
      <c r="C46" s="608" t="s">
        <v>560</v>
      </c>
      <c r="D46" s="425" t="s">
        <v>570</v>
      </c>
      <c r="E46" s="605" t="s">
        <v>559</v>
      </c>
      <c r="F46" s="623">
        <v>1500000</v>
      </c>
    </row>
    <row r="47" spans="1:6" ht="26.25" x14ac:dyDescent="0.25">
      <c r="A47" s="418">
        <f t="shared" si="0"/>
        <v>25</v>
      </c>
      <c r="B47" s="423">
        <v>39276</v>
      </c>
      <c r="C47" s="608" t="s">
        <v>560</v>
      </c>
      <c r="D47" s="425" t="s">
        <v>571</v>
      </c>
      <c r="E47" s="605" t="s">
        <v>543</v>
      </c>
      <c r="F47" s="623">
        <v>1153420.7</v>
      </c>
    </row>
    <row r="48" spans="1:6" ht="26.25" x14ac:dyDescent="0.25">
      <c r="A48" s="418">
        <f t="shared" si="0"/>
        <v>26</v>
      </c>
      <c r="B48" s="423">
        <v>40031</v>
      </c>
      <c r="C48" s="608" t="s">
        <v>560</v>
      </c>
      <c r="D48" s="425" t="s">
        <v>572</v>
      </c>
      <c r="E48" s="605" t="s">
        <v>543</v>
      </c>
      <c r="F48" s="623">
        <v>5672871.9900000002</v>
      </c>
    </row>
    <row r="49" spans="1:6" ht="26.25" x14ac:dyDescent="0.25">
      <c r="A49" s="418">
        <f t="shared" si="0"/>
        <v>27</v>
      </c>
      <c r="B49" s="423">
        <v>40892</v>
      </c>
      <c r="C49" s="608" t="s">
        <v>560</v>
      </c>
      <c r="D49" s="425" t="s">
        <v>573</v>
      </c>
      <c r="E49" s="605" t="s">
        <v>543</v>
      </c>
      <c r="F49" s="623">
        <v>2752331.28</v>
      </c>
    </row>
    <row r="50" spans="1:6" ht="26.25" x14ac:dyDescent="0.25">
      <c r="A50" s="418">
        <f t="shared" si="0"/>
        <v>28</v>
      </c>
      <c r="B50" s="423">
        <v>42741</v>
      </c>
      <c r="C50" s="608" t="s">
        <v>560</v>
      </c>
      <c r="D50" s="425" t="s">
        <v>574</v>
      </c>
      <c r="E50" s="605" t="s">
        <v>543</v>
      </c>
      <c r="F50" s="623">
        <v>300000</v>
      </c>
    </row>
    <row r="51" spans="1:6" ht="27" customHeight="1" x14ac:dyDescent="0.25">
      <c r="A51" s="418">
        <f t="shared" si="0"/>
        <v>29</v>
      </c>
      <c r="B51" s="423">
        <v>40588</v>
      </c>
      <c r="C51" s="608" t="s">
        <v>560</v>
      </c>
      <c r="D51" s="424" t="s">
        <v>575</v>
      </c>
      <c r="E51" s="605" t="s">
        <v>774</v>
      </c>
      <c r="F51" s="623">
        <v>270112.62</v>
      </c>
    </row>
    <row r="52" spans="1:6" ht="27" customHeight="1" x14ac:dyDescent="0.25">
      <c r="A52" s="418">
        <f t="shared" si="0"/>
        <v>30</v>
      </c>
      <c r="B52" s="423">
        <v>43314</v>
      </c>
      <c r="C52" s="608" t="s">
        <v>560</v>
      </c>
      <c r="D52" s="424" t="s">
        <v>576</v>
      </c>
      <c r="E52" s="605" t="s">
        <v>543</v>
      </c>
      <c r="F52" s="624">
        <v>105000</v>
      </c>
    </row>
    <row r="53" spans="1:6" ht="26.25" x14ac:dyDescent="0.25">
      <c r="A53" s="418">
        <f t="shared" si="0"/>
        <v>31</v>
      </c>
      <c r="B53" s="423">
        <v>42325</v>
      </c>
      <c r="C53" s="608" t="s">
        <v>560</v>
      </c>
      <c r="D53" s="425" t="s">
        <v>577</v>
      </c>
      <c r="E53" s="605" t="s">
        <v>543</v>
      </c>
      <c r="F53" s="623">
        <v>135000</v>
      </c>
    </row>
    <row r="54" spans="1:6" ht="26.25" x14ac:dyDescent="0.25">
      <c r="A54" s="418">
        <f t="shared" si="0"/>
        <v>32</v>
      </c>
      <c r="B54" s="423">
        <v>42709</v>
      </c>
      <c r="C54" s="608" t="s">
        <v>560</v>
      </c>
      <c r="D54" s="425" t="s">
        <v>578</v>
      </c>
      <c r="E54" s="605" t="s">
        <v>543</v>
      </c>
      <c r="F54" s="623">
        <v>200000</v>
      </c>
    </row>
    <row r="55" spans="1:6" ht="26.25" x14ac:dyDescent="0.25">
      <c r="A55" s="418">
        <f t="shared" si="0"/>
        <v>33</v>
      </c>
      <c r="B55" s="423">
        <v>43038</v>
      </c>
      <c r="C55" s="608" t="s">
        <v>536</v>
      </c>
      <c r="D55" s="425" t="s">
        <v>579</v>
      </c>
      <c r="E55" s="605" t="s">
        <v>543</v>
      </c>
      <c r="F55" s="623">
        <v>339685.9</v>
      </c>
    </row>
    <row r="56" spans="1:6" ht="51" x14ac:dyDescent="0.25">
      <c r="A56" s="418">
        <f t="shared" si="0"/>
        <v>34</v>
      </c>
      <c r="B56" s="423">
        <v>42742</v>
      </c>
      <c r="C56" s="605" t="s">
        <v>536</v>
      </c>
      <c r="D56" s="425" t="s">
        <v>580</v>
      </c>
      <c r="E56" s="605" t="s">
        <v>776</v>
      </c>
      <c r="F56" s="623">
        <v>1157942</v>
      </c>
    </row>
    <row r="57" spans="1:6" ht="26.25" x14ac:dyDescent="0.25">
      <c r="A57" s="418">
        <f t="shared" si="0"/>
        <v>35</v>
      </c>
      <c r="B57" s="423">
        <v>40869</v>
      </c>
      <c r="C57" s="608" t="s">
        <v>560</v>
      </c>
      <c r="D57" s="425" t="s">
        <v>581</v>
      </c>
      <c r="E57" s="605" t="s">
        <v>582</v>
      </c>
      <c r="F57" s="623">
        <v>1100000</v>
      </c>
    </row>
    <row r="58" spans="1:6" ht="15" customHeight="1" x14ac:dyDescent="0.25">
      <c r="A58" s="418">
        <f t="shared" si="0"/>
        <v>36</v>
      </c>
      <c r="B58" s="423">
        <v>42336</v>
      </c>
      <c r="C58" s="608" t="s">
        <v>583</v>
      </c>
      <c r="D58" s="424" t="s">
        <v>584</v>
      </c>
      <c r="E58" s="606" t="s">
        <v>585</v>
      </c>
      <c r="F58" s="624">
        <v>105000</v>
      </c>
    </row>
    <row r="59" spans="1:6" ht="26.25" x14ac:dyDescent="0.25">
      <c r="A59" s="418">
        <f t="shared" si="0"/>
        <v>37</v>
      </c>
      <c r="B59" s="423">
        <v>40876</v>
      </c>
      <c r="C59" s="608" t="s">
        <v>583</v>
      </c>
      <c r="D59" s="425" t="s">
        <v>586</v>
      </c>
      <c r="E59" s="607" t="s">
        <v>543</v>
      </c>
      <c r="F59" s="623">
        <v>300000</v>
      </c>
    </row>
    <row r="60" spans="1:6" ht="26.25" x14ac:dyDescent="0.25">
      <c r="A60" s="418">
        <f t="shared" si="0"/>
        <v>38</v>
      </c>
      <c r="B60" s="423">
        <v>40441</v>
      </c>
      <c r="C60" s="608" t="s">
        <v>583</v>
      </c>
      <c r="D60" s="425" t="s">
        <v>587</v>
      </c>
      <c r="E60" s="605" t="s">
        <v>588</v>
      </c>
      <c r="F60" s="623">
        <v>179000</v>
      </c>
    </row>
    <row r="61" spans="1:6" ht="26.25" x14ac:dyDescent="0.25">
      <c r="A61" s="418">
        <f t="shared" si="0"/>
        <v>39</v>
      </c>
      <c r="B61" s="423">
        <v>42013</v>
      </c>
      <c r="C61" s="608" t="s">
        <v>560</v>
      </c>
      <c r="D61" s="425" t="s">
        <v>589</v>
      </c>
      <c r="E61" s="605" t="s">
        <v>590</v>
      </c>
      <c r="F61" s="623">
        <v>140000</v>
      </c>
    </row>
    <row r="62" spans="1:6" ht="26.25" x14ac:dyDescent="0.25">
      <c r="A62" s="418">
        <f t="shared" si="0"/>
        <v>40</v>
      </c>
      <c r="B62" s="423">
        <v>43229</v>
      </c>
      <c r="C62" s="608" t="s">
        <v>536</v>
      </c>
      <c r="D62" s="425" t="s">
        <v>591</v>
      </c>
      <c r="E62" s="605" t="s">
        <v>543</v>
      </c>
      <c r="F62" s="623">
        <v>95000</v>
      </c>
    </row>
    <row r="63" spans="1:6" ht="26.25" x14ac:dyDescent="0.25">
      <c r="A63" s="418">
        <f t="shared" si="0"/>
        <v>41</v>
      </c>
      <c r="B63" s="423">
        <v>43173</v>
      </c>
      <c r="C63" s="608" t="s">
        <v>536</v>
      </c>
      <c r="D63" s="425" t="s">
        <v>592</v>
      </c>
      <c r="E63" s="605" t="s">
        <v>543</v>
      </c>
      <c r="F63" s="623">
        <v>130000</v>
      </c>
    </row>
    <row r="64" spans="1:6" ht="26.25" x14ac:dyDescent="0.25">
      <c r="A64" s="418">
        <f t="shared" si="0"/>
        <v>42</v>
      </c>
      <c r="B64" s="423">
        <v>42898</v>
      </c>
      <c r="C64" s="608" t="s">
        <v>560</v>
      </c>
      <c r="D64" s="425" t="s">
        <v>574</v>
      </c>
      <c r="E64" s="605" t="s">
        <v>543</v>
      </c>
      <c r="F64" s="623">
        <v>1098300</v>
      </c>
    </row>
    <row r="65" spans="1:6" ht="27" customHeight="1" x14ac:dyDescent="0.25">
      <c r="A65" s="418">
        <f t="shared" si="0"/>
        <v>43</v>
      </c>
      <c r="B65" s="427">
        <v>43368</v>
      </c>
      <c r="C65" s="608" t="s">
        <v>560</v>
      </c>
      <c r="D65" s="425" t="s">
        <v>593</v>
      </c>
      <c r="E65" s="605" t="s">
        <v>777</v>
      </c>
      <c r="F65" s="625">
        <v>100000</v>
      </c>
    </row>
    <row r="66" spans="1:6" ht="27" customHeight="1" x14ac:dyDescent="0.25">
      <c r="A66" s="418">
        <f t="shared" si="0"/>
        <v>44</v>
      </c>
      <c r="B66" s="423">
        <v>43439</v>
      </c>
      <c r="C66" s="608" t="s">
        <v>560</v>
      </c>
      <c r="D66" s="425" t="s">
        <v>594</v>
      </c>
      <c r="E66" s="608" t="s">
        <v>778</v>
      </c>
      <c r="F66" s="624">
        <v>500000</v>
      </c>
    </row>
    <row r="67" spans="1:6" ht="27" customHeight="1" x14ac:dyDescent="0.25">
      <c r="A67" s="418">
        <f t="shared" si="0"/>
        <v>45</v>
      </c>
      <c r="B67" s="423">
        <v>43388</v>
      </c>
      <c r="C67" s="605" t="s">
        <v>560</v>
      </c>
      <c r="D67" s="425" t="s">
        <v>595</v>
      </c>
      <c r="E67" s="605" t="s">
        <v>777</v>
      </c>
      <c r="F67" s="624">
        <v>138000</v>
      </c>
    </row>
    <row r="68" spans="1:6" ht="27" customHeight="1" x14ac:dyDescent="0.25">
      <c r="A68" s="418">
        <f t="shared" si="0"/>
        <v>46</v>
      </c>
      <c r="B68" s="423">
        <v>43425</v>
      </c>
      <c r="C68" s="605" t="s">
        <v>536</v>
      </c>
      <c r="D68" s="425" t="s">
        <v>596</v>
      </c>
      <c r="E68" s="605" t="s">
        <v>777</v>
      </c>
      <c r="F68" s="624">
        <v>253800</v>
      </c>
    </row>
    <row r="69" spans="1:6" ht="27" customHeight="1" x14ac:dyDescent="0.25">
      <c r="A69" s="418">
        <f t="shared" si="0"/>
        <v>47</v>
      </c>
      <c r="B69" s="423">
        <v>43475</v>
      </c>
      <c r="C69" s="608" t="s">
        <v>560</v>
      </c>
      <c r="D69" s="425" t="s">
        <v>597</v>
      </c>
      <c r="E69" s="605" t="s">
        <v>601</v>
      </c>
      <c r="F69" s="624">
        <v>203667.4</v>
      </c>
    </row>
    <row r="70" spans="1:6" ht="27" customHeight="1" x14ac:dyDescent="0.25">
      <c r="A70" s="418">
        <f t="shared" si="0"/>
        <v>48</v>
      </c>
      <c r="B70" s="423">
        <v>43448</v>
      </c>
      <c r="C70" s="605" t="s">
        <v>598</v>
      </c>
      <c r="D70" s="425" t="s">
        <v>599</v>
      </c>
      <c r="E70" s="605" t="s">
        <v>777</v>
      </c>
      <c r="F70" s="624">
        <v>441203</v>
      </c>
    </row>
    <row r="71" spans="1:6" ht="38.25" x14ac:dyDescent="0.25">
      <c r="A71" s="418">
        <f t="shared" si="0"/>
        <v>49</v>
      </c>
      <c r="B71" s="423">
        <v>43473</v>
      </c>
      <c r="C71" s="605" t="s">
        <v>536</v>
      </c>
      <c r="D71" s="425" t="s">
        <v>600</v>
      </c>
      <c r="E71" s="605" t="s">
        <v>601</v>
      </c>
      <c r="F71" s="623">
        <v>1821045</v>
      </c>
    </row>
    <row r="72" spans="1:6" ht="38.25" x14ac:dyDescent="0.25">
      <c r="A72" s="418">
        <f t="shared" si="0"/>
        <v>50</v>
      </c>
      <c r="B72" s="423">
        <v>43381</v>
      </c>
      <c r="C72" s="605" t="s">
        <v>560</v>
      </c>
      <c r="D72" s="425" t="s">
        <v>602</v>
      </c>
      <c r="E72" s="605" t="s">
        <v>601</v>
      </c>
      <c r="F72" s="623">
        <v>1200000</v>
      </c>
    </row>
    <row r="73" spans="1:6" ht="38.25" x14ac:dyDescent="0.25">
      <c r="A73" s="418">
        <f t="shared" si="0"/>
        <v>51</v>
      </c>
      <c r="B73" s="423">
        <v>43525</v>
      </c>
      <c r="C73" s="605" t="s">
        <v>536</v>
      </c>
      <c r="D73" s="425" t="s">
        <v>603</v>
      </c>
      <c r="E73" s="605" t="s">
        <v>601</v>
      </c>
      <c r="F73" s="623">
        <v>251961.31</v>
      </c>
    </row>
    <row r="74" spans="1:6" ht="26.25" x14ac:dyDescent="0.25">
      <c r="A74" s="418">
        <f t="shared" si="0"/>
        <v>52</v>
      </c>
      <c r="B74" s="423">
        <v>43528</v>
      </c>
      <c r="C74" s="608" t="s">
        <v>536</v>
      </c>
      <c r="D74" s="424" t="s">
        <v>604</v>
      </c>
      <c r="E74" s="605" t="s">
        <v>605</v>
      </c>
      <c r="F74" s="624">
        <v>335360.28999999998</v>
      </c>
    </row>
    <row r="75" spans="1:6" ht="38.25" x14ac:dyDescent="0.25">
      <c r="A75" s="418">
        <f t="shared" si="0"/>
        <v>53</v>
      </c>
      <c r="B75" s="423">
        <v>43527</v>
      </c>
      <c r="C75" s="605" t="s">
        <v>536</v>
      </c>
      <c r="D75" s="425" t="s">
        <v>606</v>
      </c>
      <c r="E75" s="605" t="s">
        <v>601</v>
      </c>
      <c r="F75" s="623">
        <v>173346.05</v>
      </c>
    </row>
    <row r="76" spans="1:6" ht="26.25" x14ac:dyDescent="0.25">
      <c r="A76" s="418">
        <f t="shared" si="0"/>
        <v>54</v>
      </c>
      <c r="B76" s="423">
        <v>43529</v>
      </c>
      <c r="C76" s="608" t="s">
        <v>536</v>
      </c>
      <c r="D76" s="425" t="s">
        <v>607</v>
      </c>
      <c r="E76" s="605" t="s">
        <v>543</v>
      </c>
      <c r="F76" s="624">
        <v>138206.70000000001</v>
      </c>
    </row>
    <row r="77" spans="1:6" ht="38.25" x14ac:dyDescent="0.25">
      <c r="A77" s="418">
        <f t="shared" si="0"/>
        <v>55</v>
      </c>
      <c r="B77" s="423">
        <v>43561</v>
      </c>
      <c r="C77" s="605" t="s">
        <v>536</v>
      </c>
      <c r="D77" s="425" t="s">
        <v>608</v>
      </c>
      <c r="E77" s="605" t="s">
        <v>601</v>
      </c>
      <c r="F77" s="623">
        <v>134953.35999999999</v>
      </c>
    </row>
    <row r="78" spans="1:6" ht="26.25" x14ac:dyDescent="0.25">
      <c r="A78" s="418">
        <f t="shared" si="0"/>
        <v>56</v>
      </c>
      <c r="B78" s="423">
        <v>43590</v>
      </c>
      <c r="C78" s="608" t="s">
        <v>536</v>
      </c>
      <c r="D78" s="425" t="s">
        <v>609</v>
      </c>
      <c r="E78" s="605" t="s">
        <v>610</v>
      </c>
      <c r="F78" s="623">
        <v>180000</v>
      </c>
    </row>
    <row r="79" spans="1:6" ht="26.25" x14ac:dyDescent="0.25">
      <c r="A79" s="418">
        <f t="shared" si="0"/>
        <v>57</v>
      </c>
      <c r="B79" s="423">
        <v>39412</v>
      </c>
      <c r="C79" s="608" t="s">
        <v>560</v>
      </c>
      <c r="D79" s="425" t="s">
        <v>611</v>
      </c>
      <c r="E79" s="605" t="s">
        <v>612</v>
      </c>
      <c r="F79" s="623">
        <v>3094825.73</v>
      </c>
    </row>
    <row r="80" spans="1:6" ht="26.25" x14ac:dyDescent="0.25">
      <c r="A80" s="418">
        <f t="shared" si="0"/>
        <v>58</v>
      </c>
      <c r="B80" s="423">
        <v>37099</v>
      </c>
      <c r="C80" s="608" t="s">
        <v>536</v>
      </c>
      <c r="D80" s="425" t="s">
        <v>613</v>
      </c>
      <c r="E80" s="605" t="s">
        <v>614</v>
      </c>
      <c r="F80" s="623">
        <v>12501266.17</v>
      </c>
    </row>
    <row r="81" spans="1:6" ht="26.25" x14ac:dyDescent="0.25">
      <c r="A81" s="418">
        <f t="shared" si="0"/>
        <v>59</v>
      </c>
      <c r="B81" s="423">
        <v>39596</v>
      </c>
      <c r="C81" s="608" t="s">
        <v>536</v>
      </c>
      <c r="D81" s="425" t="s">
        <v>613</v>
      </c>
      <c r="E81" s="605" t="s">
        <v>538</v>
      </c>
      <c r="F81" s="623">
        <v>19172451.670000002</v>
      </c>
    </row>
    <row r="82" spans="1:6" ht="26.25" x14ac:dyDescent="0.25">
      <c r="A82" s="418">
        <f t="shared" si="0"/>
        <v>60</v>
      </c>
      <c r="B82" s="431">
        <v>40465</v>
      </c>
      <c r="C82" s="611" t="s">
        <v>536</v>
      </c>
      <c r="D82" s="432" t="s">
        <v>615</v>
      </c>
      <c r="E82" s="609" t="s">
        <v>538</v>
      </c>
      <c r="F82" s="626">
        <v>440000</v>
      </c>
    </row>
    <row r="83" spans="1:6" ht="26.25" x14ac:dyDescent="0.25">
      <c r="A83" s="418">
        <f t="shared" si="0"/>
        <v>61</v>
      </c>
      <c r="B83" s="433">
        <v>41752</v>
      </c>
      <c r="C83" s="612" t="s">
        <v>560</v>
      </c>
      <c r="D83" s="434" t="s">
        <v>616</v>
      </c>
      <c r="E83" s="610" t="s">
        <v>779</v>
      </c>
      <c r="F83" s="627">
        <v>3094825.73</v>
      </c>
    </row>
    <row r="84" spans="1:6" ht="26.25" x14ac:dyDescent="0.25">
      <c r="A84" s="418">
        <f t="shared" si="0"/>
        <v>62</v>
      </c>
      <c r="B84" s="423">
        <v>41143</v>
      </c>
      <c r="C84" s="608" t="s">
        <v>560</v>
      </c>
      <c r="D84" s="425" t="s">
        <v>617</v>
      </c>
      <c r="E84" s="605" t="s">
        <v>543</v>
      </c>
      <c r="F84" s="623">
        <v>432338</v>
      </c>
    </row>
    <row r="85" spans="1:6" ht="27" customHeight="1" x14ac:dyDescent="0.25">
      <c r="A85" s="418">
        <f t="shared" si="0"/>
        <v>63</v>
      </c>
      <c r="B85" s="423">
        <v>43439</v>
      </c>
      <c r="C85" s="608" t="s">
        <v>536</v>
      </c>
      <c r="D85" s="425" t="s">
        <v>618</v>
      </c>
      <c r="E85" s="605" t="s">
        <v>619</v>
      </c>
      <c r="F85" s="623">
        <v>446506.58</v>
      </c>
    </row>
    <row r="86" spans="1:6" ht="27" customHeight="1" x14ac:dyDescent="0.25">
      <c r="A86" s="418">
        <f t="shared" si="0"/>
        <v>64</v>
      </c>
      <c r="B86" s="423">
        <v>43507</v>
      </c>
      <c r="C86" s="608" t="s">
        <v>536</v>
      </c>
      <c r="D86" s="425" t="s">
        <v>620</v>
      </c>
      <c r="E86" s="608" t="s">
        <v>621</v>
      </c>
      <c r="F86" s="624">
        <v>500000</v>
      </c>
    </row>
    <row r="87" spans="1:6" ht="38.25" x14ac:dyDescent="0.25">
      <c r="A87" s="418">
        <f t="shared" si="0"/>
        <v>65</v>
      </c>
      <c r="B87" s="423">
        <v>43444</v>
      </c>
      <c r="C87" s="605" t="s">
        <v>560</v>
      </c>
      <c r="D87" s="425" t="s">
        <v>622</v>
      </c>
      <c r="E87" s="605" t="s">
        <v>623</v>
      </c>
      <c r="F87" s="623">
        <v>1583237.25</v>
      </c>
    </row>
    <row r="88" spans="1:6" ht="38.25" x14ac:dyDescent="0.25">
      <c r="A88" s="418">
        <f t="shared" si="0"/>
        <v>66</v>
      </c>
      <c r="B88" s="423">
        <v>43448</v>
      </c>
      <c r="C88" s="605" t="s">
        <v>624</v>
      </c>
      <c r="D88" s="425" t="s">
        <v>625</v>
      </c>
      <c r="E88" s="605" t="s">
        <v>623</v>
      </c>
      <c r="F88" s="623">
        <v>527707.4</v>
      </c>
    </row>
    <row r="89" spans="1:6" ht="30.75" customHeight="1" x14ac:dyDescent="0.25">
      <c r="A89" s="418">
        <f t="shared" ref="A89:A97" si="1">A88+1</f>
        <v>67</v>
      </c>
      <c r="B89" s="427">
        <v>43509</v>
      </c>
      <c r="C89" s="605" t="s">
        <v>626</v>
      </c>
      <c r="D89" s="424" t="s">
        <v>627</v>
      </c>
      <c r="E89" s="608" t="s">
        <v>628</v>
      </c>
      <c r="F89" s="624">
        <v>712343.56</v>
      </c>
    </row>
    <row r="90" spans="1:6" ht="25.5" x14ac:dyDescent="0.25">
      <c r="A90" s="418">
        <f t="shared" si="1"/>
        <v>68</v>
      </c>
      <c r="B90" s="423">
        <v>42086</v>
      </c>
      <c r="C90" s="605" t="s">
        <v>536</v>
      </c>
      <c r="D90" s="425" t="s">
        <v>629</v>
      </c>
      <c r="E90" s="605" t="s">
        <v>630</v>
      </c>
      <c r="F90" s="623">
        <v>155568.6</v>
      </c>
    </row>
    <row r="91" spans="1:6" ht="25.5" x14ac:dyDescent="0.25">
      <c r="A91" s="418">
        <f t="shared" si="1"/>
        <v>69</v>
      </c>
      <c r="B91" s="423">
        <v>44146</v>
      </c>
      <c r="C91" s="605" t="s">
        <v>624</v>
      </c>
      <c r="D91" s="425" t="s">
        <v>631</v>
      </c>
      <c r="E91" s="605" t="s">
        <v>632</v>
      </c>
      <c r="F91" s="623">
        <v>146050</v>
      </c>
    </row>
    <row r="92" spans="1:6" ht="45.75" customHeight="1" x14ac:dyDescent="0.25">
      <c r="A92" s="418">
        <f t="shared" si="1"/>
        <v>70</v>
      </c>
      <c r="B92" s="423">
        <v>44498</v>
      </c>
      <c r="C92" s="605" t="s">
        <v>624</v>
      </c>
      <c r="D92" s="425" t="s">
        <v>633</v>
      </c>
      <c r="E92" s="605" t="s">
        <v>634</v>
      </c>
      <c r="F92" s="623">
        <v>197303.17</v>
      </c>
    </row>
    <row r="93" spans="1:6" ht="25.5" x14ac:dyDescent="0.25">
      <c r="A93" s="418">
        <f t="shared" si="1"/>
        <v>71</v>
      </c>
      <c r="B93" s="423">
        <v>44505</v>
      </c>
      <c r="C93" s="605" t="s">
        <v>626</v>
      </c>
      <c r="D93" s="425" t="s">
        <v>635</v>
      </c>
      <c r="E93" s="605" t="s">
        <v>636</v>
      </c>
      <c r="F93" s="623">
        <v>203004.17</v>
      </c>
    </row>
    <row r="94" spans="1:6" x14ac:dyDescent="0.25">
      <c r="A94" s="418">
        <f t="shared" si="1"/>
        <v>72</v>
      </c>
      <c r="B94" s="423">
        <v>44525</v>
      </c>
      <c r="C94" s="605" t="s">
        <v>626</v>
      </c>
      <c r="D94" s="425" t="s">
        <v>637</v>
      </c>
      <c r="E94" s="605" t="s">
        <v>638</v>
      </c>
      <c r="F94" s="623">
        <v>1517000</v>
      </c>
    </row>
    <row r="95" spans="1:6" x14ac:dyDescent="0.25">
      <c r="A95" s="418">
        <f t="shared" si="1"/>
        <v>73</v>
      </c>
      <c r="B95" s="423" t="s">
        <v>639</v>
      </c>
      <c r="C95" s="605" t="s">
        <v>626</v>
      </c>
      <c r="D95" s="425" t="s">
        <v>640</v>
      </c>
      <c r="E95" s="605" t="s">
        <v>638</v>
      </c>
      <c r="F95" s="623">
        <v>1000000</v>
      </c>
    </row>
    <row r="96" spans="1:6" ht="38.25" x14ac:dyDescent="0.25">
      <c r="A96" s="418">
        <f t="shared" si="1"/>
        <v>74</v>
      </c>
      <c r="B96" s="423">
        <v>44544</v>
      </c>
      <c r="C96" s="605" t="s">
        <v>641</v>
      </c>
      <c r="D96" s="425" t="s">
        <v>642</v>
      </c>
      <c r="E96" s="605" t="s">
        <v>643</v>
      </c>
      <c r="F96" s="623">
        <v>1454550</v>
      </c>
    </row>
    <row r="97" spans="1:6" ht="25.5" x14ac:dyDescent="0.25">
      <c r="A97" s="418">
        <f t="shared" si="1"/>
        <v>75</v>
      </c>
      <c r="B97" s="423">
        <v>44545</v>
      </c>
      <c r="C97" s="605" t="s">
        <v>536</v>
      </c>
      <c r="D97" s="425" t="s">
        <v>644</v>
      </c>
      <c r="E97" s="605" t="s">
        <v>645</v>
      </c>
      <c r="F97" s="623">
        <v>258466.51</v>
      </c>
    </row>
    <row r="98" spans="1:6" ht="5.0999999999999996" customHeight="1" x14ac:dyDescent="0.25">
      <c r="A98" s="418"/>
      <c r="B98" s="435"/>
      <c r="C98" s="424"/>
      <c r="D98" s="424"/>
      <c r="E98" s="424"/>
      <c r="F98" s="428"/>
    </row>
    <row r="99" spans="1:6" x14ac:dyDescent="0.25">
      <c r="A99" s="418"/>
      <c r="B99" s="424"/>
      <c r="C99" s="847" t="s">
        <v>646</v>
      </c>
      <c r="D99" s="848"/>
      <c r="E99" s="436"/>
      <c r="F99" s="437">
        <f>SUM(F100:F115)</f>
        <v>389064306.12000006</v>
      </c>
    </row>
    <row r="100" spans="1:6" ht="25.5" x14ac:dyDescent="0.25">
      <c r="A100" s="418">
        <v>1</v>
      </c>
      <c r="B100" s="423">
        <v>42828</v>
      </c>
      <c r="C100" s="425" t="s">
        <v>647</v>
      </c>
      <c r="D100" s="425" t="s">
        <v>648</v>
      </c>
      <c r="E100" s="425" t="s">
        <v>649</v>
      </c>
      <c r="F100" s="426">
        <v>1875792.97</v>
      </c>
    </row>
    <row r="101" spans="1:6" x14ac:dyDescent="0.25">
      <c r="A101" s="418">
        <f>A100+1</f>
        <v>2</v>
      </c>
      <c r="B101" s="427">
        <v>40101</v>
      </c>
      <c r="C101" s="424" t="s">
        <v>647</v>
      </c>
      <c r="D101" s="424" t="s">
        <v>650</v>
      </c>
      <c r="E101" s="424" t="s">
        <v>649</v>
      </c>
      <c r="F101" s="428">
        <v>25436953.440000001</v>
      </c>
    </row>
    <row r="102" spans="1:6" ht="26.25" x14ac:dyDescent="0.25">
      <c r="A102" s="418">
        <f t="shared" ref="A102:A115" si="2">A101+1</f>
        <v>3</v>
      </c>
      <c r="B102" s="423">
        <v>42888</v>
      </c>
      <c r="C102" s="425" t="s">
        <v>651</v>
      </c>
      <c r="D102" s="424" t="s">
        <v>652</v>
      </c>
      <c r="E102" s="425" t="s">
        <v>653</v>
      </c>
      <c r="F102" s="426">
        <v>4001462.35</v>
      </c>
    </row>
    <row r="103" spans="1:6" x14ac:dyDescent="0.25">
      <c r="A103" s="418">
        <f t="shared" si="2"/>
        <v>4</v>
      </c>
      <c r="B103" s="427">
        <v>38548</v>
      </c>
      <c r="C103" s="424" t="s">
        <v>654</v>
      </c>
      <c r="D103" s="424" t="s">
        <v>655</v>
      </c>
      <c r="E103" s="424" t="s">
        <v>656</v>
      </c>
      <c r="F103" s="428">
        <v>3502369.38</v>
      </c>
    </row>
    <row r="104" spans="1:6" ht="26.25" x14ac:dyDescent="0.25">
      <c r="A104" s="418">
        <f t="shared" si="2"/>
        <v>5</v>
      </c>
      <c r="B104" s="427">
        <v>43340</v>
      </c>
      <c r="C104" s="424" t="s">
        <v>657</v>
      </c>
      <c r="D104" s="424" t="s">
        <v>658</v>
      </c>
      <c r="E104" s="424" t="s">
        <v>659</v>
      </c>
      <c r="F104" s="428">
        <v>1850271.83</v>
      </c>
    </row>
    <row r="105" spans="1:6" ht="15" customHeight="1" x14ac:dyDescent="0.25">
      <c r="A105" s="418">
        <f t="shared" si="2"/>
        <v>6</v>
      </c>
      <c r="B105" s="427">
        <v>43364</v>
      </c>
      <c r="C105" s="424" t="s">
        <v>660</v>
      </c>
      <c r="D105" s="430" t="s">
        <v>661</v>
      </c>
      <c r="E105" s="424" t="s">
        <v>649</v>
      </c>
      <c r="F105" s="426">
        <v>946246.89</v>
      </c>
    </row>
    <row r="106" spans="1:6" ht="26.25" customHeight="1" x14ac:dyDescent="0.25">
      <c r="A106" s="418">
        <f t="shared" si="2"/>
        <v>7</v>
      </c>
      <c r="B106" s="423">
        <v>43004</v>
      </c>
      <c r="C106" s="425" t="s">
        <v>647</v>
      </c>
      <c r="D106" s="424" t="s">
        <v>662</v>
      </c>
      <c r="E106" s="425" t="s">
        <v>656</v>
      </c>
      <c r="F106" s="426">
        <v>3237247.71</v>
      </c>
    </row>
    <row r="107" spans="1:6" x14ac:dyDescent="0.25">
      <c r="A107" s="418">
        <f t="shared" si="2"/>
        <v>8</v>
      </c>
      <c r="B107" s="427">
        <v>43615</v>
      </c>
      <c r="C107" s="424" t="s">
        <v>663</v>
      </c>
      <c r="D107" s="424" t="s">
        <v>664</v>
      </c>
      <c r="E107" s="424" t="s">
        <v>665</v>
      </c>
      <c r="F107" s="428">
        <v>828341.68</v>
      </c>
    </row>
    <row r="108" spans="1:6" x14ac:dyDescent="0.25">
      <c r="A108" s="418">
        <f t="shared" si="2"/>
        <v>9</v>
      </c>
      <c r="B108" s="427">
        <v>43124</v>
      </c>
      <c r="C108" s="438" t="s">
        <v>660</v>
      </c>
      <c r="D108" s="424" t="s">
        <v>666</v>
      </c>
      <c r="E108" s="424" t="s">
        <v>649</v>
      </c>
      <c r="F108" s="428">
        <v>1422760.41</v>
      </c>
    </row>
    <row r="109" spans="1:6" x14ac:dyDescent="0.25">
      <c r="A109" s="418">
        <f t="shared" si="2"/>
        <v>10</v>
      </c>
      <c r="B109" s="427">
        <v>42724</v>
      </c>
      <c r="C109" s="424" t="s">
        <v>651</v>
      </c>
      <c r="D109" s="424" t="s">
        <v>667</v>
      </c>
      <c r="E109" s="424" t="s">
        <v>649</v>
      </c>
      <c r="F109" s="428">
        <v>126821788.45999999</v>
      </c>
    </row>
    <row r="110" spans="1:6" x14ac:dyDescent="0.25">
      <c r="A110" s="418">
        <f t="shared" si="2"/>
        <v>11</v>
      </c>
      <c r="B110" s="427">
        <v>42724</v>
      </c>
      <c r="C110" s="424" t="s">
        <v>660</v>
      </c>
      <c r="D110" s="424" t="s">
        <v>668</v>
      </c>
      <c r="E110" s="424" t="s">
        <v>649</v>
      </c>
      <c r="F110" s="428">
        <v>83924274.900000006</v>
      </c>
    </row>
    <row r="111" spans="1:6" ht="26.25" x14ac:dyDescent="0.25">
      <c r="A111" s="418">
        <f t="shared" si="2"/>
        <v>12</v>
      </c>
      <c r="B111" s="427">
        <v>43471</v>
      </c>
      <c r="C111" s="424" t="s">
        <v>669</v>
      </c>
      <c r="D111" s="424" t="s">
        <v>670</v>
      </c>
      <c r="E111" s="424" t="s">
        <v>649</v>
      </c>
      <c r="F111" s="428">
        <v>372816.81</v>
      </c>
    </row>
    <row r="112" spans="1:6" ht="15" customHeight="1" x14ac:dyDescent="0.25">
      <c r="A112" s="418">
        <f t="shared" si="2"/>
        <v>13</v>
      </c>
      <c r="B112" s="427">
        <v>43836</v>
      </c>
      <c r="C112" s="424" t="s">
        <v>663</v>
      </c>
      <c r="D112" s="424" t="s">
        <v>671</v>
      </c>
      <c r="E112" s="424" t="s">
        <v>672</v>
      </c>
      <c r="F112" s="428">
        <v>2143348.16</v>
      </c>
    </row>
    <row r="113" spans="1:6" ht="25.5" x14ac:dyDescent="0.25">
      <c r="A113" s="418">
        <f t="shared" si="2"/>
        <v>14</v>
      </c>
      <c r="B113" s="423">
        <v>43501</v>
      </c>
      <c r="C113" s="425" t="s">
        <v>673</v>
      </c>
      <c r="D113" s="425" t="s">
        <v>674</v>
      </c>
      <c r="E113" s="425" t="s">
        <v>546</v>
      </c>
      <c r="F113" s="426">
        <v>2032506.34</v>
      </c>
    </row>
    <row r="114" spans="1:6" x14ac:dyDescent="0.25">
      <c r="A114" s="418">
        <f t="shared" si="2"/>
        <v>15</v>
      </c>
      <c r="B114" s="427">
        <v>44061</v>
      </c>
      <c r="C114" s="424" t="s">
        <v>675</v>
      </c>
      <c r="D114" s="424" t="s">
        <v>676</v>
      </c>
      <c r="E114" s="424" t="s">
        <v>543</v>
      </c>
      <c r="F114" s="428">
        <v>130500000</v>
      </c>
    </row>
    <row r="115" spans="1:6" ht="26.25" x14ac:dyDescent="0.25">
      <c r="A115" s="418">
        <f t="shared" si="2"/>
        <v>16</v>
      </c>
      <c r="B115" s="427">
        <v>43471</v>
      </c>
      <c r="C115" s="424" t="s">
        <v>669</v>
      </c>
      <c r="D115" s="425" t="s">
        <v>670</v>
      </c>
      <c r="E115" s="424" t="s">
        <v>649</v>
      </c>
      <c r="F115" s="428">
        <v>168124.79</v>
      </c>
    </row>
    <row r="116" spans="1:6" ht="5.0999999999999996" customHeight="1" x14ac:dyDescent="0.25">
      <c r="A116" s="418"/>
      <c r="B116" s="427"/>
      <c r="C116" s="424"/>
      <c r="D116" s="424"/>
      <c r="E116" s="424"/>
      <c r="F116" s="428"/>
    </row>
    <row r="117" spans="1:6" x14ac:dyDescent="0.25">
      <c r="A117" s="418"/>
      <c r="B117" s="436"/>
      <c r="C117" s="847" t="s">
        <v>677</v>
      </c>
      <c r="D117" s="848"/>
      <c r="E117" s="424"/>
      <c r="F117" s="437">
        <f>SUM(F118:F142)</f>
        <v>135875910.34</v>
      </c>
    </row>
    <row r="118" spans="1:6" ht="25.5" customHeight="1" x14ac:dyDescent="0.25">
      <c r="A118" s="439">
        <v>1</v>
      </c>
      <c r="B118" s="423">
        <v>43543</v>
      </c>
      <c r="C118" s="425" t="s">
        <v>678</v>
      </c>
      <c r="D118" s="425" t="s">
        <v>679</v>
      </c>
      <c r="E118" s="425" t="s">
        <v>680</v>
      </c>
      <c r="F118" s="426">
        <v>104561.48</v>
      </c>
    </row>
    <row r="119" spans="1:6" ht="15" customHeight="1" x14ac:dyDescent="0.25">
      <c r="A119" s="439">
        <f>A118+1</f>
        <v>2</v>
      </c>
      <c r="B119" s="440">
        <v>43537</v>
      </c>
      <c r="C119" s="424" t="s">
        <v>681</v>
      </c>
      <c r="D119" s="424" t="s">
        <v>682</v>
      </c>
      <c r="E119" s="424" t="s">
        <v>683</v>
      </c>
      <c r="F119" s="428">
        <v>23463.29</v>
      </c>
    </row>
    <row r="120" spans="1:6" ht="15" customHeight="1" x14ac:dyDescent="0.25">
      <c r="A120" s="439">
        <f t="shared" ref="A120:A142" si="3">A119+1</f>
        <v>3</v>
      </c>
      <c r="B120" s="423">
        <v>43277</v>
      </c>
      <c r="C120" s="424" t="s">
        <v>684</v>
      </c>
      <c r="D120" s="424" t="s">
        <v>679</v>
      </c>
      <c r="E120" s="424" t="s">
        <v>683</v>
      </c>
      <c r="F120" s="428">
        <v>15622.46</v>
      </c>
    </row>
    <row r="121" spans="1:6" ht="24.75" customHeight="1" x14ac:dyDescent="0.25">
      <c r="A121" s="439">
        <f t="shared" si="3"/>
        <v>4</v>
      </c>
      <c r="B121" s="423">
        <v>43545</v>
      </c>
      <c r="C121" s="425" t="s">
        <v>685</v>
      </c>
      <c r="D121" s="425" t="s">
        <v>686</v>
      </c>
      <c r="E121" s="425" t="s">
        <v>683</v>
      </c>
      <c r="F121" s="428">
        <v>5156</v>
      </c>
    </row>
    <row r="122" spans="1:6" ht="25.5" customHeight="1" x14ac:dyDescent="0.25">
      <c r="A122" s="439">
        <f t="shared" si="3"/>
        <v>5</v>
      </c>
      <c r="B122" s="423">
        <v>43641</v>
      </c>
      <c r="C122" s="425" t="s">
        <v>687</v>
      </c>
      <c r="D122" s="424" t="s">
        <v>688</v>
      </c>
      <c r="E122" s="424" t="s">
        <v>689</v>
      </c>
      <c r="F122" s="428">
        <v>85675.28</v>
      </c>
    </row>
    <row r="123" spans="1:6" x14ac:dyDescent="0.25">
      <c r="A123" s="439">
        <f t="shared" si="3"/>
        <v>6</v>
      </c>
      <c r="B123" s="423">
        <v>43712</v>
      </c>
      <c r="C123" s="424" t="s">
        <v>684</v>
      </c>
      <c r="D123" s="424" t="s">
        <v>690</v>
      </c>
      <c r="E123" s="424" t="s">
        <v>683</v>
      </c>
      <c r="F123" s="428">
        <v>46841.05</v>
      </c>
    </row>
    <row r="124" spans="1:6" x14ac:dyDescent="0.25">
      <c r="A124" s="439">
        <f t="shared" si="3"/>
        <v>7</v>
      </c>
      <c r="B124" s="423">
        <v>43739</v>
      </c>
      <c r="C124" s="425" t="s">
        <v>691</v>
      </c>
      <c r="D124" s="425" t="s">
        <v>692</v>
      </c>
      <c r="E124" s="424" t="s">
        <v>683</v>
      </c>
      <c r="F124" s="428">
        <v>62454.75</v>
      </c>
    </row>
    <row r="125" spans="1:6" ht="26.25" x14ac:dyDescent="0.25">
      <c r="A125" s="439">
        <f t="shared" si="3"/>
        <v>8</v>
      </c>
      <c r="B125" s="441">
        <v>43088</v>
      </c>
      <c r="C125" s="425" t="s">
        <v>691</v>
      </c>
      <c r="D125" s="424" t="s">
        <v>693</v>
      </c>
      <c r="E125" s="424" t="s">
        <v>683</v>
      </c>
      <c r="F125" s="426">
        <v>218071.14</v>
      </c>
    </row>
    <row r="126" spans="1:6" ht="26.25" x14ac:dyDescent="0.25">
      <c r="A126" s="439">
        <f t="shared" si="3"/>
        <v>9</v>
      </c>
      <c r="B126" s="423">
        <v>44451</v>
      </c>
      <c r="C126" s="425" t="s">
        <v>678</v>
      </c>
      <c r="D126" s="424" t="s">
        <v>688</v>
      </c>
      <c r="E126" s="425" t="s">
        <v>680</v>
      </c>
      <c r="F126" s="428">
        <v>76360.53</v>
      </c>
    </row>
    <row r="127" spans="1:6" ht="25.5" x14ac:dyDescent="0.25">
      <c r="A127" s="439">
        <f t="shared" si="3"/>
        <v>10</v>
      </c>
      <c r="B127" s="423">
        <v>43749</v>
      </c>
      <c r="C127" s="425" t="s">
        <v>687</v>
      </c>
      <c r="D127" s="425" t="s">
        <v>694</v>
      </c>
      <c r="E127" s="424" t="s">
        <v>683</v>
      </c>
      <c r="F127" s="426">
        <v>54747.02</v>
      </c>
    </row>
    <row r="128" spans="1:6" ht="25.5" x14ac:dyDescent="0.25">
      <c r="A128" s="439">
        <f t="shared" si="3"/>
        <v>11</v>
      </c>
      <c r="B128" s="424"/>
      <c r="C128" s="425" t="s">
        <v>681</v>
      </c>
      <c r="D128" s="425" t="s">
        <v>695</v>
      </c>
      <c r="E128" s="425" t="s">
        <v>696</v>
      </c>
      <c r="F128" s="426">
        <v>133742903</v>
      </c>
    </row>
    <row r="129" spans="1:6" x14ac:dyDescent="0.25">
      <c r="A129" s="439">
        <f t="shared" si="3"/>
        <v>12</v>
      </c>
      <c r="B129" s="427">
        <v>44096</v>
      </c>
      <c r="C129" s="424" t="s">
        <v>685</v>
      </c>
      <c r="D129" s="424" t="s">
        <v>697</v>
      </c>
      <c r="E129" s="424" t="s">
        <v>698</v>
      </c>
      <c r="F129" s="428">
        <v>40155.33</v>
      </c>
    </row>
    <row r="130" spans="1:6" x14ac:dyDescent="0.25">
      <c r="A130" s="439">
        <f t="shared" si="3"/>
        <v>13</v>
      </c>
      <c r="B130" s="427">
        <v>44102</v>
      </c>
      <c r="C130" s="425" t="s">
        <v>678</v>
      </c>
      <c r="D130" s="424" t="s">
        <v>699</v>
      </c>
      <c r="E130" s="424" t="s">
        <v>698</v>
      </c>
      <c r="F130" s="428">
        <v>42057</v>
      </c>
    </row>
    <row r="131" spans="1:6" ht="26.25" x14ac:dyDescent="0.25">
      <c r="A131" s="439">
        <f t="shared" si="3"/>
        <v>14</v>
      </c>
      <c r="B131" s="442">
        <v>44375</v>
      </c>
      <c r="C131" s="425" t="s">
        <v>687</v>
      </c>
      <c r="D131" s="424" t="s">
        <v>700</v>
      </c>
      <c r="E131" s="424" t="s">
        <v>680</v>
      </c>
      <c r="F131" s="428">
        <v>481864</v>
      </c>
    </row>
    <row r="132" spans="1:6" ht="26.25" x14ac:dyDescent="0.25">
      <c r="A132" s="439">
        <f t="shared" si="3"/>
        <v>15</v>
      </c>
      <c r="B132" s="423">
        <v>44425</v>
      </c>
      <c r="C132" s="425" t="s">
        <v>681</v>
      </c>
      <c r="D132" s="424" t="s">
        <v>701</v>
      </c>
      <c r="E132" s="425" t="s">
        <v>680</v>
      </c>
      <c r="F132" s="426">
        <v>61088.42</v>
      </c>
    </row>
    <row r="133" spans="1:6" x14ac:dyDescent="0.25">
      <c r="A133" s="439">
        <f t="shared" si="3"/>
        <v>16</v>
      </c>
      <c r="B133" s="423">
        <v>44451</v>
      </c>
      <c r="C133" s="425" t="s">
        <v>687</v>
      </c>
      <c r="D133" s="424" t="s">
        <v>702</v>
      </c>
      <c r="E133" s="424" t="s">
        <v>680</v>
      </c>
      <c r="F133" s="428">
        <v>36822.550000000003</v>
      </c>
    </row>
    <row r="134" spans="1:6" ht="39" x14ac:dyDescent="0.25">
      <c r="A134" s="439">
        <f t="shared" si="3"/>
        <v>17</v>
      </c>
      <c r="B134" s="423">
        <v>44463</v>
      </c>
      <c r="C134" s="425" t="s">
        <v>684</v>
      </c>
      <c r="D134" s="425" t="s">
        <v>703</v>
      </c>
      <c r="E134" s="424" t="s">
        <v>704</v>
      </c>
      <c r="F134" s="426">
        <v>54405</v>
      </c>
    </row>
    <row r="135" spans="1:6" ht="25.5" x14ac:dyDescent="0.25">
      <c r="A135" s="439">
        <f t="shared" si="3"/>
        <v>18</v>
      </c>
      <c r="B135" s="423">
        <v>44375</v>
      </c>
      <c r="C135" s="425" t="s">
        <v>684</v>
      </c>
      <c r="D135" s="425" t="s">
        <v>705</v>
      </c>
      <c r="E135" s="425" t="s">
        <v>706</v>
      </c>
      <c r="F135" s="426">
        <v>89713</v>
      </c>
    </row>
    <row r="136" spans="1:6" ht="26.25" x14ac:dyDescent="0.25">
      <c r="A136" s="439">
        <f t="shared" si="3"/>
        <v>19</v>
      </c>
      <c r="B136" s="423">
        <v>44463</v>
      </c>
      <c r="C136" s="425" t="s">
        <v>684</v>
      </c>
      <c r="D136" s="425" t="s">
        <v>703</v>
      </c>
      <c r="E136" s="424" t="s">
        <v>707</v>
      </c>
      <c r="F136" s="426">
        <v>56783</v>
      </c>
    </row>
    <row r="137" spans="1:6" ht="26.25" x14ac:dyDescent="0.25">
      <c r="A137" s="439">
        <f t="shared" si="3"/>
        <v>20</v>
      </c>
      <c r="B137" s="423">
        <v>43621</v>
      </c>
      <c r="C137" s="425" t="s">
        <v>684</v>
      </c>
      <c r="D137" s="425" t="s">
        <v>708</v>
      </c>
      <c r="E137" s="424" t="s">
        <v>707</v>
      </c>
      <c r="F137" s="426">
        <v>202977.92000000001</v>
      </c>
    </row>
    <row r="138" spans="1:6" ht="26.25" x14ac:dyDescent="0.25">
      <c r="A138" s="439">
        <f t="shared" si="3"/>
        <v>21</v>
      </c>
      <c r="B138" s="423">
        <v>43712</v>
      </c>
      <c r="C138" s="425" t="s">
        <v>684</v>
      </c>
      <c r="D138" s="425" t="s">
        <v>709</v>
      </c>
      <c r="E138" s="424" t="s">
        <v>707</v>
      </c>
      <c r="F138" s="428">
        <v>167944.34</v>
      </c>
    </row>
    <row r="139" spans="1:6" x14ac:dyDescent="0.25">
      <c r="A139" s="439">
        <f t="shared" si="3"/>
        <v>22</v>
      </c>
      <c r="B139" s="423">
        <v>44556</v>
      </c>
      <c r="C139" s="425" t="s">
        <v>684</v>
      </c>
      <c r="D139" s="424" t="s">
        <v>710</v>
      </c>
      <c r="E139" s="424" t="s">
        <v>711</v>
      </c>
      <c r="F139" s="428">
        <v>175646.58</v>
      </c>
    </row>
    <row r="140" spans="1:6" ht="39" x14ac:dyDescent="0.25">
      <c r="A140" s="439">
        <f t="shared" si="3"/>
        <v>23</v>
      </c>
      <c r="B140" s="423">
        <v>44481</v>
      </c>
      <c r="C140" s="425" t="s">
        <v>684</v>
      </c>
      <c r="D140" s="424" t="s">
        <v>712</v>
      </c>
      <c r="E140" s="424" t="s">
        <v>713</v>
      </c>
      <c r="F140" s="426">
        <v>18995</v>
      </c>
    </row>
    <row r="141" spans="1:6" ht="26.25" x14ac:dyDescent="0.25">
      <c r="A141" s="439">
        <f t="shared" si="3"/>
        <v>24</v>
      </c>
      <c r="B141" s="423">
        <v>41803</v>
      </c>
      <c r="C141" s="425" t="s">
        <v>684</v>
      </c>
      <c r="D141" s="424" t="s">
        <v>714</v>
      </c>
      <c r="E141" s="424" t="s">
        <v>715</v>
      </c>
      <c r="F141" s="428">
        <v>10000</v>
      </c>
    </row>
    <row r="142" spans="1:6" ht="26.25" x14ac:dyDescent="0.25">
      <c r="A142" s="439">
        <f t="shared" si="3"/>
        <v>25</v>
      </c>
      <c r="B142" s="443">
        <v>44216</v>
      </c>
      <c r="C142" s="425" t="s">
        <v>684</v>
      </c>
      <c r="D142" s="424" t="s">
        <v>716</v>
      </c>
      <c r="E142" s="424" t="s">
        <v>717</v>
      </c>
      <c r="F142" s="428">
        <v>1602.2</v>
      </c>
    </row>
    <row r="143" spans="1:6" ht="29.25" customHeight="1" x14ac:dyDescent="0.25">
      <c r="A143" s="838" t="s">
        <v>416</v>
      </c>
      <c r="B143" s="838"/>
      <c r="C143" s="838"/>
      <c r="D143" s="838"/>
      <c r="E143" s="838"/>
      <c r="F143" s="838"/>
    </row>
    <row r="144" spans="1:6" ht="29.25" customHeight="1" x14ac:dyDescent="0.25">
      <c r="A144" s="832" t="s">
        <v>787</v>
      </c>
      <c r="B144" s="832"/>
      <c r="C144" s="832"/>
      <c r="D144" s="832"/>
      <c r="E144" s="669"/>
      <c r="F144" s="669"/>
    </row>
    <row r="145" spans="1:6" ht="29.25" customHeight="1" x14ac:dyDescent="0.25">
      <c r="A145" s="584" t="s">
        <v>528</v>
      </c>
      <c r="B145" s="833" t="s">
        <v>752</v>
      </c>
      <c r="C145" s="834"/>
      <c r="D145" s="585" t="s">
        <v>753</v>
      </c>
      <c r="E145" s="585" t="s">
        <v>754</v>
      </c>
      <c r="F145" s="586" t="s">
        <v>755</v>
      </c>
    </row>
    <row r="146" spans="1:6" ht="29.25" customHeight="1" x14ac:dyDescent="0.25">
      <c r="A146" s="587"/>
      <c r="B146" s="835" t="s">
        <v>756</v>
      </c>
      <c r="C146" s="836"/>
      <c r="D146" s="836"/>
      <c r="E146" s="837"/>
      <c r="F146" s="588">
        <f>SUM(F147:F152)</f>
        <v>1522803.62</v>
      </c>
    </row>
    <row r="147" spans="1:6" ht="29.25" customHeight="1" x14ac:dyDescent="0.25">
      <c r="A147" s="587">
        <v>1</v>
      </c>
      <c r="B147" s="589">
        <v>44470</v>
      </c>
      <c r="C147" s="589">
        <v>44561</v>
      </c>
      <c r="D147" s="590" t="s">
        <v>757</v>
      </c>
      <c r="E147" s="591" t="s">
        <v>758</v>
      </c>
      <c r="F147" s="592">
        <v>253620.69</v>
      </c>
    </row>
    <row r="148" spans="1:6" ht="29.25" customHeight="1" x14ac:dyDescent="0.25">
      <c r="A148" s="587">
        <f>A147+1</f>
        <v>2</v>
      </c>
      <c r="B148" s="593">
        <v>44470</v>
      </c>
      <c r="C148" s="589">
        <v>44561</v>
      </c>
      <c r="D148" s="594" t="s">
        <v>759</v>
      </c>
      <c r="E148" s="595" t="s">
        <v>760</v>
      </c>
      <c r="F148" s="592">
        <v>443103.45</v>
      </c>
    </row>
    <row r="149" spans="1:6" ht="29.25" customHeight="1" x14ac:dyDescent="0.25">
      <c r="A149" s="587">
        <f t="shared" ref="A149:A152" si="4">A148+1</f>
        <v>3</v>
      </c>
      <c r="B149" s="593">
        <v>44498</v>
      </c>
      <c r="C149" s="589">
        <v>44561</v>
      </c>
      <c r="D149" s="594" t="s">
        <v>761</v>
      </c>
      <c r="E149" s="595" t="s">
        <v>762</v>
      </c>
      <c r="F149" s="592">
        <v>106034.48</v>
      </c>
    </row>
    <row r="150" spans="1:6" ht="29.25" customHeight="1" x14ac:dyDescent="0.25">
      <c r="A150" s="587">
        <f t="shared" si="4"/>
        <v>4</v>
      </c>
      <c r="B150" s="593">
        <v>44510</v>
      </c>
      <c r="C150" s="589">
        <v>44561</v>
      </c>
      <c r="D150" s="594" t="s">
        <v>763</v>
      </c>
      <c r="E150" s="594" t="s">
        <v>764</v>
      </c>
      <c r="F150" s="592">
        <v>325000</v>
      </c>
    </row>
    <row r="151" spans="1:6" ht="29.25" customHeight="1" x14ac:dyDescent="0.25">
      <c r="A151" s="587">
        <f t="shared" si="4"/>
        <v>5</v>
      </c>
      <c r="B151" s="593">
        <v>44510</v>
      </c>
      <c r="C151" s="589">
        <v>44561</v>
      </c>
      <c r="D151" s="594" t="s">
        <v>765</v>
      </c>
      <c r="E151" s="594" t="s">
        <v>766</v>
      </c>
      <c r="F151" s="592">
        <v>338045</v>
      </c>
    </row>
    <row r="152" spans="1:6" ht="29.25" customHeight="1" x14ac:dyDescent="0.25">
      <c r="A152" s="587">
        <f t="shared" si="4"/>
        <v>6</v>
      </c>
      <c r="B152" s="593">
        <v>44525</v>
      </c>
      <c r="C152" s="589">
        <v>44561</v>
      </c>
      <c r="D152" s="594" t="s">
        <v>767</v>
      </c>
      <c r="E152" s="594" t="s">
        <v>768</v>
      </c>
      <c r="F152" s="592">
        <v>57000</v>
      </c>
    </row>
    <row r="153" spans="1:6" ht="29.25" customHeight="1" x14ac:dyDescent="0.25">
      <c r="A153" s="550"/>
      <c r="B153" s="838" t="s">
        <v>416</v>
      </c>
      <c r="C153" s="838"/>
      <c r="D153" s="838"/>
      <c r="E153" s="838"/>
      <c r="F153" s="838"/>
    </row>
    <row r="154" spans="1:6" ht="29.25" customHeight="1" x14ac:dyDescent="0.25">
      <c r="A154" s="668"/>
      <c r="B154" s="668"/>
      <c r="C154" s="668"/>
      <c r="D154" s="668"/>
      <c r="E154" s="668"/>
      <c r="F154" s="668"/>
    </row>
    <row r="155" spans="1:6" x14ac:dyDescent="0.25">
      <c r="F155" s="412"/>
    </row>
    <row r="156" spans="1:6" x14ac:dyDescent="0.25">
      <c r="F156" s="412"/>
    </row>
    <row r="157" spans="1:6" x14ac:dyDescent="0.25">
      <c r="B157" s="412"/>
      <c r="C157" s="412"/>
      <c r="D157" s="412"/>
      <c r="E157" s="412"/>
      <c r="F157" s="412"/>
    </row>
    <row r="158" spans="1:6" x14ac:dyDescent="0.25">
      <c r="B158" s="412"/>
      <c r="C158" s="412"/>
      <c r="D158" s="412"/>
      <c r="E158" s="412"/>
      <c r="F158" s="412"/>
    </row>
    <row r="159" spans="1:6" x14ac:dyDescent="0.25">
      <c r="B159" s="412"/>
      <c r="C159" s="412"/>
      <c r="D159" s="412"/>
      <c r="E159" s="412"/>
      <c r="F159" s="412"/>
    </row>
    <row r="160" spans="1:6" x14ac:dyDescent="0.25">
      <c r="B160" s="412"/>
      <c r="C160" s="412"/>
      <c r="D160" s="412"/>
      <c r="E160" s="412"/>
      <c r="F160" s="412"/>
    </row>
    <row r="161" spans="2:6" x14ac:dyDescent="0.25">
      <c r="B161" s="412"/>
      <c r="C161" s="412"/>
      <c r="D161" s="412"/>
      <c r="E161" s="412"/>
      <c r="F161" s="412"/>
    </row>
    <row r="162" spans="2:6" x14ac:dyDescent="0.25">
      <c r="B162" s="412"/>
      <c r="C162" s="412"/>
      <c r="D162" s="412"/>
      <c r="E162" s="412"/>
      <c r="F162" s="412"/>
    </row>
    <row r="163" spans="2:6" x14ac:dyDescent="0.25">
      <c r="B163" s="412"/>
      <c r="C163" s="412"/>
      <c r="D163" s="412"/>
      <c r="E163" s="412"/>
      <c r="F163" s="412"/>
    </row>
    <row r="164" spans="2:6" x14ac:dyDescent="0.25">
      <c r="B164" s="412"/>
      <c r="C164" s="412"/>
      <c r="D164" s="412"/>
      <c r="E164" s="412"/>
      <c r="F164" s="412"/>
    </row>
    <row r="165" spans="2:6" x14ac:dyDescent="0.25">
      <c r="B165" s="412"/>
      <c r="C165" s="412"/>
      <c r="D165" s="412"/>
      <c r="E165" s="412"/>
      <c r="F165" s="412"/>
    </row>
    <row r="166" spans="2:6" x14ac:dyDescent="0.25">
      <c r="B166" s="412"/>
      <c r="C166" s="412"/>
      <c r="D166" s="412"/>
      <c r="E166" s="412"/>
      <c r="F166" s="412"/>
    </row>
    <row r="167" spans="2:6" x14ac:dyDescent="0.25">
      <c r="B167" s="412"/>
      <c r="C167" s="412"/>
      <c r="D167" s="412"/>
      <c r="E167" s="412"/>
      <c r="F167" s="412"/>
    </row>
    <row r="168" spans="2:6" x14ac:dyDescent="0.25">
      <c r="B168" s="412"/>
      <c r="C168" s="412"/>
      <c r="D168" s="412"/>
      <c r="E168" s="412"/>
      <c r="F168" s="412"/>
    </row>
    <row r="169" spans="2:6" x14ac:dyDescent="0.25">
      <c r="B169" s="412"/>
      <c r="C169" s="412"/>
      <c r="D169" s="412"/>
      <c r="E169" s="412"/>
      <c r="F169" s="412"/>
    </row>
    <row r="170" spans="2:6" x14ac:dyDescent="0.25">
      <c r="B170" s="412"/>
      <c r="C170" s="412"/>
      <c r="D170" s="412"/>
      <c r="E170" s="412"/>
      <c r="F170" s="412"/>
    </row>
  </sheetData>
  <mergeCells count="24">
    <mergeCell ref="C12:F12"/>
    <mergeCell ref="C117:D117"/>
    <mergeCell ref="A143:F143"/>
    <mergeCell ref="A16:F16"/>
    <mergeCell ref="A17:C17"/>
    <mergeCell ref="A19:C19"/>
    <mergeCell ref="B21:C21"/>
    <mergeCell ref="C22:D22"/>
    <mergeCell ref="C99:D99"/>
    <mergeCell ref="A6:F6"/>
    <mergeCell ref="B8:C8"/>
    <mergeCell ref="C9:F9"/>
    <mergeCell ref="C10:E10"/>
    <mergeCell ref="C11:F11"/>
    <mergeCell ref="E1:F1"/>
    <mergeCell ref="A2:F2"/>
    <mergeCell ref="A3:F3"/>
    <mergeCell ref="A4:F4"/>
    <mergeCell ref="A5:F5"/>
    <mergeCell ref="A144:D144"/>
    <mergeCell ref="B145:C145"/>
    <mergeCell ref="B146:E146"/>
    <mergeCell ref="B153:F153"/>
    <mergeCell ref="A14:B14"/>
  </mergeCells>
  <printOptions horizontalCentered="1"/>
  <pageMargins left="0.15748031496062992" right="0.15748031496062992" top="0.19685039370078741" bottom="0.39370078740157483" header="0.11811023622047245" footer="0.11811023622047245"/>
  <pageSetup scale="80" orientation="portrait" r:id="rId1"/>
  <headerFooter>
    <oddFooter>&amp;CPágina &amp;P de 6</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M42"/>
  <sheetViews>
    <sheetView topLeftCell="A16" workbookViewId="0">
      <selection activeCell="E46" sqref="E46"/>
    </sheetView>
  </sheetViews>
  <sheetFormatPr baseColWidth="10" defaultRowHeight="15" x14ac:dyDescent="0.25"/>
  <cols>
    <col min="1" max="1" width="25" style="670" bestFit="1" customWidth="1"/>
    <col min="2" max="2" width="41" style="670" customWidth="1"/>
    <col min="3" max="3" width="16.42578125" style="670" customWidth="1"/>
    <col min="4" max="4" width="19.42578125" style="670" customWidth="1"/>
    <col min="5" max="5" width="19" style="670" customWidth="1"/>
    <col min="6" max="8" width="16.85546875" style="670" hidden="1" customWidth="1"/>
    <col min="9" max="9" width="0.5703125" style="670" hidden="1" customWidth="1"/>
    <col min="10" max="10" width="16.85546875" style="672" bestFit="1" customWidth="1"/>
    <col min="11" max="12" width="15.140625" style="672" bestFit="1" customWidth="1"/>
    <col min="13" max="13" width="15.140625" style="670" bestFit="1" customWidth="1"/>
    <col min="14" max="16384" width="11.42578125" style="670"/>
  </cols>
  <sheetData>
    <row r="1" spans="1:12" ht="18" customHeight="1" thickBot="1" x14ac:dyDescent="0.3">
      <c r="A1" s="671"/>
      <c r="B1" s="671"/>
      <c r="C1" s="671"/>
      <c r="D1" s="855" t="s">
        <v>1006</v>
      </c>
      <c r="E1" s="855"/>
    </row>
    <row r="2" spans="1:12" ht="16.5" customHeight="1" x14ac:dyDescent="0.25">
      <c r="A2" s="856" t="s">
        <v>969</v>
      </c>
      <c r="B2" s="857"/>
      <c r="C2" s="857"/>
      <c r="D2" s="857"/>
      <c r="E2" s="858"/>
    </row>
    <row r="3" spans="1:12" ht="17.25" customHeight="1" x14ac:dyDescent="0.25">
      <c r="A3" s="859" t="s">
        <v>970</v>
      </c>
      <c r="B3" s="860"/>
      <c r="C3" s="860"/>
      <c r="D3" s="860"/>
      <c r="E3" s="861"/>
    </row>
    <row r="4" spans="1:12" ht="18.75" customHeight="1" x14ac:dyDescent="0.25">
      <c r="A4" s="862" t="s">
        <v>971</v>
      </c>
      <c r="B4" s="863"/>
      <c r="C4" s="863"/>
      <c r="D4" s="863"/>
      <c r="E4" s="864"/>
    </row>
    <row r="5" spans="1:12" ht="23.25" customHeight="1" thickBot="1" x14ac:dyDescent="0.3">
      <c r="A5" s="865" t="s">
        <v>972</v>
      </c>
      <c r="B5" s="866"/>
      <c r="C5" s="866"/>
      <c r="D5" s="866"/>
      <c r="E5" s="867"/>
      <c r="G5" s="672"/>
    </row>
    <row r="6" spans="1:12" s="680" customFormat="1" ht="26.25" customHeight="1" thickBot="1" x14ac:dyDescent="0.25">
      <c r="A6" s="673" t="s">
        <v>973</v>
      </c>
      <c r="B6" s="674" t="s">
        <v>974</v>
      </c>
      <c r="C6" s="675" t="s">
        <v>975</v>
      </c>
      <c r="D6" s="676" t="s">
        <v>976</v>
      </c>
      <c r="E6" s="677" t="s">
        <v>977</v>
      </c>
      <c r="F6" s="678" t="s">
        <v>1003</v>
      </c>
      <c r="G6" s="679" t="s">
        <v>1004</v>
      </c>
      <c r="J6" s="681"/>
      <c r="K6" s="681"/>
      <c r="L6" s="681"/>
    </row>
    <row r="7" spans="1:12" s="681" customFormat="1" ht="35.1" customHeight="1" x14ac:dyDescent="0.2">
      <c r="A7" s="682" t="s">
        <v>978</v>
      </c>
      <c r="B7" s="683" t="s">
        <v>979</v>
      </c>
      <c r="C7" s="684">
        <v>0</v>
      </c>
      <c r="D7" s="685">
        <v>937494366.99000001</v>
      </c>
      <c r="E7" s="686">
        <f>D7-C7</f>
        <v>937494366.99000001</v>
      </c>
      <c r="F7" s="687">
        <v>998590360.23000002</v>
      </c>
      <c r="G7" s="688"/>
      <c r="J7" s="689"/>
      <c r="K7" s="689"/>
    </row>
    <row r="8" spans="1:12" s="681" customFormat="1" ht="35.1" customHeight="1" x14ac:dyDescent="0.2">
      <c r="A8" s="690" t="s">
        <v>980</v>
      </c>
      <c r="B8" s="691" t="s">
        <v>981</v>
      </c>
      <c r="C8" s="692">
        <v>0</v>
      </c>
      <c r="D8" s="693">
        <v>90596076.819999993</v>
      </c>
      <c r="E8" s="694">
        <f t="shared" ref="E8:E18" si="0">D8-C8</f>
        <v>90596076.819999993</v>
      </c>
      <c r="F8" s="695"/>
      <c r="G8" s="696">
        <v>143163825.03999999</v>
      </c>
      <c r="K8" s="689"/>
    </row>
    <row r="9" spans="1:12" s="681" customFormat="1" ht="35.1" customHeight="1" x14ac:dyDescent="0.2">
      <c r="A9" s="690" t="s">
        <v>982</v>
      </c>
      <c r="B9" s="691" t="s">
        <v>983</v>
      </c>
      <c r="C9" s="692">
        <v>0</v>
      </c>
      <c r="D9" s="693">
        <v>-46852.6</v>
      </c>
      <c r="E9" s="694">
        <f t="shared" si="0"/>
        <v>-46852.6</v>
      </c>
      <c r="F9" s="695"/>
      <c r="G9" s="696">
        <v>60223290.579999998</v>
      </c>
      <c r="K9" s="689"/>
    </row>
    <row r="10" spans="1:12" s="681" customFormat="1" ht="35.1" customHeight="1" x14ac:dyDescent="0.2">
      <c r="A10" s="690" t="s">
        <v>984</v>
      </c>
      <c r="B10" s="691" t="s">
        <v>985</v>
      </c>
      <c r="C10" s="692">
        <v>0</v>
      </c>
      <c r="D10" s="693">
        <v>369259971.76999998</v>
      </c>
      <c r="E10" s="694">
        <f t="shared" si="0"/>
        <v>369259971.76999998</v>
      </c>
      <c r="F10" s="695"/>
      <c r="G10" s="696">
        <v>337578485.50999999</v>
      </c>
      <c r="K10" s="689"/>
    </row>
    <row r="11" spans="1:12" s="681" customFormat="1" ht="35.1" customHeight="1" x14ac:dyDescent="0.2">
      <c r="A11" s="690" t="s">
        <v>986</v>
      </c>
      <c r="B11" s="691" t="s">
        <v>987</v>
      </c>
      <c r="C11" s="692">
        <v>0</v>
      </c>
      <c r="D11" s="693">
        <v>477685171</v>
      </c>
      <c r="E11" s="694">
        <f t="shared" si="0"/>
        <v>477685171</v>
      </c>
      <c r="F11" s="697"/>
      <c r="G11" s="696">
        <v>457624759.10000002</v>
      </c>
      <c r="H11" s="689">
        <f>SUM(F7:F11)</f>
        <v>998590360.23000002</v>
      </c>
      <c r="I11" s="689">
        <f>SUM(G7:G11)</f>
        <v>998590360.23000002</v>
      </c>
      <c r="J11" s="689"/>
      <c r="K11" s="689"/>
      <c r="L11" s="689"/>
    </row>
    <row r="12" spans="1:12" s="681" customFormat="1" ht="35.1" customHeight="1" x14ac:dyDescent="0.2">
      <c r="A12" s="690" t="s">
        <v>988</v>
      </c>
      <c r="B12" s="691" t="s">
        <v>989</v>
      </c>
      <c r="C12" s="692">
        <v>0</v>
      </c>
      <c r="D12" s="693">
        <v>937494366.99000001</v>
      </c>
      <c r="E12" s="694">
        <f t="shared" si="0"/>
        <v>937494366.99000001</v>
      </c>
      <c r="F12" s="697"/>
      <c r="G12" s="698">
        <v>998590360.23000002</v>
      </c>
      <c r="H12" s="689"/>
      <c r="I12" s="699"/>
      <c r="J12" s="689"/>
      <c r="K12" s="689"/>
      <c r="L12" s="689"/>
    </row>
    <row r="13" spans="1:12" s="681" customFormat="1" ht="35.1" customHeight="1" x14ac:dyDescent="0.2">
      <c r="A13" s="690" t="s">
        <v>990</v>
      </c>
      <c r="B13" s="691" t="s">
        <v>991</v>
      </c>
      <c r="C13" s="692">
        <v>0</v>
      </c>
      <c r="D13" s="700">
        <v>162406916.59999999</v>
      </c>
      <c r="E13" s="694">
        <f t="shared" si="0"/>
        <v>162406916.59999999</v>
      </c>
      <c r="F13" s="701">
        <v>78148521.010000005</v>
      </c>
      <c r="G13" s="698"/>
      <c r="H13" s="689"/>
      <c r="I13" s="699"/>
      <c r="J13" s="699"/>
      <c r="K13" s="689"/>
      <c r="L13" s="699"/>
    </row>
    <row r="14" spans="1:12" s="681" customFormat="1" ht="35.1" customHeight="1" x14ac:dyDescent="0.2">
      <c r="A14" s="690" t="s">
        <v>992</v>
      </c>
      <c r="B14" s="691" t="s">
        <v>993</v>
      </c>
      <c r="C14" s="692">
        <v>0</v>
      </c>
      <c r="D14" s="693">
        <v>-46852.6</v>
      </c>
      <c r="E14" s="694">
        <f t="shared" si="0"/>
        <v>-46852.6</v>
      </c>
      <c r="F14" s="697">
        <v>60223290.579999998</v>
      </c>
      <c r="G14" s="698"/>
      <c r="H14" s="689"/>
      <c r="I14" s="699"/>
      <c r="J14" s="699"/>
      <c r="K14" s="689"/>
      <c r="L14" s="699"/>
    </row>
    <row r="15" spans="1:12" s="681" customFormat="1" ht="35.1" customHeight="1" x14ac:dyDescent="0.2">
      <c r="A15" s="690" t="s">
        <v>994</v>
      </c>
      <c r="B15" s="691" t="s">
        <v>995</v>
      </c>
      <c r="C15" s="692">
        <v>0</v>
      </c>
      <c r="D15" s="702">
        <v>0</v>
      </c>
      <c r="E15" s="703">
        <f t="shared" si="0"/>
        <v>0</v>
      </c>
      <c r="F15" s="695"/>
      <c r="G15" s="704"/>
      <c r="I15" s="699"/>
      <c r="J15" s="699"/>
      <c r="K15" s="689"/>
      <c r="L15" s="699"/>
    </row>
    <row r="16" spans="1:12" s="681" customFormat="1" ht="35.1" customHeight="1" x14ac:dyDescent="0.2">
      <c r="A16" s="690" t="s">
        <v>996</v>
      </c>
      <c r="B16" s="691" t="s">
        <v>997</v>
      </c>
      <c r="C16" s="692">
        <v>0</v>
      </c>
      <c r="D16" s="702">
        <v>0</v>
      </c>
      <c r="E16" s="703">
        <f t="shared" si="0"/>
        <v>0</v>
      </c>
      <c r="F16" s="695"/>
      <c r="G16" s="698"/>
      <c r="I16" s="699"/>
      <c r="J16" s="699"/>
      <c r="K16" s="689"/>
      <c r="L16" s="699"/>
    </row>
    <row r="17" spans="1:13" s="681" customFormat="1" ht="35.1" customHeight="1" x14ac:dyDescent="0.2">
      <c r="A17" s="690" t="s">
        <v>998</v>
      </c>
      <c r="B17" s="691" t="s">
        <v>999</v>
      </c>
      <c r="C17" s="692">
        <v>0</v>
      </c>
      <c r="D17" s="693">
        <v>248965185.63</v>
      </c>
      <c r="E17" s="694">
        <f t="shared" si="0"/>
        <v>248965185.63</v>
      </c>
      <c r="F17" s="697">
        <v>324624647.81999999</v>
      </c>
      <c r="G17" s="696"/>
      <c r="H17" s="689"/>
      <c r="I17" s="699"/>
      <c r="J17" s="699"/>
      <c r="K17" s="689"/>
      <c r="L17" s="699"/>
    </row>
    <row r="18" spans="1:13" s="681" customFormat="1" ht="35.1" customHeight="1" thickBot="1" x14ac:dyDescent="0.25">
      <c r="A18" s="705" t="s">
        <v>1000</v>
      </c>
      <c r="B18" s="706" t="s">
        <v>1001</v>
      </c>
      <c r="C18" s="707">
        <v>0</v>
      </c>
      <c r="D18" s="708">
        <v>526169117.36000001</v>
      </c>
      <c r="E18" s="709">
        <f t="shared" si="0"/>
        <v>526169117.36000001</v>
      </c>
      <c r="F18" s="697">
        <v>535593900.81999999</v>
      </c>
      <c r="G18" s="710"/>
      <c r="H18" s="689">
        <f>SUM(G12:G18)</f>
        <v>998590360.23000002</v>
      </c>
      <c r="I18" s="699">
        <f>SUM(F12:F18)</f>
        <v>998590360.23000002</v>
      </c>
      <c r="J18" s="699"/>
      <c r="K18" s="699"/>
      <c r="L18" s="699"/>
      <c r="M18" s="689"/>
    </row>
    <row r="19" spans="1:13" s="680" customFormat="1" ht="35.1" customHeight="1" thickBot="1" x14ac:dyDescent="0.25">
      <c r="A19" s="868" t="s">
        <v>1002</v>
      </c>
      <c r="B19" s="869"/>
      <c r="C19" s="711">
        <f>SUM(C7:C18)</f>
        <v>0</v>
      </c>
      <c r="D19" s="712">
        <f>SUM(D7:D18)</f>
        <v>3749977467.9600005</v>
      </c>
      <c r="E19" s="713">
        <f t="shared" ref="E19" si="1">SUM(E7:E18)</f>
        <v>3749977467.9600005</v>
      </c>
      <c r="F19" s="714"/>
      <c r="G19" s="714">
        <f>+G12-F7</f>
        <v>0</v>
      </c>
      <c r="H19" s="714"/>
      <c r="J19" s="689"/>
      <c r="K19" s="681"/>
      <c r="L19" s="681"/>
    </row>
    <row r="20" spans="1:13" x14ac:dyDescent="0.25">
      <c r="A20" s="854" t="s">
        <v>1005</v>
      </c>
      <c r="B20" s="854"/>
      <c r="C20" s="854"/>
      <c r="D20" s="854"/>
      <c r="E20" s="854"/>
      <c r="H20" s="715"/>
    </row>
    <row r="21" spans="1:13" x14ac:dyDescent="0.25">
      <c r="A21" s="854"/>
      <c r="B21" s="854"/>
      <c r="C21" s="854"/>
      <c r="D21" s="854"/>
      <c r="E21" s="854"/>
      <c r="H21" s="715"/>
    </row>
    <row r="22" spans="1:13" x14ac:dyDescent="0.25">
      <c r="E22" s="715"/>
      <c r="H22" s="715"/>
    </row>
    <row r="23" spans="1:13" x14ac:dyDescent="0.25">
      <c r="A23" s="668"/>
      <c r="B23" s="668"/>
      <c r="C23" s="668"/>
      <c r="D23" s="668"/>
      <c r="E23" s="668"/>
      <c r="G23" s="715"/>
      <c r="H23" s="715"/>
    </row>
    <row r="24" spans="1:13" x14ac:dyDescent="0.25">
      <c r="A24" s="411"/>
      <c r="B24" s="411"/>
      <c r="C24" s="411"/>
      <c r="D24" s="411"/>
      <c r="E24" s="412"/>
    </row>
    <row r="25" spans="1:13" x14ac:dyDescent="0.25">
      <c r="A25" s="411"/>
      <c r="B25" s="411"/>
      <c r="C25" s="411"/>
      <c r="D25" s="411"/>
      <c r="E25" s="412"/>
    </row>
    <row r="26" spans="1:13" x14ac:dyDescent="0.25">
      <c r="A26" s="412"/>
      <c r="B26" s="412"/>
      <c r="C26" s="412"/>
      <c r="D26" s="412"/>
      <c r="E26" s="412"/>
    </row>
    <row r="27" spans="1:13" x14ac:dyDescent="0.25">
      <c r="A27" s="412"/>
      <c r="B27" s="412"/>
      <c r="C27" s="412"/>
      <c r="D27" s="412"/>
      <c r="E27" s="412"/>
    </row>
    <row r="28" spans="1:13" x14ac:dyDescent="0.25">
      <c r="A28" s="412"/>
      <c r="B28" s="412"/>
      <c r="C28" s="412"/>
      <c r="D28" s="412"/>
      <c r="E28" s="412"/>
    </row>
    <row r="29" spans="1:13" x14ac:dyDescent="0.25">
      <c r="A29" s="412"/>
      <c r="B29" s="412"/>
      <c r="C29" s="412"/>
      <c r="D29" s="412"/>
      <c r="E29" s="412"/>
    </row>
    <row r="30" spans="1:13" x14ac:dyDescent="0.25">
      <c r="A30" s="412"/>
      <c r="B30" s="412"/>
      <c r="C30" s="412"/>
      <c r="D30" s="412"/>
      <c r="E30" s="412"/>
    </row>
    <row r="31" spans="1:13" x14ac:dyDescent="0.25">
      <c r="A31" s="412"/>
      <c r="B31" s="412"/>
      <c r="C31" s="412"/>
      <c r="D31" s="412"/>
      <c r="E31" s="412"/>
    </row>
    <row r="32" spans="1:13" x14ac:dyDescent="0.25">
      <c r="A32" s="412"/>
      <c r="B32" s="412"/>
      <c r="C32" s="412"/>
      <c r="D32" s="412"/>
      <c r="E32" s="412"/>
    </row>
    <row r="33" spans="1:5" x14ac:dyDescent="0.25">
      <c r="A33" s="412"/>
      <c r="B33" s="412"/>
      <c r="C33" s="412"/>
      <c r="D33" s="412"/>
      <c r="E33" s="412"/>
    </row>
    <row r="34" spans="1:5" x14ac:dyDescent="0.25">
      <c r="A34" s="412"/>
      <c r="B34" s="412"/>
      <c r="C34" s="412"/>
      <c r="D34" s="412"/>
      <c r="E34" s="412"/>
    </row>
    <row r="35" spans="1:5" x14ac:dyDescent="0.25">
      <c r="A35" s="412"/>
      <c r="B35" s="412"/>
      <c r="C35" s="412"/>
      <c r="D35" s="412"/>
      <c r="E35" s="412"/>
    </row>
    <row r="36" spans="1:5" x14ac:dyDescent="0.25">
      <c r="A36" s="412"/>
      <c r="B36" s="412"/>
      <c r="C36" s="412"/>
      <c r="D36" s="412"/>
      <c r="E36" s="412"/>
    </row>
    <row r="37" spans="1:5" x14ac:dyDescent="0.25">
      <c r="A37" s="412"/>
      <c r="B37" s="412"/>
      <c r="C37" s="412"/>
      <c r="D37" s="412"/>
      <c r="E37" s="412"/>
    </row>
    <row r="38" spans="1:5" x14ac:dyDescent="0.25">
      <c r="A38" s="412"/>
      <c r="B38" s="412"/>
      <c r="C38" s="412"/>
      <c r="D38" s="412"/>
      <c r="E38" s="412"/>
    </row>
    <row r="39" spans="1:5" x14ac:dyDescent="0.25">
      <c r="A39" s="412"/>
      <c r="B39" s="412"/>
      <c r="C39" s="412"/>
      <c r="D39" s="412"/>
      <c r="E39" s="412"/>
    </row>
    <row r="40" spans="1:5" x14ac:dyDescent="0.25">
      <c r="A40" s="411"/>
      <c r="B40" s="411"/>
      <c r="C40" s="411"/>
      <c r="D40" s="411"/>
      <c r="E40" s="411"/>
    </row>
    <row r="41" spans="1:5" x14ac:dyDescent="0.25">
      <c r="A41" s="411"/>
      <c r="B41" s="411"/>
      <c r="C41" s="411"/>
      <c r="D41" s="411"/>
      <c r="E41" s="411"/>
    </row>
    <row r="42" spans="1:5" x14ac:dyDescent="0.25">
      <c r="A42" s="411"/>
      <c r="B42" s="411"/>
      <c r="C42" s="411"/>
      <c r="D42" s="411"/>
      <c r="E42" s="411"/>
    </row>
  </sheetData>
  <mergeCells count="7">
    <mergeCell ref="A20:E21"/>
    <mergeCell ref="D1:E1"/>
    <mergeCell ref="A2:E2"/>
    <mergeCell ref="A3:E3"/>
    <mergeCell ref="A4:E4"/>
    <mergeCell ref="A5:E5"/>
    <mergeCell ref="A19:B19"/>
  </mergeCells>
  <printOptions horizontalCentered="1"/>
  <pageMargins left="0.51181102362204722" right="0.31496062992125984" top="0.74803149606299213" bottom="0.74803149606299213" header="0.31496062992125984" footer="0.31496062992125984"/>
  <pageSetup scale="80" orientation="portrait" horizontalDpi="300" verticalDpi="300"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72"/>
  <sheetViews>
    <sheetView topLeftCell="A496" workbookViewId="0">
      <selection activeCell="D10" sqref="D10"/>
    </sheetView>
  </sheetViews>
  <sheetFormatPr baseColWidth="10" defaultRowHeight="12.75" x14ac:dyDescent="0.2"/>
  <cols>
    <col min="1" max="1" width="120.5703125" customWidth="1"/>
    <col min="2" max="2" width="14.28515625" customWidth="1"/>
    <col min="3" max="3" width="14.42578125" customWidth="1"/>
    <col min="4" max="4" width="13.140625" customWidth="1"/>
  </cols>
  <sheetData>
    <row r="1" spans="1:1" x14ac:dyDescent="0.2">
      <c r="A1" s="630" t="s">
        <v>788</v>
      </c>
    </row>
    <row r="2" spans="1:1" x14ac:dyDescent="0.2">
      <c r="A2" s="125" t="s">
        <v>789</v>
      </c>
    </row>
    <row r="3" spans="1:1" x14ac:dyDescent="0.2">
      <c r="A3" s="125" t="s">
        <v>304</v>
      </c>
    </row>
    <row r="4" spans="1:1" x14ac:dyDescent="0.2">
      <c r="A4" s="125"/>
    </row>
    <row r="5" spans="1:1" x14ac:dyDescent="0.2">
      <c r="A5" s="355" t="s">
        <v>802</v>
      </c>
    </row>
    <row r="6" spans="1:1" x14ac:dyDescent="0.2">
      <c r="A6" s="355"/>
    </row>
    <row r="7" spans="1:1" x14ac:dyDescent="0.2">
      <c r="A7" s="355" t="s">
        <v>718</v>
      </c>
    </row>
    <row r="8" spans="1:1" ht="9.9499999999999993" customHeight="1" x14ac:dyDescent="0.2">
      <c r="A8" s="355"/>
    </row>
    <row r="9" spans="1:1" ht="25.5" x14ac:dyDescent="0.2">
      <c r="A9" s="631" t="s">
        <v>305</v>
      </c>
    </row>
    <row r="10" spans="1:1" ht="9.9499999999999993" customHeight="1" x14ac:dyDescent="0.2">
      <c r="A10" s="631"/>
    </row>
    <row r="11" spans="1:1" ht="38.25" customHeight="1" x14ac:dyDescent="0.2">
      <c r="A11" s="631" t="s">
        <v>306</v>
      </c>
    </row>
    <row r="12" spans="1:1" x14ac:dyDescent="0.2">
      <c r="A12" s="631"/>
    </row>
    <row r="13" spans="1:1" ht="25.5" x14ac:dyDescent="0.2">
      <c r="A13" s="631" t="s">
        <v>307</v>
      </c>
    </row>
    <row r="14" spans="1:1" ht="9.9499999999999993" customHeight="1" x14ac:dyDescent="0.2">
      <c r="A14" s="631"/>
    </row>
    <row r="15" spans="1:1" x14ac:dyDescent="0.2">
      <c r="A15" s="355" t="s">
        <v>803</v>
      </c>
    </row>
    <row r="16" spans="1:1" ht="9.9499999999999993" customHeight="1" x14ac:dyDescent="0.2">
      <c r="A16" s="355"/>
    </row>
    <row r="17" spans="1:1" ht="25.5" x14ac:dyDescent="0.2">
      <c r="A17" s="355" t="s">
        <v>308</v>
      </c>
    </row>
    <row r="18" spans="1:1" ht="9.9499999999999993" customHeight="1" x14ac:dyDescent="0.2">
      <c r="A18" s="631"/>
    </row>
    <row r="19" spans="1:1" ht="80.25" customHeight="1" x14ac:dyDescent="0.2">
      <c r="A19" s="631" t="s">
        <v>309</v>
      </c>
    </row>
    <row r="20" spans="1:1" ht="33" customHeight="1" x14ac:dyDescent="0.2">
      <c r="A20" s="631" t="s">
        <v>804</v>
      </c>
    </row>
    <row r="21" spans="1:1" ht="9.9499999999999993" customHeight="1" x14ac:dyDescent="0.2">
      <c r="A21" s="355"/>
    </row>
    <row r="22" spans="1:1" x14ac:dyDescent="0.2">
      <c r="A22" s="355" t="s">
        <v>805</v>
      </c>
    </row>
    <row r="23" spans="1:1" ht="9.9499999999999993" customHeight="1" x14ac:dyDescent="0.2">
      <c r="A23" s="631"/>
    </row>
    <row r="24" spans="1:1" x14ac:dyDescent="0.2">
      <c r="A24" s="355" t="s">
        <v>310</v>
      </c>
    </row>
    <row r="25" spans="1:1" x14ac:dyDescent="0.2">
      <c r="A25" s="355" t="s">
        <v>719</v>
      </c>
    </row>
    <row r="26" spans="1:1" x14ac:dyDescent="0.2">
      <c r="A26" s="355" t="s">
        <v>790</v>
      </c>
    </row>
    <row r="27" spans="1:1" x14ac:dyDescent="0.2">
      <c r="A27" s="631" t="s">
        <v>311</v>
      </c>
    </row>
    <row r="28" spans="1:1" x14ac:dyDescent="0.2">
      <c r="A28" s="631" t="s">
        <v>312</v>
      </c>
    </row>
    <row r="29" spans="1:1" ht="35.25" customHeight="1" x14ac:dyDescent="0.2">
      <c r="A29" s="631" t="s">
        <v>313</v>
      </c>
    </row>
    <row r="30" spans="1:1" ht="27" customHeight="1" x14ac:dyDescent="0.2">
      <c r="A30" s="631" t="s">
        <v>314</v>
      </c>
    </row>
    <row r="31" spans="1:1" ht="9.9499999999999993" customHeight="1" x14ac:dyDescent="0.2">
      <c r="A31" s="631"/>
    </row>
    <row r="32" spans="1:1" x14ac:dyDescent="0.2">
      <c r="A32" s="355" t="s">
        <v>315</v>
      </c>
    </row>
    <row r="33" spans="1:1" ht="9.9499999999999993" customHeight="1" x14ac:dyDescent="0.2">
      <c r="A33" s="355"/>
    </row>
    <row r="34" spans="1:1" ht="84.75" customHeight="1" x14ac:dyDescent="0.2">
      <c r="A34" s="355" t="s">
        <v>806</v>
      </c>
    </row>
    <row r="35" spans="1:1" ht="9.9499999999999993" customHeight="1" x14ac:dyDescent="0.2">
      <c r="A35" s="631"/>
    </row>
    <row r="36" spans="1:1" ht="9.9499999999999993" customHeight="1" x14ac:dyDescent="0.2">
      <c r="A36" s="631"/>
    </row>
    <row r="37" spans="1:1" ht="9.9499999999999993" customHeight="1" x14ac:dyDescent="0.2">
      <c r="A37" s="631"/>
    </row>
    <row r="38" spans="1:1" ht="9.9499999999999993" customHeight="1" x14ac:dyDescent="0.2">
      <c r="A38" s="631"/>
    </row>
    <row r="39" spans="1:1" x14ac:dyDescent="0.2">
      <c r="A39" s="355" t="s">
        <v>807</v>
      </c>
    </row>
    <row r="40" spans="1:1" ht="9.9499999999999993" customHeight="1" x14ac:dyDescent="0.2">
      <c r="A40" s="631"/>
    </row>
    <row r="41" spans="1:1" x14ac:dyDescent="0.2">
      <c r="A41" s="631" t="s">
        <v>720</v>
      </c>
    </row>
    <row r="42" spans="1:1" ht="9.9499999999999993" customHeight="1" x14ac:dyDescent="0.2">
      <c r="A42" s="631"/>
    </row>
    <row r="43" spans="1:1" x14ac:dyDescent="0.2">
      <c r="A43" s="355" t="s">
        <v>808</v>
      </c>
    </row>
    <row r="44" spans="1:1" ht="9.9499999999999993" customHeight="1" x14ac:dyDescent="0.2">
      <c r="A44" s="355"/>
    </row>
    <row r="45" spans="1:1" x14ac:dyDescent="0.2">
      <c r="A45" s="355" t="s">
        <v>316</v>
      </c>
    </row>
    <row r="46" spans="1:1" ht="9.9499999999999993" customHeight="1" x14ac:dyDescent="0.2">
      <c r="A46" s="355"/>
    </row>
    <row r="47" spans="1:1" x14ac:dyDescent="0.2">
      <c r="A47" s="632" t="s">
        <v>809</v>
      </c>
    </row>
    <row r="48" spans="1:1" ht="36" customHeight="1" x14ac:dyDescent="0.2">
      <c r="A48" s="633" t="s">
        <v>317</v>
      </c>
    </row>
    <row r="49" spans="1:1" ht="15" hidden="1" customHeight="1" x14ac:dyDescent="0.2">
      <c r="A49" s="633"/>
    </row>
    <row r="50" spans="1:1" x14ac:dyDescent="0.2">
      <c r="A50" s="632" t="s">
        <v>810</v>
      </c>
    </row>
    <row r="51" spans="1:1" ht="37.5" customHeight="1" x14ac:dyDescent="0.2">
      <c r="A51" s="631" t="s">
        <v>318</v>
      </c>
    </row>
    <row r="52" spans="1:1" ht="9.9499999999999993" customHeight="1" x14ac:dyDescent="0.2">
      <c r="A52" s="631"/>
    </row>
    <row r="53" spans="1:1" x14ac:dyDescent="0.2">
      <c r="A53" s="632" t="s">
        <v>811</v>
      </c>
    </row>
    <row r="54" spans="1:1" x14ac:dyDescent="0.2">
      <c r="A54" s="631" t="s">
        <v>721</v>
      </c>
    </row>
    <row r="55" spans="1:1" ht="9.9499999999999993" customHeight="1" x14ac:dyDescent="0.2">
      <c r="A55" s="631"/>
    </row>
    <row r="56" spans="1:1" ht="30.75" customHeight="1" x14ac:dyDescent="0.2">
      <c r="A56" s="355" t="s">
        <v>319</v>
      </c>
    </row>
    <row r="57" spans="1:1" x14ac:dyDescent="0.2">
      <c r="A57" s="631" t="s">
        <v>320</v>
      </c>
    </row>
    <row r="58" spans="1:1" ht="30.75" customHeight="1" x14ac:dyDescent="0.2">
      <c r="A58" s="355" t="s">
        <v>812</v>
      </c>
    </row>
    <row r="59" spans="1:1" x14ac:dyDescent="0.2">
      <c r="A59" s="631" t="s">
        <v>813</v>
      </c>
    </row>
    <row r="60" spans="1:1" ht="51" customHeight="1" x14ac:dyDescent="0.2">
      <c r="A60" s="355" t="s">
        <v>321</v>
      </c>
    </row>
    <row r="61" spans="1:1" x14ac:dyDescent="0.2">
      <c r="A61" s="634" t="s">
        <v>322</v>
      </c>
    </row>
    <row r="62" spans="1:1" x14ac:dyDescent="0.2">
      <c r="A62" s="355"/>
    </row>
    <row r="63" spans="1:1" ht="33" customHeight="1" x14ac:dyDescent="0.2">
      <c r="A63" s="631" t="s">
        <v>323</v>
      </c>
    </row>
    <row r="64" spans="1:1" ht="20.25" customHeight="1" x14ac:dyDescent="0.2">
      <c r="A64" s="355" t="s">
        <v>324</v>
      </c>
    </row>
    <row r="65" spans="1:1" ht="22.5" customHeight="1" x14ac:dyDescent="0.2">
      <c r="A65" s="355" t="s">
        <v>325</v>
      </c>
    </row>
    <row r="66" spans="1:1" ht="22.5" customHeight="1" x14ac:dyDescent="0.2">
      <c r="A66" s="355" t="s">
        <v>326</v>
      </c>
    </row>
    <row r="67" spans="1:1" x14ac:dyDescent="0.2">
      <c r="A67" s="355" t="s">
        <v>327</v>
      </c>
    </row>
    <row r="68" spans="1:1" ht="39" customHeight="1" x14ac:dyDescent="0.2">
      <c r="A68" s="634" t="s">
        <v>814</v>
      </c>
    </row>
    <row r="69" spans="1:1" x14ac:dyDescent="0.2">
      <c r="A69" s="635" t="s">
        <v>328</v>
      </c>
    </row>
    <row r="70" spans="1:1" ht="12.75" customHeight="1" x14ac:dyDescent="0.2">
      <c r="A70" s="870" t="s">
        <v>722</v>
      </c>
    </row>
    <row r="71" spans="1:1" ht="12.75" customHeight="1" x14ac:dyDescent="0.2">
      <c r="A71" s="870"/>
    </row>
    <row r="72" spans="1:1" x14ac:dyDescent="0.2">
      <c r="A72" s="634" t="s">
        <v>815</v>
      </c>
    </row>
    <row r="73" spans="1:1" ht="9.9499999999999993" customHeight="1" x14ac:dyDescent="0.2">
      <c r="A73" s="631"/>
    </row>
    <row r="74" spans="1:1" x14ac:dyDescent="0.2">
      <c r="A74" s="631" t="s">
        <v>329</v>
      </c>
    </row>
    <row r="75" spans="1:1" x14ac:dyDescent="0.2">
      <c r="A75" s="631"/>
    </row>
    <row r="76" spans="1:1" x14ac:dyDescent="0.2">
      <c r="A76" s="631" t="s">
        <v>330</v>
      </c>
    </row>
    <row r="77" spans="1:1" x14ac:dyDescent="0.2">
      <c r="A77" s="631" t="s">
        <v>331</v>
      </c>
    </row>
    <row r="78" spans="1:1" x14ac:dyDescent="0.2">
      <c r="A78" s="631" t="s">
        <v>332</v>
      </c>
    </row>
    <row r="79" spans="1:1" x14ac:dyDescent="0.2">
      <c r="A79" s="631" t="s">
        <v>723</v>
      </c>
    </row>
    <row r="80" spans="1:1" ht="5.0999999999999996" customHeight="1" x14ac:dyDescent="0.2">
      <c r="A80" s="631"/>
    </row>
    <row r="81" spans="1:1" ht="18" customHeight="1" x14ac:dyDescent="0.2">
      <c r="A81" s="355" t="s">
        <v>333</v>
      </c>
    </row>
    <row r="82" spans="1:1" ht="24.75" customHeight="1" x14ac:dyDescent="0.2">
      <c r="A82" s="634" t="s">
        <v>334</v>
      </c>
    </row>
    <row r="83" spans="1:1" ht="75.75" customHeight="1" x14ac:dyDescent="0.2">
      <c r="A83" s="631" t="s">
        <v>816</v>
      </c>
    </row>
    <row r="84" spans="1:1" ht="36" customHeight="1" x14ac:dyDescent="0.2">
      <c r="A84" s="355" t="s">
        <v>817</v>
      </c>
    </row>
    <row r="85" spans="1:1" ht="23.25" customHeight="1" x14ac:dyDescent="0.2">
      <c r="A85" s="355" t="s">
        <v>818</v>
      </c>
    </row>
    <row r="86" spans="1:1" ht="23.25" customHeight="1" x14ac:dyDescent="0.2">
      <c r="A86" s="631" t="s">
        <v>335</v>
      </c>
    </row>
    <row r="87" spans="1:1" ht="9.9499999999999993" customHeight="1" x14ac:dyDescent="0.2">
      <c r="A87" s="631"/>
    </row>
    <row r="88" spans="1:1" x14ac:dyDescent="0.2">
      <c r="A88" s="636" t="s">
        <v>795</v>
      </c>
    </row>
    <row r="89" spans="1:1" x14ac:dyDescent="0.2">
      <c r="A89" s="635" t="s">
        <v>794</v>
      </c>
    </row>
    <row r="90" spans="1:1" x14ac:dyDescent="0.2">
      <c r="A90" s="635" t="s">
        <v>796</v>
      </c>
    </row>
    <row r="91" spans="1:1" x14ac:dyDescent="0.2">
      <c r="A91" s="635" t="s">
        <v>797</v>
      </c>
    </row>
    <row r="92" spans="1:1" x14ac:dyDescent="0.2">
      <c r="A92" s="635" t="s">
        <v>798</v>
      </c>
    </row>
    <row r="93" spans="1:1" x14ac:dyDescent="0.2">
      <c r="A93" s="635" t="s">
        <v>799</v>
      </c>
    </row>
    <row r="94" spans="1:1" x14ac:dyDescent="0.2">
      <c r="A94" s="635" t="s">
        <v>800</v>
      </c>
    </row>
    <row r="95" spans="1:1" x14ac:dyDescent="0.2">
      <c r="A95" s="631"/>
    </row>
    <row r="96" spans="1:1" x14ac:dyDescent="0.2">
      <c r="A96" s="355" t="s">
        <v>791</v>
      </c>
    </row>
    <row r="97" spans="1:1" x14ac:dyDescent="0.2">
      <c r="A97" s="355"/>
    </row>
    <row r="98" spans="1:1" x14ac:dyDescent="0.2">
      <c r="A98" s="355" t="s">
        <v>336</v>
      </c>
    </row>
    <row r="99" spans="1:1" ht="25.5" x14ac:dyDescent="0.2">
      <c r="A99" s="355" t="s">
        <v>819</v>
      </c>
    </row>
    <row r="100" spans="1:1" x14ac:dyDescent="0.2">
      <c r="A100" s="632" t="s">
        <v>820</v>
      </c>
    </row>
    <row r="101" spans="1:1" x14ac:dyDescent="0.2">
      <c r="A101" s="632" t="s">
        <v>821</v>
      </c>
    </row>
    <row r="102" spans="1:1" x14ac:dyDescent="0.2">
      <c r="A102" s="632" t="s">
        <v>822</v>
      </c>
    </row>
    <row r="103" spans="1:1" x14ac:dyDescent="0.2">
      <c r="A103" s="632" t="s">
        <v>823</v>
      </c>
    </row>
    <row r="104" spans="1:1" x14ac:dyDescent="0.2">
      <c r="A104" s="632" t="s">
        <v>824</v>
      </c>
    </row>
    <row r="105" spans="1:1" x14ac:dyDescent="0.2">
      <c r="A105" s="632" t="s">
        <v>825</v>
      </c>
    </row>
    <row r="106" spans="1:1" x14ac:dyDescent="0.2">
      <c r="A106" s="632" t="s">
        <v>826</v>
      </c>
    </row>
    <row r="107" spans="1:1" x14ac:dyDescent="0.2">
      <c r="A107" s="632" t="s">
        <v>827</v>
      </c>
    </row>
    <row r="108" spans="1:1" x14ac:dyDescent="0.2">
      <c r="A108" s="632" t="s">
        <v>828</v>
      </c>
    </row>
    <row r="109" spans="1:1" x14ac:dyDescent="0.2">
      <c r="A109" s="632" t="s">
        <v>829</v>
      </c>
    </row>
    <row r="110" spans="1:1" x14ac:dyDescent="0.2">
      <c r="A110" s="632" t="s">
        <v>830</v>
      </c>
    </row>
    <row r="111" spans="1:1" x14ac:dyDescent="0.2">
      <c r="A111" s="632" t="s">
        <v>831</v>
      </c>
    </row>
    <row r="112" spans="1:1" x14ac:dyDescent="0.2">
      <c r="A112" s="632" t="s">
        <v>832</v>
      </c>
    </row>
    <row r="113" spans="1:1" x14ac:dyDescent="0.2">
      <c r="A113" s="632" t="s">
        <v>833</v>
      </c>
    </row>
    <row r="114" spans="1:1" x14ac:dyDescent="0.2">
      <c r="A114" s="632" t="s">
        <v>834</v>
      </c>
    </row>
    <row r="115" spans="1:1" x14ac:dyDescent="0.2">
      <c r="A115" s="632" t="s">
        <v>835</v>
      </c>
    </row>
    <row r="116" spans="1:1" x14ac:dyDescent="0.2">
      <c r="A116" s="632" t="s">
        <v>836</v>
      </c>
    </row>
    <row r="117" spans="1:1" x14ac:dyDescent="0.2">
      <c r="A117" s="632" t="s">
        <v>837</v>
      </c>
    </row>
    <row r="118" spans="1:1" x14ac:dyDescent="0.2">
      <c r="A118" s="632" t="s">
        <v>838</v>
      </c>
    </row>
    <row r="119" spans="1:1" x14ac:dyDescent="0.2">
      <c r="A119" s="355"/>
    </row>
    <row r="120" spans="1:1" x14ac:dyDescent="0.2">
      <c r="A120" s="355" t="s">
        <v>839</v>
      </c>
    </row>
    <row r="121" spans="1:1" ht="25.5" x14ac:dyDescent="0.2">
      <c r="A121" s="355" t="s">
        <v>840</v>
      </c>
    </row>
    <row r="122" spans="1:1" x14ac:dyDescent="0.2">
      <c r="A122" s="632" t="s">
        <v>841</v>
      </c>
    </row>
    <row r="123" spans="1:1" x14ac:dyDescent="0.2">
      <c r="A123" s="632" t="s">
        <v>842</v>
      </c>
    </row>
    <row r="124" spans="1:1" x14ac:dyDescent="0.2">
      <c r="A124" s="632" t="s">
        <v>843</v>
      </c>
    </row>
    <row r="125" spans="1:1" x14ac:dyDescent="0.2">
      <c r="A125" s="632" t="s">
        <v>844</v>
      </c>
    </row>
    <row r="126" spans="1:1" x14ac:dyDescent="0.2">
      <c r="A126" s="632" t="s">
        <v>845</v>
      </c>
    </row>
    <row r="127" spans="1:1" x14ac:dyDescent="0.2">
      <c r="A127" s="632" t="s">
        <v>846</v>
      </c>
    </row>
    <row r="128" spans="1:1" x14ac:dyDescent="0.2">
      <c r="A128" s="632" t="s">
        <v>847</v>
      </c>
    </row>
    <row r="129" spans="1:1" x14ac:dyDescent="0.2">
      <c r="A129" s="632" t="s">
        <v>848</v>
      </c>
    </row>
    <row r="130" spans="1:1" x14ac:dyDescent="0.2">
      <c r="A130" s="632" t="s">
        <v>849</v>
      </c>
    </row>
    <row r="131" spans="1:1" x14ac:dyDescent="0.2">
      <c r="A131" s="632" t="s">
        <v>850</v>
      </c>
    </row>
    <row r="132" spans="1:1" x14ac:dyDescent="0.2">
      <c r="A132" s="632" t="s">
        <v>851</v>
      </c>
    </row>
    <row r="133" spans="1:1" x14ac:dyDescent="0.2">
      <c r="A133" s="632" t="s">
        <v>852</v>
      </c>
    </row>
    <row r="134" spans="1:1" x14ac:dyDescent="0.2">
      <c r="A134" s="632" t="s">
        <v>853</v>
      </c>
    </row>
    <row r="135" spans="1:1" x14ac:dyDescent="0.2">
      <c r="A135" s="632" t="s">
        <v>854</v>
      </c>
    </row>
    <row r="136" spans="1:1" x14ac:dyDescent="0.2">
      <c r="A136" s="632" t="s">
        <v>855</v>
      </c>
    </row>
    <row r="137" spans="1:1" x14ac:dyDescent="0.2">
      <c r="A137" s="632" t="s">
        <v>856</v>
      </c>
    </row>
    <row r="138" spans="1:1" x14ac:dyDescent="0.2">
      <c r="A138" s="631"/>
    </row>
    <row r="139" spans="1:1" x14ac:dyDescent="0.2">
      <c r="A139" s="355" t="s">
        <v>857</v>
      </c>
    </row>
    <row r="140" spans="1:1" ht="25.5" x14ac:dyDescent="0.2">
      <c r="A140" s="355" t="s">
        <v>858</v>
      </c>
    </row>
    <row r="141" spans="1:1" x14ac:dyDescent="0.2">
      <c r="A141" s="632" t="s">
        <v>859</v>
      </c>
    </row>
    <row r="142" spans="1:1" x14ac:dyDescent="0.2">
      <c r="A142" s="632" t="s">
        <v>860</v>
      </c>
    </row>
    <row r="143" spans="1:1" x14ac:dyDescent="0.2">
      <c r="A143" s="632" t="s">
        <v>861</v>
      </c>
    </row>
    <row r="144" spans="1:1" x14ac:dyDescent="0.2">
      <c r="A144" s="632" t="s">
        <v>862</v>
      </c>
    </row>
    <row r="145" spans="1:1" x14ac:dyDescent="0.2">
      <c r="A145" s="632" t="s">
        <v>863</v>
      </c>
    </row>
    <row r="146" spans="1:1" x14ac:dyDescent="0.2">
      <c r="A146" s="632" t="s">
        <v>864</v>
      </c>
    </row>
    <row r="147" spans="1:1" x14ac:dyDescent="0.2">
      <c r="A147" s="632" t="s">
        <v>865</v>
      </c>
    </row>
    <row r="148" spans="1:1" ht="9.9499999999999993" customHeight="1" x14ac:dyDescent="0.2">
      <c r="A148" s="355"/>
    </row>
    <row r="149" spans="1:1" x14ac:dyDescent="0.2">
      <c r="A149" s="355" t="s">
        <v>337</v>
      </c>
    </row>
    <row r="150" spans="1:1" ht="25.5" x14ac:dyDescent="0.2">
      <c r="A150" s="355" t="s">
        <v>866</v>
      </c>
    </row>
    <row r="151" spans="1:1" x14ac:dyDescent="0.2">
      <c r="A151" s="637" t="s">
        <v>867</v>
      </c>
    </row>
    <row r="152" spans="1:1" x14ac:dyDescent="0.2">
      <c r="A152" s="637" t="s">
        <v>868</v>
      </c>
    </row>
    <row r="153" spans="1:1" x14ac:dyDescent="0.2">
      <c r="A153" s="637" t="s">
        <v>869</v>
      </c>
    </row>
    <row r="154" spans="1:1" x14ac:dyDescent="0.2">
      <c r="A154" s="637" t="s">
        <v>870</v>
      </c>
    </row>
    <row r="155" spans="1:1" x14ac:dyDescent="0.2">
      <c r="A155" s="637" t="s">
        <v>871</v>
      </c>
    </row>
    <row r="156" spans="1:1" x14ac:dyDescent="0.2">
      <c r="A156" s="637" t="s">
        <v>872</v>
      </c>
    </row>
    <row r="157" spans="1:1" x14ac:dyDescent="0.2">
      <c r="A157" s="637" t="s">
        <v>873</v>
      </c>
    </row>
    <row r="158" spans="1:1" x14ac:dyDescent="0.2">
      <c r="A158" s="638"/>
    </row>
    <row r="159" spans="1:1" x14ac:dyDescent="0.2">
      <c r="A159" s="355" t="s">
        <v>874</v>
      </c>
    </row>
    <row r="160" spans="1:1" ht="25.5" x14ac:dyDescent="0.2">
      <c r="A160" s="355" t="s">
        <v>875</v>
      </c>
    </row>
    <row r="161" spans="1:1" x14ac:dyDescent="0.2">
      <c r="A161" s="632" t="s">
        <v>876</v>
      </c>
    </row>
    <row r="162" spans="1:1" x14ac:dyDescent="0.2">
      <c r="A162" s="632" t="s">
        <v>877</v>
      </c>
    </row>
    <row r="163" spans="1:1" x14ac:dyDescent="0.2">
      <c r="A163" s="632" t="s">
        <v>878</v>
      </c>
    </row>
    <row r="164" spans="1:1" x14ac:dyDescent="0.2">
      <c r="A164" s="632" t="s">
        <v>879</v>
      </c>
    </row>
    <row r="165" spans="1:1" x14ac:dyDescent="0.2">
      <c r="A165" s="632" t="s">
        <v>880</v>
      </c>
    </row>
    <row r="166" spans="1:1" x14ac:dyDescent="0.2">
      <c r="A166" s="632" t="s">
        <v>881</v>
      </c>
    </row>
    <row r="167" spans="1:1" x14ac:dyDescent="0.2">
      <c r="A167" s="632" t="s">
        <v>882</v>
      </c>
    </row>
    <row r="168" spans="1:1" x14ac:dyDescent="0.2">
      <c r="A168" s="632" t="s">
        <v>883</v>
      </c>
    </row>
    <row r="169" spans="1:1" x14ac:dyDescent="0.2">
      <c r="A169" s="632" t="s">
        <v>884</v>
      </c>
    </row>
    <row r="170" spans="1:1" x14ac:dyDescent="0.2">
      <c r="A170" s="632" t="s">
        <v>885</v>
      </c>
    </row>
    <row r="171" spans="1:1" ht="9.9499999999999993" customHeight="1" x14ac:dyDescent="0.2">
      <c r="A171" s="355"/>
    </row>
    <row r="172" spans="1:1" x14ac:dyDescent="0.2">
      <c r="A172" s="355" t="s">
        <v>338</v>
      </c>
    </row>
    <row r="173" spans="1:1" ht="25.5" x14ac:dyDescent="0.2">
      <c r="A173" s="355" t="s">
        <v>886</v>
      </c>
    </row>
    <row r="174" spans="1:1" x14ac:dyDescent="0.2">
      <c r="A174" s="632" t="s">
        <v>887</v>
      </c>
    </row>
    <row r="175" spans="1:1" x14ac:dyDescent="0.2">
      <c r="A175" s="632" t="s">
        <v>888</v>
      </c>
    </row>
    <row r="176" spans="1:1" x14ac:dyDescent="0.2">
      <c r="A176" s="632" t="s">
        <v>889</v>
      </c>
    </row>
    <row r="177" spans="1:1" x14ac:dyDescent="0.2">
      <c r="A177" s="632" t="s">
        <v>890</v>
      </c>
    </row>
    <row r="178" spans="1:1" x14ac:dyDescent="0.2">
      <c r="A178" s="632" t="s">
        <v>891</v>
      </c>
    </row>
    <row r="179" spans="1:1" x14ac:dyDescent="0.2">
      <c r="A179" s="632" t="s">
        <v>892</v>
      </c>
    </row>
    <row r="180" spans="1:1" x14ac:dyDescent="0.2">
      <c r="A180" s="632" t="s">
        <v>893</v>
      </c>
    </row>
    <row r="181" spans="1:1" x14ac:dyDescent="0.2">
      <c r="A181" s="632" t="s">
        <v>894</v>
      </c>
    </row>
    <row r="182" spans="1:1" x14ac:dyDescent="0.2">
      <c r="A182" s="632" t="s">
        <v>895</v>
      </c>
    </row>
    <row r="183" spans="1:1" x14ac:dyDescent="0.2">
      <c r="A183" s="632" t="s">
        <v>896</v>
      </c>
    </row>
    <row r="184" spans="1:1" x14ac:dyDescent="0.2">
      <c r="A184" s="632"/>
    </row>
    <row r="185" spans="1:1" x14ac:dyDescent="0.2">
      <c r="A185" s="632"/>
    </row>
    <row r="186" spans="1:1" x14ac:dyDescent="0.2">
      <c r="A186" s="355"/>
    </row>
    <row r="187" spans="1:1" x14ac:dyDescent="0.2">
      <c r="A187" s="57"/>
    </row>
    <row r="188" spans="1:1" x14ac:dyDescent="0.2">
      <c r="A188" s="639"/>
    </row>
    <row r="189" spans="1:1" x14ac:dyDescent="0.2">
      <c r="A189" s="639"/>
    </row>
    <row r="190" spans="1:1" x14ac:dyDescent="0.2">
      <c r="A190" s="639"/>
    </row>
    <row r="191" spans="1:1" x14ac:dyDescent="0.2">
      <c r="A191" s="640"/>
    </row>
    <row r="192" spans="1:1" x14ac:dyDescent="0.2">
      <c r="A192" s="640"/>
    </row>
    <row r="193" spans="1:1" x14ac:dyDescent="0.2">
      <c r="A193" s="640"/>
    </row>
    <row r="194" spans="1:1" x14ac:dyDescent="0.2">
      <c r="A194" s="355"/>
    </row>
    <row r="195" spans="1:1" x14ac:dyDescent="0.2">
      <c r="A195" s="355"/>
    </row>
    <row r="196" spans="1:1" x14ac:dyDescent="0.2">
      <c r="A196" s="57"/>
    </row>
    <row r="197" spans="1:1" x14ac:dyDescent="0.2">
      <c r="A197" s="631"/>
    </row>
    <row r="198" spans="1:1" x14ac:dyDescent="0.2">
      <c r="A198" s="641"/>
    </row>
    <row r="199" spans="1:1" x14ac:dyDescent="0.2">
      <c r="A199" s="642"/>
    </row>
    <row r="200" spans="1:1" x14ac:dyDescent="0.2">
      <c r="A200" s="642"/>
    </row>
    <row r="201" spans="1:1" x14ac:dyDescent="0.2">
      <c r="A201" s="642"/>
    </row>
    <row r="202" spans="1:1" x14ac:dyDescent="0.2">
      <c r="A202" s="355"/>
    </row>
    <row r="203" spans="1:1" x14ac:dyDescent="0.2">
      <c r="A203" s="355"/>
    </row>
    <row r="204" spans="1:1" x14ac:dyDescent="0.2">
      <c r="A204" s="631"/>
    </row>
    <row r="205" spans="1:1" x14ac:dyDescent="0.2">
      <c r="A205" s="631"/>
    </row>
    <row r="206" spans="1:1" x14ac:dyDescent="0.2">
      <c r="A206" s="631"/>
    </row>
    <row r="207" spans="1:1" x14ac:dyDescent="0.2">
      <c r="A207" s="631"/>
    </row>
    <row r="208" spans="1:1" x14ac:dyDescent="0.2">
      <c r="A208" s="631"/>
    </row>
    <row r="209" spans="1:1" x14ac:dyDescent="0.2">
      <c r="A209" s="631"/>
    </row>
    <row r="210" spans="1:1" x14ac:dyDescent="0.2">
      <c r="A210" s="639" t="s">
        <v>339</v>
      </c>
    </row>
    <row r="211" spans="1:1" x14ac:dyDescent="0.2">
      <c r="A211" s="639" t="s">
        <v>340</v>
      </c>
    </row>
    <row r="212" spans="1:1" x14ac:dyDescent="0.2">
      <c r="A212" s="640" t="s">
        <v>341</v>
      </c>
    </row>
    <row r="213" spans="1:1" ht="9.9499999999999993" customHeight="1" x14ac:dyDescent="0.2">
      <c r="A213" s="640"/>
    </row>
    <row r="214" spans="1:1" x14ac:dyDescent="0.2">
      <c r="A214" s="629" t="s">
        <v>897</v>
      </c>
    </row>
    <row r="215" spans="1:1" ht="9.9499999999999993" customHeight="1" x14ac:dyDescent="0.2">
      <c r="A215" s="355"/>
    </row>
    <row r="216" spans="1:1" ht="27" customHeight="1" x14ac:dyDescent="0.2">
      <c r="A216" s="355" t="s">
        <v>898</v>
      </c>
    </row>
    <row r="217" spans="1:1" x14ac:dyDescent="0.2">
      <c r="A217" s="631" t="s">
        <v>342</v>
      </c>
    </row>
    <row r="218" spans="1:1" x14ac:dyDescent="0.2">
      <c r="A218" s="641" t="s">
        <v>899</v>
      </c>
    </row>
    <row r="219" spans="1:1" x14ac:dyDescent="0.2">
      <c r="A219" s="642" t="s">
        <v>900</v>
      </c>
    </row>
    <row r="220" spans="1:1" x14ac:dyDescent="0.2">
      <c r="A220" s="642" t="s">
        <v>901</v>
      </c>
    </row>
    <row r="221" spans="1:1" x14ac:dyDescent="0.2">
      <c r="A221" s="642" t="s">
        <v>902</v>
      </c>
    </row>
    <row r="222" spans="1:1" ht="9.9499999999999993" customHeight="1" x14ac:dyDescent="0.2">
      <c r="A222" s="355"/>
    </row>
    <row r="223" spans="1:1" x14ac:dyDescent="0.2">
      <c r="A223" s="355" t="s">
        <v>343</v>
      </c>
    </row>
    <row r="224" spans="1:1" x14ac:dyDescent="0.2">
      <c r="A224" s="57" t="s">
        <v>344</v>
      </c>
    </row>
    <row r="225" spans="1:1" x14ac:dyDescent="0.2">
      <c r="A225" s="57"/>
    </row>
    <row r="226" spans="1:1" ht="52.5" customHeight="1" x14ac:dyDescent="0.2">
      <c r="A226" s="355" t="s">
        <v>903</v>
      </c>
    </row>
    <row r="227" spans="1:1" ht="9.9499999999999993" customHeight="1" x14ac:dyDescent="0.2">
      <c r="A227" s="57"/>
    </row>
    <row r="228" spans="1:1" x14ac:dyDescent="0.2">
      <c r="A228" s="631" t="s">
        <v>345</v>
      </c>
    </row>
    <row r="229" spans="1:1" ht="9.9499999999999993" customHeight="1" x14ac:dyDescent="0.2">
      <c r="A229" s="631"/>
    </row>
    <row r="230" spans="1:1" x14ac:dyDescent="0.2">
      <c r="A230" s="355" t="s">
        <v>904</v>
      </c>
    </row>
    <row r="231" spans="1:1" ht="9.9499999999999993" customHeight="1" x14ac:dyDescent="0.2">
      <c r="A231" s="631"/>
    </row>
    <row r="232" spans="1:1" x14ac:dyDescent="0.2">
      <c r="A232" s="631" t="s">
        <v>346</v>
      </c>
    </row>
    <row r="233" spans="1:1" x14ac:dyDescent="0.2">
      <c r="A233" s="631" t="s">
        <v>347</v>
      </c>
    </row>
    <row r="234" spans="1:1" x14ac:dyDescent="0.2">
      <c r="A234" s="631" t="s">
        <v>348</v>
      </c>
    </row>
    <row r="235" spans="1:1" x14ac:dyDescent="0.2">
      <c r="A235" s="631" t="s">
        <v>349</v>
      </c>
    </row>
    <row r="236" spans="1:1" x14ac:dyDescent="0.2">
      <c r="A236" s="631" t="s">
        <v>350</v>
      </c>
    </row>
    <row r="237" spans="1:1" x14ac:dyDescent="0.2">
      <c r="A237" s="631" t="s">
        <v>351</v>
      </c>
    </row>
    <row r="238" spans="1:1" x14ac:dyDescent="0.2">
      <c r="A238" s="631" t="s">
        <v>352</v>
      </c>
    </row>
    <row r="239" spans="1:1" x14ac:dyDescent="0.2">
      <c r="A239" s="631" t="s">
        <v>353</v>
      </c>
    </row>
    <row r="240" spans="1:1" x14ac:dyDescent="0.2">
      <c r="A240" s="631" t="s">
        <v>354</v>
      </c>
    </row>
    <row r="241" spans="1:1" x14ac:dyDescent="0.2">
      <c r="A241" s="631" t="s">
        <v>355</v>
      </c>
    </row>
    <row r="242" spans="1:1" x14ac:dyDescent="0.2">
      <c r="A242" s="631" t="s">
        <v>356</v>
      </c>
    </row>
    <row r="243" spans="1:1" x14ac:dyDescent="0.2">
      <c r="A243" s="631"/>
    </row>
    <row r="244" spans="1:1" ht="51" customHeight="1" x14ac:dyDescent="0.2">
      <c r="A244" s="355" t="s">
        <v>905</v>
      </c>
    </row>
    <row r="245" spans="1:1" ht="19.5" customHeight="1" x14ac:dyDescent="0.2">
      <c r="A245" s="631" t="s">
        <v>357</v>
      </c>
    </row>
    <row r="246" spans="1:1" ht="9.9499999999999993" customHeight="1" x14ac:dyDescent="0.2">
      <c r="A246" s="355"/>
    </row>
    <row r="247" spans="1:1" ht="32.25" customHeight="1" x14ac:dyDescent="0.2">
      <c r="A247" s="355" t="s">
        <v>906</v>
      </c>
    </row>
    <row r="248" spans="1:1" x14ac:dyDescent="0.2">
      <c r="A248" s="632" t="s">
        <v>907</v>
      </c>
    </row>
    <row r="249" spans="1:1" ht="9.9499999999999993" customHeight="1" x14ac:dyDescent="0.2">
      <c r="A249" s="355"/>
    </row>
    <row r="250" spans="1:1" x14ac:dyDescent="0.2">
      <c r="A250" s="631" t="s">
        <v>358</v>
      </c>
    </row>
    <row r="251" spans="1:1" x14ac:dyDescent="0.2">
      <c r="A251" s="355"/>
    </row>
    <row r="252" spans="1:1" x14ac:dyDescent="0.2">
      <c r="A252" s="632" t="s">
        <v>908</v>
      </c>
    </row>
    <row r="253" spans="1:1" x14ac:dyDescent="0.2">
      <c r="A253" s="631" t="s">
        <v>357</v>
      </c>
    </row>
    <row r="254" spans="1:1" ht="9.9499999999999993" customHeight="1" x14ac:dyDescent="0.2">
      <c r="A254" s="631"/>
    </row>
    <row r="255" spans="1:1" ht="34.5" customHeight="1" x14ac:dyDescent="0.2">
      <c r="A255" s="643" t="s">
        <v>909</v>
      </c>
    </row>
    <row r="256" spans="1:1" x14ac:dyDescent="0.2">
      <c r="A256" s="644"/>
    </row>
    <row r="257" spans="1:1" x14ac:dyDescent="0.2">
      <c r="A257" s="638" t="s">
        <v>359</v>
      </c>
    </row>
    <row r="258" spans="1:1" ht="9.9499999999999993" customHeight="1" x14ac:dyDescent="0.2">
      <c r="A258" s="638"/>
    </row>
    <row r="259" spans="1:1" x14ac:dyDescent="0.2">
      <c r="A259" s="629" t="s">
        <v>910</v>
      </c>
    </row>
    <row r="260" spans="1:1" x14ac:dyDescent="0.2">
      <c r="A260" s="629"/>
    </row>
    <row r="261" spans="1:1" x14ac:dyDescent="0.2">
      <c r="A261" s="629" t="s">
        <v>360</v>
      </c>
    </row>
    <row r="262" spans="1:1" ht="44.25" customHeight="1" x14ac:dyDescent="0.2">
      <c r="A262" s="355" t="s">
        <v>911</v>
      </c>
    </row>
    <row r="263" spans="1:1" x14ac:dyDescent="0.2">
      <c r="A263" s="631"/>
    </row>
    <row r="264" spans="1:1" ht="48" customHeight="1" x14ac:dyDescent="0.2">
      <c r="A264" s="631" t="s">
        <v>361</v>
      </c>
    </row>
    <row r="265" spans="1:1" x14ac:dyDescent="0.2">
      <c r="A265" s="631"/>
    </row>
    <row r="266" spans="1:1" ht="30" customHeight="1" x14ac:dyDescent="0.2">
      <c r="A266" s="645" t="s">
        <v>362</v>
      </c>
    </row>
    <row r="267" spans="1:1" ht="9.9499999999999993" customHeight="1" x14ac:dyDescent="0.2">
      <c r="A267" s="639"/>
    </row>
    <row r="268" spans="1:1" x14ac:dyDescent="0.2">
      <c r="A268" s="631" t="s">
        <v>357</v>
      </c>
    </row>
    <row r="269" spans="1:1" ht="9.9499999999999993" customHeight="1" x14ac:dyDescent="0.2">
      <c r="A269" s="631"/>
    </row>
    <row r="270" spans="1:1" ht="26.25" customHeight="1" x14ac:dyDescent="0.2">
      <c r="A270" s="355" t="s">
        <v>363</v>
      </c>
    </row>
    <row r="271" spans="1:1" ht="9.9499999999999993" customHeight="1" x14ac:dyDescent="0.2">
      <c r="A271" s="631"/>
    </row>
    <row r="272" spans="1:1" x14ac:dyDescent="0.2">
      <c r="A272" s="631" t="s">
        <v>364</v>
      </c>
    </row>
    <row r="273" spans="1:1" ht="9.9499999999999993" customHeight="1" x14ac:dyDescent="0.2">
      <c r="A273" s="631"/>
    </row>
    <row r="274" spans="1:1" x14ac:dyDescent="0.2">
      <c r="A274" s="355" t="s">
        <v>365</v>
      </c>
    </row>
    <row r="275" spans="1:1" ht="9.9499999999999993" customHeight="1" x14ac:dyDescent="0.2">
      <c r="A275" s="631"/>
    </row>
    <row r="276" spans="1:1" x14ac:dyDescent="0.2">
      <c r="A276" s="631" t="s">
        <v>357</v>
      </c>
    </row>
    <row r="277" spans="1:1" x14ac:dyDescent="0.2">
      <c r="A277" s="631"/>
    </row>
    <row r="278" spans="1:1" ht="39" customHeight="1" x14ac:dyDescent="0.2">
      <c r="A278" s="355" t="s">
        <v>366</v>
      </c>
    </row>
    <row r="279" spans="1:1" ht="9.9499999999999993" customHeight="1" x14ac:dyDescent="0.2">
      <c r="A279" s="631"/>
    </row>
    <row r="280" spans="1:1" x14ac:dyDescent="0.2">
      <c r="A280" s="631" t="s">
        <v>367</v>
      </c>
    </row>
    <row r="281" spans="1:1" x14ac:dyDescent="0.2">
      <c r="A281" s="631"/>
    </row>
    <row r="282" spans="1:1" ht="25.5" customHeight="1" x14ac:dyDescent="0.2">
      <c r="A282" s="355" t="s">
        <v>368</v>
      </c>
    </row>
    <row r="283" spans="1:1" ht="9.9499999999999993" customHeight="1" x14ac:dyDescent="0.2">
      <c r="A283" s="355"/>
    </row>
    <row r="284" spans="1:1" ht="30" customHeight="1" x14ac:dyDescent="0.2">
      <c r="A284" s="631" t="s">
        <v>369</v>
      </c>
    </row>
    <row r="285" spans="1:1" x14ac:dyDescent="0.2">
      <c r="A285" s="631"/>
    </row>
    <row r="286" spans="1:1" ht="17.25" customHeight="1" x14ac:dyDescent="0.2">
      <c r="A286" s="355" t="s">
        <v>370</v>
      </c>
    </row>
    <row r="287" spans="1:1" ht="9.9499999999999993" customHeight="1" x14ac:dyDescent="0.2">
      <c r="A287" s="355"/>
    </row>
    <row r="288" spans="1:1" ht="30.75" customHeight="1" x14ac:dyDescent="0.2">
      <c r="A288" s="631" t="s">
        <v>371</v>
      </c>
    </row>
    <row r="289" spans="1:1" ht="9.9499999999999993" customHeight="1" x14ac:dyDescent="0.2">
      <c r="A289" s="631"/>
    </row>
    <row r="290" spans="1:1" ht="46.5" customHeight="1" x14ac:dyDescent="0.2">
      <c r="A290" s="355" t="s">
        <v>372</v>
      </c>
    </row>
    <row r="291" spans="1:1" ht="9.9499999999999993" customHeight="1" x14ac:dyDescent="0.2">
      <c r="A291" s="355"/>
    </row>
    <row r="292" spans="1:1" ht="23.25" customHeight="1" x14ac:dyDescent="0.2">
      <c r="A292" s="631" t="s">
        <v>724</v>
      </c>
    </row>
    <row r="293" spans="1:1" x14ac:dyDescent="0.2">
      <c r="A293" s="631"/>
    </row>
    <row r="294" spans="1:1" ht="33.75" customHeight="1" x14ac:dyDescent="0.2">
      <c r="A294" s="355" t="s">
        <v>373</v>
      </c>
    </row>
    <row r="295" spans="1:1" x14ac:dyDescent="0.2">
      <c r="A295" s="355"/>
    </row>
    <row r="296" spans="1:1" ht="19.5" customHeight="1" x14ac:dyDescent="0.2">
      <c r="A296" s="632" t="s">
        <v>912</v>
      </c>
    </row>
    <row r="297" spans="1:1" ht="18.75" customHeight="1" x14ac:dyDescent="0.2">
      <c r="A297" s="638"/>
    </row>
    <row r="298" spans="1:1" ht="48.75" customHeight="1" x14ac:dyDescent="0.2">
      <c r="A298" s="632" t="s">
        <v>913</v>
      </c>
    </row>
    <row r="299" spans="1:1" x14ac:dyDescent="0.2">
      <c r="A299" s="631"/>
    </row>
    <row r="300" spans="1:1" ht="38.25" customHeight="1" x14ac:dyDescent="0.2">
      <c r="A300" s="632" t="s">
        <v>914</v>
      </c>
    </row>
    <row r="301" spans="1:1" x14ac:dyDescent="0.2">
      <c r="A301" s="646"/>
    </row>
    <row r="302" spans="1:1" ht="72.75" customHeight="1" x14ac:dyDescent="0.2">
      <c r="A302" s="632" t="s">
        <v>915</v>
      </c>
    </row>
    <row r="303" spans="1:1" x14ac:dyDescent="0.2">
      <c r="A303" s="646"/>
    </row>
    <row r="304" spans="1:1" ht="40.5" customHeight="1" x14ac:dyDescent="0.2">
      <c r="A304" s="632" t="s">
        <v>916</v>
      </c>
    </row>
    <row r="305" spans="1:1" x14ac:dyDescent="0.2">
      <c r="A305" s="631"/>
    </row>
    <row r="306" spans="1:1" x14ac:dyDescent="0.2">
      <c r="A306" s="631"/>
    </row>
    <row r="307" spans="1:1" x14ac:dyDescent="0.2">
      <c r="A307" s="631"/>
    </row>
    <row r="308" spans="1:1" x14ac:dyDescent="0.2">
      <c r="A308" s="631"/>
    </row>
    <row r="309" spans="1:1" x14ac:dyDescent="0.2">
      <c r="A309" s="631"/>
    </row>
    <row r="310" spans="1:1" x14ac:dyDescent="0.2">
      <c r="A310" s="631"/>
    </row>
    <row r="311" spans="1:1" x14ac:dyDescent="0.2">
      <c r="A311" s="631"/>
    </row>
    <row r="312" spans="1:1" x14ac:dyDescent="0.2">
      <c r="A312" s="631"/>
    </row>
    <row r="313" spans="1:1" x14ac:dyDescent="0.2">
      <c r="A313" s="631"/>
    </row>
    <row r="314" spans="1:1" x14ac:dyDescent="0.2">
      <c r="A314" s="631"/>
    </row>
    <row r="315" spans="1:1" x14ac:dyDescent="0.2">
      <c r="A315" s="631"/>
    </row>
    <row r="316" spans="1:1" x14ac:dyDescent="0.2">
      <c r="A316" s="631"/>
    </row>
    <row r="317" spans="1:1" x14ac:dyDescent="0.2">
      <c r="A317" s="631"/>
    </row>
    <row r="318" spans="1:1" x14ac:dyDescent="0.2">
      <c r="A318" s="631"/>
    </row>
    <row r="319" spans="1:1" x14ac:dyDescent="0.2">
      <c r="A319" s="631"/>
    </row>
    <row r="320" spans="1:1" x14ac:dyDescent="0.2">
      <c r="A320" s="631"/>
    </row>
    <row r="321" spans="1:1" x14ac:dyDescent="0.2">
      <c r="A321" s="631"/>
    </row>
    <row r="322" spans="1:1" ht="39" customHeight="1" x14ac:dyDescent="0.2">
      <c r="A322" s="631" t="s">
        <v>725</v>
      </c>
    </row>
    <row r="323" spans="1:1" x14ac:dyDescent="0.2">
      <c r="A323" s="631"/>
    </row>
    <row r="324" spans="1:1" ht="18.75" customHeight="1" x14ac:dyDescent="0.2">
      <c r="A324" s="355" t="s">
        <v>374</v>
      </c>
    </row>
    <row r="325" spans="1:1" x14ac:dyDescent="0.2">
      <c r="A325" s="631"/>
    </row>
    <row r="326" spans="1:1" ht="47.25" customHeight="1" x14ac:dyDescent="0.2">
      <c r="A326" s="632" t="s">
        <v>917</v>
      </c>
    </row>
    <row r="327" spans="1:1" ht="9.9499999999999993" customHeight="1" x14ac:dyDescent="0.2">
      <c r="A327" s="631"/>
    </row>
    <row r="328" spans="1:1" ht="60.75" customHeight="1" x14ac:dyDescent="0.2">
      <c r="A328" s="632" t="s">
        <v>918</v>
      </c>
    </row>
    <row r="329" spans="1:1" ht="9.9499999999999993" customHeight="1" x14ac:dyDescent="0.2">
      <c r="A329" s="646"/>
    </row>
    <row r="330" spans="1:1" ht="37.5" customHeight="1" x14ac:dyDescent="0.2">
      <c r="A330" s="632" t="s">
        <v>919</v>
      </c>
    </row>
    <row r="331" spans="1:1" ht="37.5" customHeight="1" x14ac:dyDescent="0.2">
      <c r="A331" s="632"/>
    </row>
    <row r="332" spans="1:1" ht="37.5" customHeight="1" x14ac:dyDescent="0.2">
      <c r="A332" s="632"/>
    </row>
    <row r="333" spans="1:1" ht="37.5" customHeight="1" x14ac:dyDescent="0.2">
      <c r="A333" s="632"/>
    </row>
    <row r="334" spans="1:1" x14ac:dyDescent="0.2">
      <c r="A334" s="646"/>
    </row>
    <row r="335" spans="1:1" ht="27.75" customHeight="1" x14ac:dyDescent="0.2">
      <c r="A335" s="631" t="s">
        <v>726</v>
      </c>
    </row>
    <row r="336" spans="1:1" ht="27.75" customHeight="1" x14ac:dyDescent="0.2">
      <c r="A336" s="631"/>
    </row>
    <row r="337" spans="1:1" x14ac:dyDescent="0.2">
      <c r="A337" s="646"/>
    </row>
    <row r="338" spans="1:1" ht="19.5" customHeight="1" x14ac:dyDescent="0.2">
      <c r="A338" s="629" t="s">
        <v>920</v>
      </c>
    </row>
    <row r="339" spans="1:1" x14ac:dyDescent="0.2">
      <c r="A339" s="629"/>
    </row>
    <row r="340" spans="1:1" x14ac:dyDescent="0.2">
      <c r="A340" s="647" t="s">
        <v>921</v>
      </c>
    </row>
    <row r="341" spans="1:1" x14ac:dyDescent="0.2">
      <c r="A341" s="648" t="s">
        <v>727</v>
      </c>
    </row>
    <row r="342" spans="1:1" x14ac:dyDescent="0.2">
      <c r="A342" s="648"/>
    </row>
    <row r="343" spans="1:1" x14ac:dyDescent="0.2">
      <c r="A343" s="629" t="s">
        <v>375</v>
      </c>
    </row>
    <row r="344" spans="1:1" x14ac:dyDescent="0.2">
      <c r="A344" s="631" t="s">
        <v>728</v>
      </c>
    </row>
    <row r="345" spans="1:1" x14ac:dyDescent="0.2">
      <c r="A345" s="631"/>
    </row>
    <row r="346" spans="1:1" x14ac:dyDescent="0.2">
      <c r="A346" s="355" t="s">
        <v>377</v>
      </c>
    </row>
    <row r="347" spans="1:1" x14ac:dyDescent="0.2">
      <c r="A347" s="631" t="s">
        <v>729</v>
      </c>
    </row>
    <row r="348" spans="1:1" x14ac:dyDescent="0.2">
      <c r="A348" s="631"/>
    </row>
    <row r="349" spans="1:1" x14ac:dyDescent="0.2">
      <c r="A349" s="631" t="s">
        <v>922</v>
      </c>
    </row>
    <row r="350" spans="1:1" x14ac:dyDescent="0.2">
      <c r="A350" s="355"/>
    </row>
    <row r="351" spans="1:1" x14ac:dyDescent="0.2">
      <c r="A351" s="631" t="s">
        <v>730</v>
      </c>
    </row>
    <row r="352" spans="1:1" x14ac:dyDescent="0.2">
      <c r="A352" s="631"/>
    </row>
    <row r="353" spans="1:1" x14ac:dyDescent="0.2">
      <c r="A353" s="355" t="s">
        <v>923</v>
      </c>
    </row>
    <row r="354" spans="1:1" x14ac:dyDescent="0.2">
      <c r="A354" s="631"/>
    </row>
    <row r="355" spans="1:1" x14ac:dyDescent="0.2">
      <c r="A355" s="631" t="s">
        <v>376</v>
      </c>
    </row>
    <row r="356" spans="1:1" x14ac:dyDescent="0.2">
      <c r="A356" s="631"/>
    </row>
    <row r="357" spans="1:1" x14ac:dyDescent="0.2">
      <c r="A357" s="629" t="s">
        <v>924</v>
      </c>
    </row>
    <row r="358" spans="1:1" x14ac:dyDescent="0.2">
      <c r="A358" s="638"/>
    </row>
    <row r="359" spans="1:1" ht="25.5" customHeight="1" x14ac:dyDescent="0.2">
      <c r="A359" s="638" t="s">
        <v>925</v>
      </c>
    </row>
    <row r="360" spans="1:1" ht="25.5" customHeight="1" x14ac:dyDescent="0.2">
      <c r="A360" s="638"/>
    </row>
    <row r="361" spans="1:1" ht="25.5" customHeight="1" x14ac:dyDescent="0.2">
      <c r="A361" s="638"/>
    </row>
    <row r="362" spans="1:1" ht="25.5" customHeight="1" x14ac:dyDescent="0.2">
      <c r="A362" s="638"/>
    </row>
    <row r="363" spans="1:1" ht="25.5" customHeight="1" x14ac:dyDescent="0.2">
      <c r="A363" s="638"/>
    </row>
    <row r="364" spans="1:1" ht="25.5" customHeight="1" x14ac:dyDescent="0.2">
      <c r="A364" s="638"/>
    </row>
    <row r="365" spans="1:1" ht="25.5" customHeight="1" x14ac:dyDescent="0.2">
      <c r="A365" s="638"/>
    </row>
    <row r="366" spans="1:1" ht="25.5" customHeight="1" x14ac:dyDescent="0.2">
      <c r="A366" s="638"/>
    </row>
    <row r="367" spans="1:1" ht="25.5" customHeight="1" x14ac:dyDescent="0.2">
      <c r="A367" s="638"/>
    </row>
    <row r="368" spans="1:1" ht="25.5" customHeight="1" x14ac:dyDescent="0.2">
      <c r="A368" s="638"/>
    </row>
    <row r="369" spans="1:1" ht="25.5" customHeight="1" x14ac:dyDescent="0.2">
      <c r="A369" s="638"/>
    </row>
    <row r="370" spans="1:1" ht="25.5" customHeight="1" x14ac:dyDescent="0.2">
      <c r="A370" s="638"/>
    </row>
    <row r="371" spans="1:1" ht="25.5" customHeight="1" x14ac:dyDescent="0.2">
      <c r="A371" s="638"/>
    </row>
    <row r="372" spans="1:1" ht="25.5" customHeight="1" x14ac:dyDescent="0.2">
      <c r="A372" s="638"/>
    </row>
    <row r="373" spans="1:1" ht="25.5" customHeight="1" x14ac:dyDescent="0.2">
      <c r="A373" s="638"/>
    </row>
    <row r="374" spans="1:1" ht="25.5" customHeight="1" x14ac:dyDescent="0.2">
      <c r="A374" s="638"/>
    </row>
    <row r="375" spans="1:1" ht="25.5" customHeight="1" x14ac:dyDescent="0.2">
      <c r="A375" s="355" t="s">
        <v>926</v>
      </c>
    </row>
    <row r="376" spans="1:1" x14ac:dyDescent="0.2">
      <c r="A376" s="631"/>
    </row>
    <row r="377" spans="1:1" x14ac:dyDescent="0.2">
      <c r="A377" s="631"/>
    </row>
    <row r="378" spans="1:1" x14ac:dyDescent="0.2">
      <c r="A378" s="631"/>
    </row>
    <row r="379" spans="1:1" x14ac:dyDescent="0.2">
      <c r="A379" s="631"/>
    </row>
    <row r="380" spans="1:1" x14ac:dyDescent="0.2">
      <c r="A380" s="631"/>
    </row>
    <row r="381" spans="1:1" x14ac:dyDescent="0.2">
      <c r="A381" s="631"/>
    </row>
    <row r="382" spans="1:1" x14ac:dyDescent="0.2">
      <c r="A382" s="631"/>
    </row>
    <row r="383" spans="1:1" x14ac:dyDescent="0.2">
      <c r="A383" s="631"/>
    </row>
    <row r="384" spans="1:1" x14ac:dyDescent="0.2">
      <c r="A384" s="631"/>
    </row>
    <row r="385" spans="1:1" x14ac:dyDescent="0.2">
      <c r="A385" s="631"/>
    </row>
    <row r="386" spans="1:1" x14ac:dyDescent="0.2">
      <c r="A386" s="631"/>
    </row>
    <row r="387" spans="1:1" x14ac:dyDescent="0.2">
      <c r="A387" s="631"/>
    </row>
    <row r="388" spans="1:1" x14ac:dyDescent="0.2">
      <c r="A388" s="631"/>
    </row>
    <row r="389" spans="1:1" x14ac:dyDescent="0.2">
      <c r="A389" s="631"/>
    </row>
    <row r="390" spans="1:1" x14ac:dyDescent="0.2">
      <c r="A390" s="631"/>
    </row>
    <row r="391" spans="1:1" x14ac:dyDescent="0.2">
      <c r="A391" s="631"/>
    </row>
    <row r="392" spans="1:1" x14ac:dyDescent="0.2">
      <c r="A392" s="631"/>
    </row>
    <row r="393" spans="1:1" x14ac:dyDescent="0.2">
      <c r="A393" s="631"/>
    </row>
    <row r="394" spans="1:1" x14ac:dyDescent="0.2">
      <c r="A394" s="631"/>
    </row>
    <row r="395" spans="1:1" x14ac:dyDescent="0.2">
      <c r="A395" s="631"/>
    </row>
    <row r="396" spans="1:1" ht="18" customHeight="1" x14ac:dyDescent="0.2">
      <c r="A396" s="355" t="s">
        <v>927</v>
      </c>
    </row>
    <row r="397" spans="1:1" ht="31.5" customHeight="1" x14ac:dyDescent="0.2">
      <c r="A397" s="631" t="s">
        <v>731</v>
      </c>
    </row>
    <row r="398" spans="1:1" x14ac:dyDescent="0.2">
      <c r="A398" s="631"/>
    </row>
    <row r="399" spans="1:1" ht="22.5" customHeight="1" x14ac:dyDescent="0.2">
      <c r="A399" s="355" t="s">
        <v>379</v>
      </c>
    </row>
    <row r="400" spans="1:1" ht="24" customHeight="1" x14ac:dyDescent="0.2">
      <c r="A400" s="355" t="s">
        <v>380</v>
      </c>
    </row>
    <row r="401" spans="1:1" ht="9.9499999999999993" customHeight="1" x14ac:dyDescent="0.2">
      <c r="A401" s="355"/>
    </row>
    <row r="402" spans="1:1" x14ac:dyDescent="0.2">
      <c r="A402" s="631" t="s">
        <v>928</v>
      </c>
    </row>
    <row r="403" spans="1:1" ht="9.9499999999999993" customHeight="1" x14ac:dyDescent="0.2">
      <c r="A403" s="355"/>
    </row>
    <row r="404" spans="1:1" ht="20.25" customHeight="1" x14ac:dyDescent="0.2">
      <c r="A404" s="355" t="s">
        <v>381</v>
      </c>
    </row>
    <row r="405" spans="1:1" ht="9.9499999999999993" customHeight="1" x14ac:dyDescent="0.2">
      <c r="A405" s="355"/>
    </row>
    <row r="406" spans="1:1" x14ac:dyDescent="0.2">
      <c r="A406" s="631" t="s">
        <v>378</v>
      </c>
    </row>
    <row r="407" spans="1:1" x14ac:dyDescent="0.2">
      <c r="A407" s="631"/>
    </row>
    <row r="408" spans="1:1" ht="19.5" customHeight="1" x14ac:dyDescent="0.2">
      <c r="A408" s="355" t="s">
        <v>382</v>
      </c>
    </row>
    <row r="409" spans="1:1" x14ac:dyDescent="0.2">
      <c r="A409" s="355"/>
    </row>
    <row r="410" spans="1:1" x14ac:dyDescent="0.2">
      <c r="A410" s="631" t="s">
        <v>929</v>
      </c>
    </row>
    <row r="411" spans="1:1" ht="9.9499999999999993" customHeight="1" x14ac:dyDescent="0.2">
      <c r="A411" s="355"/>
    </row>
    <row r="412" spans="1:1" ht="38.25" customHeight="1" x14ac:dyDescent="0.2">
      <c r="A412" s="355" t="s">
        <v>383</v>
      </c>
    </row>
    <row r="413" spans="1:1" ht="17.25" customHeight="1" x14ac:dyDescent="0.2">
      <c r="A413" s="631" t="s">
        <v>384</v>
      </c>
    </row>
    <row r="414" spans="1:1" x14ac:dyDescent="0.2">
      <c r="A414" s="631"/>
    </row>
    <row r="415" spans="1:1" ht="19.5" customHeight="1" x14ac:dyDescent="0.2">
      <c r="A415" s="647" t="s">
        <v>930</v>
      </c>
    </row>
    <row r="416" spans="1:1" ht="16.5" customHeight="1" x14ac:dyDescent="0.2">
      <c r="A416" s="647" t="s">
        <v>385</v>
      </c>
    </row>
    <row r="417" spans="1:1" ht="9.9499999999999993" customHeight="1" x14ac:dyDescent="0.2">
      <c r="A417" s="647"/>
    </row>
    <row r="418" spans="1:1" x14ac:dyDescent="0.2">
      <c r="A418" s="631" t="s">
        <v>357</v>
      </c>
    </row>
    <row r="419" spans="1:1" ht="9.9499999999999993" customHeight="1" x14ac:dyDescent="0.2">
      <c r="A419" s="631"/>
    </row>
    <row r="420" spans="1:1" ht="18.75" customHeight="1" x14ac:dyDescent="0.2">
      <c r="A420" s="647" t="s">
        <v>931</v>
      </c>
    </row>
    <row r="421" spans="1:1" ht="21" customHeight="1" x14ac:dyDescent="0.2">
      <c r="A421" s="631" t="s">
        <v>386</v>
      </c>
    </row>
    <row r="422" spans="1:1" ht="21.75" customHeight="1" x14ac:dyDescent="0.2">
      <c r="A422" s="631" t="s">
        <v>732</v>
      </c>
    </row>
    <row r="423" spans="1:1" ht="21.75" customHeight="1" x14ac:dyDescent="0.2">
      <c r="A423" s="631"/>
    </row>
    <row r="424" spans="1:1" ht="17.25" customHeight="1" x14ac:dyDescent="0.2">
      <c r="A424" s="355" t="s">
        <v>932</v>
      </c>
    </row>
    <row r="425" spans="1:1" ht="17.25" customHeight="1" x14ac:dyDescent="0.2">
      <c r="A425" s="355" t="s">
        <v>933</v>
      </c>
    </row>
    <row r="426" spans="1:1" x14ac:dyDescent="0.2">
      <c r="A426" s="631"/>
    </row>
    <row r="427" spans="1:1" ht="21" customHeight="1" x14ac:dyDescent="0.2">
      <c r="A427" s="355" t="s">
        <v>934</v>
      </c>
    </row>
    <row r="428" spans="1:1" x14ac:dyDescent="0.2">
      <c r="A428" s="631"/>
    </row>
    <row r="429" spans="1:1" ht="20.25" customHeight="1" x14ac:dyDescent="0.2">
      <c r="A429" s="355" t="s">
        <v>935</v>
      </c>
    </row>
    <row r="430" spans="1:1" x14ac:dyDescent="0.2">
      <c r="A430" s="646"/>
    </row>
    <row r="431" spans="1:1" ht="25.5" customHeight="1" x14ac:dyDescent="0.2">
      <c r="A431" s="355" t="s">
        <v>936</v>
      </c>
    </row>
    <row r="432" spans="1:1" x14ac:dyDescent="0.2">
      <c r="A432" s="649"/>
    </row>
    <row r="433" spans="1:1" ht="19.5" customHeight="1" x14ac:dyDescent="0.2">
      <c r="A433" s="629" t="s">
        <v>937</v>
      </c>
    </row>
    <row r="434" spans="1:1" x14ac:dyDescent="0.2">
      <c r="A434" s="629"/>
    </row>
    <row r="435" spans="1:1" ht="16.5" customHeight="1" x14ac:dyDescent="0.2">
      <c r="A435" s="629" t="s">
        <v>387</v>
      </c>
    </row>
    <row r="436" spans="1:1" ht="24" customHeight="1" x14ac:dyDescent="0.2">
      <c r="A436" s="355" t="s">
        <v>388</v>
      </c>
    </row>
    <row r="437" spans="1:1" ht="35.25" customHeight="1" x14ac:dyDescent="0.2">
      <c r="A437" s="631" t="s">
        <v>733</v>
      </c>
    </row>
    <row r="438" spans="1:1" x14ac:dyDescent="0.2">
      <c r="A438" s="631"/>
    </row>
    <row r="439" spans="1:1" ht="24.75" customHeight="1" x14ac:dyDescent="0.2">
      <c r="A439" s="355" t="s">
        <v>938</v>
      </c>
    </row>
    <row r="440" spans="1:1" ht="15" customHeight="1" x14ac:dyDescent="0.2">
      <c r="A440" s="355"/>
    </row>
    <row r="441" spans="1:1" ht="21" customHeight="1" x14ac:dyDescent="0.2">
      <c r="A441" s="631" t="s">
        <v>357</v>
      </c>
    </row>
    <row r="442" spans="1:1" x14ac:dyDescent="0.2">
      <c r="A442" s="631"/>
    </row>
    <row r="443" spans="1:1" x14ac:dyDescent="0.2">
      <c r="A443" s="629" t="s">
        <v>939</v>
      </c>
    </row>
    <row r="444" spans="1:1" ht="40.5" customHeight="1" x14ac:dyDescent="0.2">
      <c r="A444" s="355" t="s">
        <v>389</v>
      </c>
    </row>
    <row r="445" spans="1:1" x14ac:dyDescent="0.2">
      <c r="A445" s="355"/>
    </row>
    <row r="446" spans="1:1" x14ac:dyDescent="0.2">
      <c r="A446" s="355"/>
    </row>
    <row r="447" spans="1:1" x14ac:dyDescent="0.2">
      <c r="A447" s="355"/>
    </row>
    <row r="448" spans="1:1" x14ac:dyDescent="0.2">
      <c r="A448" s="355"/>
    </row>
    <row r="449" spans="1:1" x14ac:dyDescent="0.2">
      <c r="A449" s="355"/>
    </row>
    <row r="450" spans="1:1" x14ac:dyDescent="0.2">
      <c r="A450" s="355"/>
    </row>
    <row r="451" spans="1:1" x14ac:dyDescent="0.2">
      <c r="A451" s="355"/>
    </row>
    <row r="452" spans="1:1" x14ac:dyDescent="0.2">
      <c r="A452" s="355"/>
    </row>
    <row r="453" spans="1:1" x14ac:dyDescent="0.2">
      <c r="A453" s="355"/>
    </row>
    <row r="454" spans="1:1" x14ac:dyDescent="0.2">
      <c r="A454" s="355"/>
    </row>
    <row r="455" spans="1:1" x14ac:dyDescent="0.2">
      <c r="A455" s="355"/>
    </row>
    <row r="456" spans="1:1" x14ac:dyDescent="0.2">
      <c r="A456" s="355"/>
    </row>
    <row r="457" spans="1:1" x14ac:dyDescent="0.2">
      <c r="A457" s="355"/>
    </row>
    <row r="458" spans="1:1" x14ac:dyDescent="0.2">
      <c r="A458" s="355"/>
    </row>
    <row r="459" spans="1:1" x14ac:dyDescent="0.2">
      <c r="A459" s="355"/>
    </row>
    <row r="460" spans="1:1" x14ac:dyDescent="0.2">
      <c r="A460" s="355"/>
    </row>
    <row r="461" spans="1:1" x14ac:dyDescent="0.2">
      <c r="A461" s="355"/>
    </row>
    <row r="462" spans="1:1" x14ac:dyDescent="0.2">
      <c r="A462" s="355"/>
    </row>
    <row r="463" spans="1:1" x14ac:dyDescent="0.2">
      <c r="A463" s="355"/>
    </row>
    <row r="464" spans="1:1" ht="1.5" customHeight="1" x14ac:dyDescent="0.2">
      <c r="A464" s="355"/>
    </row>
    <row r="465" spans="1:1" x14ac:dyDescent="0.2">
      <c r="A465" s="355" t="s">
        <v>390</v>
      </c>
    </row>
    <row r="466" spans="1:1" ht="9.9499999999999993" customHeight="1" x14ac:dyDescent="0.2">
      <c r="A466" s="355" t="s">
        <v>391</v>
      </c>
    </row>
    <row r="467" spans="1:1" x14ac:dyDescent="0.2">
      <c r="A467" s="631" t="s">
        <v>940</v>
      </c>
    </row>
    <row r="468" spans="1:1" ht="9.9499999999999993" customHeight="1" x14ac:dyDescent="0.2">
      <c r="A468" s="631"/>
    </row>
    <row r="469" spans="1:1" ht="9.9499999999999993" customHeight="1" x14ac:dyDescent="0.2">
      <c r="A469" s="631"/>
    </row>
    <row r="470" spans="1:1" ht="9.9499999999999993" customHeight="1" x14ac:dyDescent="0.2">
      <c r="A470" s="631"/>
    </row>
    <row r="471" spans="1:1" ht="9.9499999999999993" customHeight="1" x14ac:dyDescent="0.2">
      <c r="A471" s="631"/>
    </row>
    <row r="472" spans="1:1" ht="9.9499999999999993" customHeight="1" x14ac:dyDescent="0.2">
      <c r="A472" s="631"/>
    </row>
    <row r="473" spans="1:1" ht="9.9499999999999993" customHeight="1" x14ac:dyDescent="0.2">
      <c r="A473" s="631"/>
    </row>
    <row r="474" spans="1:1" ht="9.9499999999999993" customHeight="1" x14ac:dyDescent="0.2">
      <c r="A474" s="631"/>
    </row>
    <row r="475" spans="1:1" ht="9.9499999999999993" customHeight="1" x14ac:dyDescent="0.2">
      <c r="A475" s="631"/>
    </row>
    <row r="476" spans="1:1" ht="9.9499999999999993" customHeight="1" x14ac:dyDescent="0.2">
      <c r="A476" s="631"/>
    </row>
    <row r="477" spans="1:1" ht="9.9499999999999993" customHeight="1" x14ac:dyDescent="0.2">
      <c r="A477" s="631"/>
    </row>
    <row r="478" spans="1:1" ht="9.9499999999999993" customHeight="1" x14ac:dyDescent="0.2">
      <c r="A478" s="631"/>
    </row>
    <row r="479" spans="1:1" ht="9.9499999999999993" customHeight="1" x14ac:dyDescent="0.2">
      <c r="A479" s="631"/>
    </row>
    <row r="480" spans="1:1" ht="9.9499999999999993" customHeight="1" x14ac:dyDescent="0.2">
      <c r="A480" s="631"/>
    </row>
    <row r="481" spans="1:1" ht="9.9499999999999993" customHeight="1" x14ac:dyDescent="0.2">
      <c r="A481" s="631"/>
    </row>
    <row r="482" spans="1:1" ht="9.9499999999999993" customHeight="1" x14ac:dyDescent="0.2">
      <c r="A482" s="631"/>
    </row>
    <row r="483" spans="1:1" ht="9.9499999999999993" customHeight="1" x14ac:dyDescent="0.2">
      <c r="A483" s="631"/>
    </row>
    <row r="484" spans="1:1" ht="9.9499999999999993" customHeight="1" x14ac:dyDescent="0.2">
      <c r="A484" s="631"/>
    </row>
    <row r="485" spans="1:1" ht="9.9499999999999993" customHeight="1" x14ac:dyDescent="0.2">
      <c r="A485" s="631"/>
    </row>
    <row r="486" spans="1:1" ht="9.9499999999999993" customHeight="1" x14ac:dyDescent="0.2">
      <c r="A486" s="631"/>
    </row>
    <row r="487" spans="1:1" x14ac:dyDescent="0.2">
      <c r="A487" s="629" t="s">
        <v>941</v>
      </c>
    </row>
    <row r="488" spans="1:1" x14ac:dyDescent="0.2">
      <c r="A488" s="629" t="s">
        <v>392</v>
      </c>
    </row>
    <row r="489" spans="1:1" ht="31.5" customHeight="1" x14ac:dyDescent="0.2">
      <c r="A489" s="650" t="s">
        <v>393</v>
      </c>
    </row>
    <row r="490" spans="1:1" ht="9.9499999999999993" customHeight="1" x14ac:dyDescent="0.2">
      <c r="A490" s="650"/>
    </row>
    <row r="491" spans="1:1" x14ac:dyDescent="0.2">
      <c r="A491" s="638" t="s">
        <v>394</v>
      </c>
    </row>
    <row r="492" spans="1:1" ht="9.9499999999999993" customHeight="1" x14ac:dyDescent="0.2">
      <c r="A492" s="638"/>
    </row>
    <row r="493" spans="1:1" ht="35.25" customHeight="1" x14ac:dyDescent="0.2">
      <c r="A493" s="355" t="s">
        <v>395</v>
      </c>
    </row>
    <row r="494" spans="1:1" ht="35.25" customHeight="1" x14ac:dyDescent="0.2">
      <c r="A494" s="355"/>
    </row>
    <row r="495" spans="1:1" ht="35.25" customHeight="1" x14ac:dyDescent="0.2">
      <c r="A495" s="355"/>
    </row>
    <row r="496" spans="1:1" ht="9.9499999999999993" customHeight="1" x14ac:dyDescent="0.2">
      <c r="A496" s="355"/>
    </row>
    <row r="497" spans="1:2" ht="9.9499999999999993" customHeight="1" x14ac:dyDescent="0.2">
      <c r="A497" s="631"/>
    </row>
    <row r="498" spans="1:2" ht="9.9499999999999993" customHeight="1" x14ac:dyDescent="0.2">
      <c r="A498" s="631"/>
    </row>
    <row r="499" spans="1:2" ht="9.9499999999999993" customHeight="1" x14ac:dyDescent="0.2">
      <c r="A499" s="631"/>
    </row>
    <row r="500" spans="1:2" ht="9.9499999999999993" customHeight="1" x14ac:dyDescent="0.2">
      <c r="A500" s="631"/>
    </row>
    <row r="501" spans="1:2" ht="9.9499999999999993" customHeight="1" x14ac:dyDescent="0.2">
      <c r="A501" s="631"/>
    </row>
    <row r="502" spans="1:2" ht="9.9499999999999993" customHeight="1" x14ac:dyDescent="0.2">
      <c r="A502" s="631"/>
    </row>
    <row r="503" spans="1:2" ht="9.9499999999999993" customHeight="1" x14ac:dyDescent="0.2">
      <c r="A503" s="631"/>
    </row>
    <row r="504" spans="1:2" x14ac:dyDescent="0.2">
      <c r="A504" s="631"/>
    </row>
    <row r="505" spans="1:2" x14ac:dyDescent="0.2">
      <c r="A505" s="631" t="s">
        <v>396</v>
      </c>
    </row>
    <row r="506" spans="1:2" x14ac:dyDescent="0.2">
      <c r="A506" s="631"/>
    </row>
    <row r="507" spans="1:2" x14ac:dyDescent="0.2">
      <c r="A507" s="629" t="s">
        <v>942</v>
      </c>
    </row>
    <row r="508" spans="1:2" x14ac:dyDescent="0.2">
      <c r="A508" s="629" t="s">
        <v>801</v>
      </c>
    </row>
    <row r="509" spans="1:2" ht="20.25" customHeight="1" x14ac:dyDescent="0.2">
      <c r="A509" s="638" t="s">
        <v>397</v>
      </c>
    </row>
    <row r="510" spans="1:2" ht="29.25" customHeight="1" x14ac:dyDescent="0.2">
      <c r="A510" s="633" t="s">
        <v>398</v>
      </c>
    </row>
    <row r="511" spans="1:2" ht="9.9499999999999993" customHeight="1" x14ac:dyDescent="0.2">
      <c r="A511" s="629"/>
      <c r="B511" s="628"/>
    </row>
    <row r="512" spans="1:2" x14ac:dyDescent="0.2">
      <c r="A512" s="629" t="s">
        <v>943</v>
      </c>
    </row>
    <row r="513" spans="1:1" x14ac:dyDescent="0.2">
      <c r="A513" s="629" t="s">
        <v>399</v>
      </c>
    </row>
    <row r="514" spans="1:1" x14ac:dyDescent="0.2">
      <c r="A514" s="629" t="s">
        <v>400</v>
      </c>
    </row>
    <row r="515" spans="1:1" x14ac:dyDescent="0.2">
      <c r="A515" s="651" t="s">
        <v>944</v>
      </c>
    </row>
    <row r="516" spans="1:1" ht="9.9499999999999993" customHeight="1" x14ac:dyDescent="0.2">
      <c r="A516" s="646"/>
    </row>
    <row r="517" spans="1:1" ht="30.75" customHeight="1" x14ac:dyDescent="0.2">
      <c r="A517" s="652" t="s">
        <v>945</v>
      </c>
    </row>
    <row r="518" spans="1:1" ht="9.9499999999999993" customHeight="1" x14ac:dyDescent="0.2">
      <c r="A518" s="646"/>
    </row>
    <row r="519" spans="1:1" ht="38.25" customHeight="1" x14ac:dyDescent="0.2">
      <c r="A519" s="632" t="s">
        <v>946</v>
      </c>
    </row>
    <row r="520" spans="1:1" x14ac:dyDescent="0.2">
      <c r="A520" s="631" t="s">
        <v>947</v>
      </c>
    </row>
    <row r="521" spans="1:1" ht="9.9499999999999993" customHeight="1" x14ac:dyDescent="0.2">
      <c r="A521" s="355"/>
    </row>
    <row r="522" spans="1:1" ht="33" customHeight="1" x14ac:dyDescent="0.2">
      <c r="A522" s="355" t="s">
        <v>948</v>
      </c>
    </row>
    <row r="523" spans="1:1" x14ac:dyDescent="0.2">
      <c r="A523" s="631" t="s">
        <v>401</v>
      </c>
    </row>
    <row r="524" spans="1:1" ht="18.75" customHeight="1" x14ac:dyDescent="0.2">
      <c r="A524" s="629" t="s">
        <v>949</v>
      </c>
    </row>
    <row r="525" spans="1:1" ht="68.25" customHeight="1" x14ac:dyDescent="0.2">
      <c r="A525" s="355" t="s">
        <v>402</v>
      </c>
    </row>
    <row r="526" spans="1:1" ht="17.25" customHeight="1" x14ac:dyDescent="0.2">
      <c r="A526" s="631" t="s">
        <v>403</v>
      </c>
    </row>
    <row r="527" spans="1:1" ht="21" customHeight="1" x14ac:dyDescent="0.2">
      <c r="A527" s="631" t="s">
        <v>950</v>
      </c>
    </row>
    <row r="528" spans="1:1" ht="15.95" customHeight="1" x14ac:dyDescent="0.2">
      <c r="A528" s="646" t="s">
        <v>951</v>
      </c>
    </row>
    <row r="529" spans="1:1" ht="15.95" customHeight="1" x14ac:dyDescent="0.2">
      <c r="A529" s="646" t="s">
        <v>952</v>
      </c>
    </row>
    <row r="530" spans="1:1" ht="15.95" customHeight="1" x14ac:dyDescent="0.2">
      <c r="A530" s="646" t="s">
        <v>953</v>
      </c>
    </row>
    <row r="531" spans="1:1" ht="15.95" customHeight="1" x14ac:dyDescent="0.2">
      <c r="A531" s="646" t="s">
        <v>954</v>
      </c>
    </row>
    <row r="532" spans="1:1" x14ac:dyDescent="0.2">
      <c r="A532" s="646"/>
    </row>
    <row r="533" spans="1:1" ht="30" customHeight="1" x14ac:dyDescent="0.2">
      <c r="A533" s="355" t="s">
        <v>404</v>
      </c>
    </row>
    <row r="534" spans="1:1" x14ac:dyDescent="0.2">
      <c r="A534" s="631" t="s">
        <v>405</v>
      </c>
    </row>
    <row r="535" spans="1:1" x14ac:dyDescent="0.2">
      <c r="A535" s="355"/>
    </row>
    <row r="536" spans="1:1" x14ac:dyDescent="0.2">
      <c r="A536" s="629" t="s">
        <v>955</v>
      </c>
    </row>
    <row r="537" spans="1:1" ht="53.25" customHeight="1" x14ac:dyDescent="0.2">
      <c r="A537" s="355" t="s">
        <v>406</v>
      </c>
    </row>
    <row r="538" spans="1:1" ht="30.75" customHeight="1" x14ac:dyDescent="0.2">
      <c r="A538" s="631" t="s">
        <v>407</v>
      </c>
    </row>
    <row r="539" spans="1:1" x14ac:dyDescent="0.2">
      <c r="A539" s="631"/>
    </row>
    <row r="540" spans="1:1" x14ac:dyDescent="0.2">
      <c r="A540" s="629" t="s">
        <v>956</v>
      </c>
    </row>
    <row r="541" spans="1:1" ht="36" customHeight="1" x14ac:dyDescent="0.2">
      <c r="A541" s="355" t="s">
        <v>408</v>
      </c>
    </row>
    <row r="542" spans="1:1" ht="34.5" customHeight="1" x14ac:dyDescent="0.2">
      <c r="A542" s="631" t="s">
        <v>734</v>
      </c>
    </row>
    <row r="543" spans="1:1" x14ac:dyDescent="0.2">
      <c r="A543" s="355"/>
    </row>
    <row r="544" spans="1:1" ht="32.25" customHeight="1" x14ac:dyDescent="0.2">
      <c r="A544" s="629" t="s">
        <v>957</v>
      </c>
    </row>
    <row r="545" spans="1:1" ht="42.75" customHeight="1" x14ac:dyDescent="0.2">
      <c r="A545" s="631" t="s">
        <v>792</v>
      </c>
    </row>
    <row r="546" spans="1:1" ht="16.5" customHeight="1" x14ac:dyDescent="0.2">
      <c r="A546" s="631" t="s">
        <v>409</v>
      </c>
    </row>
    <row r="547" spans="1:1" ht="31.5" customHeight="1" x14ac:dyDescent="0.2">
      <c r="A547" s="355" t="s">
        <v>793</v>
      </c>
    </row>
    <row r="548" spans="1:1" x14ac:dyDescent="0.2">
      <c r="A548" s="653"/>
    </row>
    <row r="549" spans="1:1" x14ac:dyDescent="0.2">
      <c r="A549" s="653"/>
    </row>
    <row r="550" spans="1:1" x14ac:dyDescent="0.2">
      <c r="A550" s="653"/>
    </row>
    <row r="551" spans="1:1" x14ac:dyDescent="0.2">
      <c r="A551" s="653"/>
    </row>
    <row r="552" spans="1:1" x14ac:dyDescent="0.2">
      <c r="A552" s="631"/>
    </row>
    <row r="553" spans="1:1" x14ac:dyDescent="0.2">
      <c r="A553" s="631"/>
    </row>
    <row r="554" spans="1:1" x14ac:dyDescent="0.2">
      <c r="A554" s="57"/>
    </row>
    <row r="555" spans="1:1" x14ac:dyDescent="0.2">
      <c r="A555" s="57"/>
    </row>
    <row r="556" spans="1:1" x14ac:dyDescent="0.2">
      <c r="A556" s="57"/>
    </row>
    <row r="557" spans="1:1" x14ac:dyDescent="0.2">
      <c r="A557" s="57"/>
    </row>
    <row r="558" spans="1:1" x14ac:dyDescent="0.2">
      <c r="A558" s="57"/>
    </row>
    <row r="559" spans="1:1" x14ac:dyDescent="0.2">
      <c r="A559" s="57"/>
    </row>
    <row r="560" spans="1:1" x14ac:dyDescent="0.2">
      <c r="A560" s="57"/>
    </row>
    <row r="561" spans="1:1" x14ac:dyDescent="0.2">
      <c r="A561" s="57"/>
    </row>
    <row r="562" spans="1:1" x14ac:dyDescent="0.2">
      <c r="A562" s="57"/>
    </row>
    <row r="563" spans="1:1" x14ac:dyDescent="0.2">
      <c r="A563" s="57"/>
    </row>
    <row r="564" spans="1:1" x14ac:dyDescent="0.2">
      <c r="A564" s="57"/>
    </row>
    <row r="565" spans="1:1" x14ac:dyDescent="0.2">
      <c r="A565" s="57"/>
    </row>
    <row r="566" spans="1:1" x14ac:dyDescent="0.2">
      <c r="A566" s="57"/>
    </row>
    <row r="567" spans="1:1" x14ac:dyDescent="0.2">
      <c r="A567" s="57"/>
    </row>
    <row r="568" spans="1:1" x14ac:dyDescent="0.2">
      <c r="A568" s="57"/>
    </row>
    <row r="569" spans="1:1" x14ac:dyDescent="0.2">
      <c r="A569" s="57"/>
    </row>
    <row r="570" spans="1:1" x14ac:dyDescent="0.2">
      <c r="A570" s="57"/>
    </row>
    <row r="571" spans="1:1" x14ac:dyDescent="0.2">
      <c r="A571" s="57"/>
    </row>
    <row r="572" spans="1:1" x14ac:dyDescent="0.2">
      <c r="A572" s="57"/>
    </row>
  </sheetData>
  <mergeCells count="1">
    <mergeCell ref="A70:A71"/>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4"/>
  <sheetViews>
    <sheetView topLeftCell="A28" zoomScaleNormal="100" workbookViewId="0">
      <selection activeCell="C44" sqref="C44"/>
    </sheetView>
  </sheetViews>
  <sheetFormatPr baseColWidth="10" defaultRowHeight="15" x14ac:dyDescent="0.25"/>
  <cols>
    <col min="1" max="1" width="22.28515625" style="447" customWidth="1"/>
    <col min="2" max="2" width="41.28515625" style="447" customWidth="1"/>
    <col min="3" max="3" width="16" style="447" customWidth="1"/>
    <col min="4" max="5" width="16.140625" style="447" customWidth="1"/>
    <col min="6" max="6" width="14.5703125" style="447" customWidth="1"/>
    <col min="7" max="7" width="15.28515625" style="447" customWidth="1"/>
    <col min="8" max="9" width="11.42578125" style="447"/>
    <col min="10" max="10" width="12.42578125" style="447" bestFit="1" customWidth="1"/>
    <col min="11" max="16384" width="11.42578125" style="447"/>
  </cols>
  <sheetData>
    <row r="1" spans="1:13" x14ac:dyDescent="0.25">
      <c r="A1" s="444"/>
      <c r="B1" s="444"/>
      <c r="C1" s="444"/>
      <c r="D1" s="444"/>
      <c r="E1" s="445"/>
      <c r="F1" s="445"/>
      <c r="G1" s="3" t="s">
        <v>263</v>
      </c>
    </row>
    <row r="2" spans="1:13" x14ac:dyDescent="0.25">
      <c r="A2" s="729" t="s">
        <v>197</v>
      </c>
      <c r="B2" s="729"/>
      <c r="C2" s="729"/>
      <c r="D2" s="729"/>
      <c r="E2" s="729"/>
      <c r="F2" s="729"/>
      <c r="G2" s="729"/>
    </row>
    <row r="3" spans="1:13" ht="15.75" customHeight="1" x14ac:dyDescent="0.25">
      <c r="A3" s="729" t="s">
        <v>3</v>
      </c>
      <c r="B3" s="729"/>
      <c r="C3" s="729"/>
      <c r="D3" s="729"/>
      <c r="E3" s="729"/>
      <c r="F3" s="729"/>
      <c r="G3" s="729"/>
    </row>
    <row r="4" spans="1:13" x14ac:dyDescent="0.25">
      <c r="A4" s="729" t="s">
        <v>4</v>
      </c>
      <c r="B4" s="729"/>
      <c r="C4" s="729"/>
      <c r="D4" s="729"/>
      <c r="E4" s="729"/>
      <c r="F4" s="729"/>
      <c r="G4" s="729"/>
    </row>
    <row r="5" spans="1:13" x14ac:dyDescent="0.25">
      <c r="A5" s="729" t="s">
        <v>5</v>
      </c>
      <c r="B5" s="729"/>
      <c r="C5" s="729"/>
      <c r="D5" s="729"/>
      <c r="E5" s="729"/>
      <c r="F5" s="729"/>
      <c r="G5" s="729"/>
    </row>
    <row r="6" spans="1:13" x14ac:dyDescent="0.25">
      <c r="A6" s="729" t="s">
        <v>219</v>
      </c>
      <c r="B6" s="729"/>
      <c r="C6" s="729"/>
      <c r="D6" s="729"/>
      <c r="E6" s="729"/>
      <c r="F6" s="729"/>
      <c r="G6" s="729"/>
    </row>
    <row r="7" spans="1:13" ht="15.75" customHeight="1" x14ac:dyDescent="0.25">
      <c r="A7" s="728" t="s">
        <v>417</v>
      </c>
      <c r="B7" s="728"/>
      <c r="C7" s="728"/>
      <c r="D7" s="728"/>
      <c r="E7" s="728"/>
      <c r="F7" s="728"/>
      <c r="G7" s="728"/>
    </row>
    <row r="8" spans="1:13" ht="15.75" customHeight="1" x14ac:dyDescent="0.25">
      <c r="A8" s="448" t="s">
        <v>735</v>
      </c>
      <c r="B8" s="449"/>
      <c r="C8" s="449"/>
      <c r="D8" s="449"/>
      <c r="E8" s="449"/>
      <c r="F8" s="449"/>
      <c r="G8" s="449"/>
    </row>
    <row r="9" spans="1:13" ht="5.0999999999999996" customHeight="1" x14ac:dyDescent="0.25">
      <c r="A9" s="448"/>
      <c r="B9" s="449"/>
      <c r="C9" s="449"/>
      <c r="D9" s="449"/>
      <c r="E9" s="449"/>
      <c r="F9" s="449"/>
      <c r="G9" s="449"/>
    </row>
    <row r="10" spans="1:13" ht="26.25" customHeight="1" x14ac:dyDescent="0.25">
      <c r="A10" s="736" t="s">
        <v>770</v>
      </c>
      <c r="B10" s="736"/>
      <c r="C10" s="736"/>
      <c r="D10" s="736"/>
      <c r="E10" s="736"/>
      <c r="F10" s="736"/>
      <c r="G10" s="736"/>
      <c r="H10" s="604"/>
      <c r="I10"/>
      <c r="J10" s="565"/>
    </row>
    <row r="11" spans="1:13" ht="5.0999999999999996" customHeight="1" x14ac:dyDescent="0.25">
      <c r="A11" s="448"/>
      <c r="B11" s="449"/>
      <c r="C11" s="449"/>
      <c r="D11" s="449"/>
      <c r="E11" s="449"/>
      <c r="F11" s="449"/>
      <c r="G11" s="449"/>
    </row>
    <row r="12" spans="1:13" ht="26.25" customHeight="1" x14ac:dyDescent="0.25">
      <c r="A12" s="737" t="s">
        <v>771</v>
      </c>
      <c r="B12" s="737"/>
      <c r="C12" s="737"/>
      <c r="D12" s="737"/>
      <c r="E12" s="737"/>
      <c r="F12" s="737"/>
      <c r="G12" s="737"/>
      <c r="H12" s="604"/>
      <c r="I12"/>
      <c r="J12" s="565"/>
      <c r="K12"/>
      <c r="L12" s="565"/>
      <c r="M12" s="565"/>
    </row>
    <row r="13" spans="1:13" ht="40.5" customHeight="1" x14ac:dyDescent="0.25">
      <c r="A13" s="737" t="s">
        <v>772</v>
      </c>
      <c r="B13" s="737"/>
      <c r="C13" s="737"/>
      <c r="D13" s="737"/>
      <c r="E13" s="737"/>
      <c r="F13" s="737"/>
      <c r="G13" s="737"/>
      <c r="H13" s="604"/>
      <c r="I13"/>
      <c r="J13" s="565"/>
    </row>
    <row r="14" spans="1:13" ht="5.0999999999999996" customHeight="1" x14ac:dyDescent="0.25">
      <c r="A14" s="448"/>
      <c r="B14" s="450"/>
      <c r="C14" s="450"/>
      <c r="D14" s="450"/>
      <c r="E14" s="450"/>
      <c r="F14" s="450"/>
      <c r="G14" s="450"/>
    </row>
    <row r="15" spans="1:13" ht="21.75" customHeight="1" x14ac:dyDescent="0.25">
      <c r="A15" s="730" t="s">
        <v>6</v>
      </c>
      <c r="B15" s="730"/>
      <c r="C15" s="731" t="s">
        <v>1</v>
      </c>
      <c r="D15" s="732" t="s">
        <v>262</v>
      </c>
      <c r="E15" s="733"/>
      <c r="F15" s="732" t="s">
        <v>261</v>
      </c>
      <c r="G15" s="733"/>
    </row>
    <row r="16" spans="1:13" ht="21.75" customHeight="1" x14ac:dyDescent="0.25">
      <c r="A16" s="730"/>
      <c r="B16" s="730"/>
      <c r="C16" s="731"/>
      <c r="D16" s="451">
        <v>2021</v>
      </c>
      <c r="E16" s="451">
        <v>2020</v>
      </c>
      <c r="F16" s="451" t="s">
        <v>8</v>
      </c>
      <c r="G16" s="451" t="s">
        <v>23</v>
      </c>
    </row>
    <row r="17" spans="1:8" ht="41.25" customHeight="1" x14ac:dyDescent="0.25">
      <c r="A17" s="452" t="s">
        <v>24</v>
      </c>
      <c r="B17" s="453" t="s">
        <v>25</v>
      </c>
      <c r="C17" s="454">
        <v>1517135706.3</v>
      </c>
      <c r="D17" s="454">
        <v>1517135706.3</v>
      </c>
      <c r="E17" s="454">
        <v>1275489353.3900001</v>
      </c>
      <c r="F17" s="455" t="s">
        <v>292</v>
      </c>
      <c r="G17" s="456" t="s">
        <v>736</v>
      </c>
    </row>
    <row r="18" spans="1:8" x14ac:dyDescent="0.25">
      <c r="A18" s="457"/>
      <c r="B18" s="458" t="s">
        <v>38</v>
      </c>
      <c r="C18" s="459">
        <f>C17</f>
        <v>1517135706.3</v>
      </c>
      <c r="D18" s="459">
        <f t="shared" ref="D18:E18" si="0">D17</f>
        <v>1517135706.3</v>
      </c>
      <c r="E18" s="459">
        <f t="shared" si="0"/>
        <v>1275489353.3900001</v>
      </c>
      <c r="F18" s="459"/>
      <c r="G18" s="460"/>
    </row>
    <row r="19" spans="1:8" ht="5.0999999999999996" customHeight="1" x14ac:dyDescent="0.25">
      <c r="A19" s="461"/>
      <c r="B19" s="462"/>
      <c r="C19" s="463"/>
      <c r="D19" s="463"/>
      <c r="E19" s="463"/>
      <c r="F19" s="463"/>
      <c r="G19" s="461"/>
    </row>
    <row r="20" spans="1:8" ht="5.0999999999999996" customHeight="1" x14ac:dyDescent="0.25">
      <c r="A20" s="461"/>
      <c r="B20" s="462"/>
      <c r="C20" s="463"/>
      <c r="D20" s="463"/>
      <c r="E20" s="463"/>
      <c r="F20" s="463"/>
      <c r="G20" s="461"/>
    </row>
    <row r="21" spans="1:8" ht="24" customHeight="1" x14ac:dyDescent="0.25">
      <c r="A21" s="730" t="s">
        <v>6</v>
      </c>
      <c r="B21" s="730" t="s">
        <v>7</v>
      </c>
      <c r="C21" s="731" t="s">
        <v>1</v>
      </c>
      <c r="D21" s="732" t="s">
        <v>262</v>
      </c>
      <c r="E21" s="733"/>
      <c r="F21" s="732" t="s">
        <v>261</v>
      </c>
      <c r="G21" s="733"/>
    </row>
    <row r="22" spans="1:8" ht="25.5" x14ac:dyDescent="0.25">
      <c r="A22" s="730"/>
      <c r="B22" s="730"/>
      <c r="C22" s="731"/>
      <c r="D22" s="451">
        <v>2021</v>
      </c>
      <c r="E22" s="451">
        <v>2020</v>
      </c>
      <c r="F22" s="451" t="s">
        <v>8</v>
      </c>
      <c r="G22" s="451" t="s">
        <v>23</v>
      </c>
    </row>
    <row r="23" spans="1:8" ht="39" x14ac:dyDescent="0.25">
      <c r="A23" s="464" t="s">
        <v>26</v>
      </c>
      <c r="B23" s="465" t="s">
        <v>27</v>
      </c>
      <c r="C23" s="466">
        <v>4536829.53</v>
      </c>
      <c r="D23" s="466">
        <v>4536829.53</v>
      </c>
      <c r="E23" s="467">
        <v>4406140.6900000004</v>
      </c>
      <c r="F23" s="468" t="s">
        <v>292</v>
      </c>
      <c r="G23" s="456" t="s">
        <v>736</v>
      </c>
      <c r="H23" s="469"/>
    </row>
    <row r="24" spans="1:8" ht="5.0999999999999996" customHeight="1" x14ac:dyDescent="0.25">
      <c r="A24" s="470"/>
      <c r="B24" s="471"/>
      <c r="C24" s="472"/>
      <c r="D24" s="472"/>
      <c r="E24" s="472"/>
      <c r="F24" s="472"/>
      <c r="G24" s="473"/>
    </row>
    <row r="25" spans="1:8" x14ac:dyDescent="0.25">
      <c r="A25" s="470"/>
      <c r="B25" s="458" t="s">
        <v>28</v>
      </c>
      <c r="C25" s="474">
        <f>SUM(C23:C24)</f>
        <v>4536829.53</v>
      </c>
      <c r="D25" s="474">
        <f>SUM(D23:D23)</f>
        <v>4536829.53</v>
      </c>
      <c r="E25" s="474">
        <f>SUM(E23:E23)</f>
        <v>4406140.6900000004</v>
      </c>
      <c r="F25" s="474"/>
      <c r="G25" s="474"/>
    </row>
    <row r="26" spans="1:8" ht="5.0999999999999996" customHeight="1" x14ac:dyDescent="0.25">
      <c r="A26" s="475"/>
      <c r="B26" s="476"/>
      <c r="C26" s="477"/>
      <c r="D26" s="477"/>
      <c r="E26" s="477"/>
      <c r="F26" s="477"/>
      <c r="G26" s="478"/>
    </row>
    <row r="27" spans="1:8" ht="5.0999999999999996" customHeight="1" x14ac:dyDescent="0.25">
      <c r="A27" s="479"/>
      <c r="B27" s="480"/>
      <c r="C27" s="481"/>
      <c r="D27" s="482"/>
      <c r="E27" s="482"/>
      <c r="F27" s="482"/>
      <c r="G27" s="483"/>
    </row>
    <row r="28" spans="1:8" ht="21" customHeight="1" x14ac:dyDescent="0.25">
      <c r="A28" s="730" t="s">
        <v>6</v>
      </c>
      <c r="B28" s="730" t="s">
        <v>7</v>
      </c>
      <c r="C28" s="731" t="s">
        <v>1</v>
      </c>
      <c r="D28" s="732" t="s">
        <v>262</v>
      </c>
      <c r="E28" s="733"/>
      <c r="F28" s="732" t="s">
        <v>261</v>
      </c>
      <c r="G28" s="733"/>
    </row>
    <row r="29" spans="1:8" ht="25.5" x14ac:dyDescent="0.25">
      <c r="A29" s="730"/>
      <c r="B29" s="730"/>
      <c r="C29" s="731"/>
      <c r="D29" s="451">
        <v>2021</v>
      </c>
      <c r="E29" s="451">
        <v>2020</v>
      </c>
      <c r="F29" s="451" t="s">
        <v>8</v>
      </c>
      <c r="G29" s="451" t="s">
        <v>23</v>
      </c>
    </row>
    <row r="30" spans="1:8" ht="39" x14ac:dyDescent="0.25">
      <c r="A30" s="484" t="s">
        <v>30</v>
      </c>
      <c r="B30" s="485" t="s">
        <v>31</v>
      </c>
      <c r="C30" s="486">
        <v>159027825.75</v>
      </c>
      <c r="D30" s="486">
        <v>159027825.75</v>
      </c>
      <c r="E30" s="486">
        <v>141246198.21000001</v>
      </c>
      <c r="F30" s="487" t="s">
        <v>292</v>
      </c>
      <c r="G30" s="456" t="s">
        <v>736</v>
      </c>
      <c r="H30" s="488"/>
    </row>
    <row r="31" spans="1:8" x14ac:dyDescent="0.25">
      <c r="A31" s="489"/>
      <c r="B31" s="458" t="s">
        <v>29</v>
      </c>
      <c r="C31" s="460">
        <f>SUM(C30)</f>
        <v>159027825.75</v>
      </c>
      <c r="D31" s="460">
        <f t="shared" ref="D31:E31" si="1">SUM(D30)</f>
        <v>159027825.75</v>
      </c>
      <c r="E31" s="460">
        <f t="shared" si="1"/>
        <v>141246198.21000001</v>
      </c>
      <c r="F31" s="598"/>
      <c r="G31" s="490"/>
    </row>
    <row r="32" spans="1:8" x14ac:dyDescent="0.25">
      <c r="A32" s="470"/>
      <c r="B32" s="458" t="s">
        <v>32</v>
      </c>
      <c r="C32" s="474">
        <f>C18+C25+C31</f>
        <v>1680700361.5799999</v>
      </c>
      <c r="D32" s="474">
        <f>D18+D25+D31</f>
        <v>1680700361.5799999</v>
      </c>
      <c r="E32" s="474">
        <f>E18+E25+E31</f>
        <v>1421141692.2900002</v>
      </c>
      <c r="F32" s="474"/>
      <c r="G32" s="474"/>
      <c r="H32" s="491"/>
    </row>
    <row r="33" spans="1:9" x14ac:dyDescent="0.25">
      <c r="A33" s="475"/>
      <c r="B33" s="476"/>
      <c r="C33" s="477"/>
      <c r="D33" s="477"/>
      <c r="E33" s="477"/>
      <c r="F33" s="477"/>
      <c r="G33" s="477"/>
      <c r="H33" s="491"/>
    </row>
    <row r="34" spans="1:9" x14ac:dyDescent="0.25">
      <c r="A34" s="461"/>
      <c r="B34" s="503"/>
      <c r="C34" s="504"/>
      <c r="D34" s="504"/>
      <c r="E34" s="504"/>
      <c r="F34" s="504"/>
      <c r="G34" s="504"/>
      <c r="H34" s="491"/>
    </row>
    <row r="35" spans="1:9" x14ac:dyDescent="0.25">
      <c r="A35" s="461"/>
      <c r="B35" s="503"/>
      <c r="C35" s="504"/>
      <c r="D35" s="504"/>
      <c r="E35" s="504"/>
      <c r="F35" s="504"/>
      <c r="G35" s="504"/>
      <c r="H35" s="491"/>
    </row>
    <row r="36" spans="1:9" x14ac:dyDescent="0.25">
      <c r="A36" s="461"/>
      <c r="B36" s="503"/>
      <c r="C36" s="504"/>
      <c r="D36" s="504"/>
      <c r="E36" s="504"/>
      <c r="F36" s="504"/>
      <c r="G36" s="504"/>
      <c r="H36" s="491"/>
    </row>
    <row r="37" spans="1:9" x14ac:dyDescent="0.25">
      <c r="A37" s="461"/>
      <c r="B37" s="503"/>
      <c r="C37" s="504"/>
      <c r="D37" s="504"/>
      <c r="E37" s="504"/>
      <c r="F37" s="504"/>
      <c r="G37" s="504"/>
      <c r="H37" s="491"/>
    </row>
    <row r="38" spans="1:9" x14ac:dyDescent="0.25">
      <c r="A38" s="461"/>
      <c r="B38" s="503"/>
      <c r="C38" s="504"/>
      <c r="D38" s="504"/>
      <c r="E38" s="504"/>
      <c r="F38" s="504"/>
      <c r="G38" s="504"/>
      <c r="H38" s="491"/>
    </row>
    <row r="39" spans="1:9" x14ac:dyDescent="0.25">
      <c r="A39" s="461"/>
      <c r="B39" s="503"/>
      <c r="C39" s="504"/>
      <c r="D39" s="504"/>
      <c r="E39" s="504"/>
      <c r="F39" s="504"/>
      <c r="G39" s="504"/>
      <c r="H39" s="491"/>
    </row>
    <row r="40" spans="1:9" x14ac:dyDescent="0.25">
      <c r="A40" s="461"/>
      <c r="B40" s="503"/>
      <c r="C40" s="504"/>
      <c r="D40" s="504"/>
      <c r="E40" s="504"/>
      <c r="F40" s="504"/>
      <c r="G40" s="504"/>
      <c r="H40" s="491"/>
    </row>
    <row r="41" spans="1:9" x14ac:dyDescent="0.25">
      <c r="A41" s="461"/>
      <c r="B41" s="503"/>
      <c r="C41" s="504"/>
      <c r="D41" s="504"/>
      <c r="E41" s="504"/>
      <c r="F41" s="504"/>
      <c r="G41" s="504"/>
      <c r="H41" s="491"/>
    </row>
    <row r="42" spans="1:9" x14ac:dyDescent="0.25">
      <c r="A42" s="461"/>
      <c r="B42" s="503"/>
      <c r="C42" s="504"/>
      <c r="D42" s="504"/>
      <c r="E42" s="504"/>
      <c r="F42" s="504"/>
      <c r="G42" s="504"/>
      <c r="H42" s="491"/>
    </row>
    <row r="43" spans="1:9" x14ac:dyDescent="0.25">
      <c r="A43" s="461"/>
      <c r="B43" s="503"/>
      <c r="C43" s="504"/>
      <c r="D43" s="504"/>
      <c r="E43" s="504"/>
      <c r="F43" s="504"/>
      <c r="G43" s="504"/>
      <c r="H43" s="491"/>
    </row>
    <row r="44" spans="1:9" x14ac:dyDescent="0.25">
      <c r="A44" s="461"/>
      <c r="B44" s="503"/>
      <c r="C44" s="504"/>
      <c r="D44" s="504"/>
      <c r="E44" s="504"/>
      <c r="F44" s="504"/>
      <c r="G44" s="504"/>
      <c r="H44" s="491"/>
    </row>
    <row r="45" spans="1:9" x14ac:dyDescent="0.25">
      <c r="A45" s="719" t="s">
        <v>737</v>
      </c>
      <c r="B45" s="719"/>
      <c r="C45" s="719"/>
      <c r="D45" s="719"/>
      <c r="E45" s="719"/>
      <c r="F45" s="719"/>
      <c r="G45" s="719"/>
      <c r="H45" s="719"/>
      <c r="I45" s="719"/>
    </row>
    <row r="46" spans="1:9" ht="26.25" customHeight="1" x14ac:dyDescent="0.25">
      <c r="A46" s="738" t="s">
        <v>738</v>
      </c>
      <c r="B46" s="738"/>
      <c r="C46" s="738"/>
      <c r="D46" s="738"/>
      <c r="E46" s="738"/>
      <c r="F46" s="738"/>
      <c r="G46" s="738"/>
      <c r="H46" s="603"/>
      <c r="I46" s="603"/>
    </row>
    <row r="47" spans="1:9" ht="5.0999999999999996" customHeight="1" x14ac:dyDescent="0.25">
      <c r="A47" s="596"/>
      <c r="B47" s="596"/>
      <c r="C47" s="596"/>
      <c r="D47" s="596"/>
      <c r="E47" s="596"/>
      <c r="F47" s="596"/>
      <c r="G47" s="596"/>
      <c r="H47" s="596"/>
      <c r="I47" s="596"/>
    </row>
    <row r="48" spans="1:9" ht="26.25" customHeight="1" x14ac:dyDescent="0.25">
      <c r="A48" s="739" t="s">
        <v>739</v>
      </c>
      <c r="B48" s="739"/>
      <c r="C48" s="739"/>
      <c r="D48" s="739"/>
      <c r="E48" s="739"/>
      <c r="F48" s="739"/>
      <c r="G48" s="739"/>
      <c r="H48" s="602"/>
      <c r="I48" s="602"/>
    </row>
    <row r="49" spans="1:9" ht="5.0999999999999996" customHeight="1" x14ac:dyDescent="0.25">
      <c r="A49" s="448"/>
      <c r="B49" s="133"/>
      <c r="C49" s="494"/>
      <c r="D49" s="133"/>
      <c r="E49" s="133"/>
      <c r="F49" s="133"/>
      <c r="G49" s="446"/>
      <c r="H49" s="494"/>
      <c r="I49" s="494"/>
    </row>
    <row r="50" spans="1:9" x14ac:dyDescent="0.25">
      <c r="A50" s="734" t="s">
        <v>740</v>
      </c>
      <c r="B50" s="734"/>
      <c r="C50" s="734"/>
      <c r="D50" s="734"/>
      <c r="E50" s="734"/>
      <c r="F50" s="734"/>
      <c r="G50" s="734"/>
      <c r="H50" s="494"/>
      <c r="I50" s="494"/>
    </row>
    <row r="51" spans="1:9" ht="5.0999999999999996" customHeight="1" x14ac:dyDescent="0.25">
      <c r="A51" s="597"/>
      <c r="B51" s="597"/>
      <c r="C51" s="597"/>
      <c r="D51" s="597"/>
      <c r="E51" s="597"/>
      <c r="F51" s="597"/>
      <c r="G51" s="597"/>
      <c r="H51" s="494"/>
      <c r="I51" s="494"/>
    </row>
    <row r="52" spans="1:9" ht="23.25" customHeight="1" x14ac:dyDescent="0.25">
      <c r="A52" s="730" t="s">
        <v>6</v>
      </c>
      <c r="B52" s="730" t="s">
        <v>7</v>
      </c>
      <c r="C52" s="731" t="s">
        <v>1</v>
      </c>
      <c r="D52" s="732" t="s">
        <v>262</v>
      </c>
      <c r="E52" s="733"/>
      <c r="F52" s="732" t="s">
        <v>261</v>
      </c>
      <c r="G52" s="733"/>
      <c r="H52" s="494"/>
      <c r="I52" s="494"/>
    </row>
    <row r="53" spans="1:9" ht="25.5" x14ac:dyDescent="0.25">
      <c r="A53" s="730"/>
      <c r="B53" s="730"/>
      <c r="C53" s="731"/>
      <c r="D53" s="451">
        <v>2021</v>
      </c>
      <c r="E53" s="451">
        <v>2020</v>
      </c>
      <c r="F53" s="451" t="s">
        <v>8</v>
      </c>
      <c r="G53" s="451" t="s">
        <v>23</v>
      </c>
      <c r="H53" s="494"/>
      <c r="I53" s="494"/>
    </row>
    <row r="54" spans="1:9" ht="39" x14ac:dyDescent="0.25">
      <c r="A54" s="495" t="s">
        <v>33</v>
      </c>
      <c r="B54" s="505" t="s">
        <v>34</v>
      </c>
      <c r="C54" s="496">
        <v>9273357</v>
      </c>
      <c r="D54" s="496">
        <v>9273357</v>
      </c>
      <c r="E54" s="600">
        <v>8266189.8099999996</v>
      </c>
      <c r="F54" s="599" t="s">
        <v>292</v>
      </c>
      <c r="G54" s="456" t="s">
        <v>736</v>
      </c>
      <c r="H54" s="494"/>
      <c r="I54" s="494"/>
    </row>
    <row r="55" spans="1:9" x14ac:dyDescent="0.25">
      <c r="A55" s="489"/>
      <c r="B55" s="458" t="s">
        <v>38</v>
      </c>
      <c r="C55" s="460">
        <f>SUM(C54)</f>
        <v>9273357</v>
      </c>
      <c r="D55" s="460">
        <f t="shared" ref="D55:E55" si="2">SUM(D54)</f>
        <v>9273357</v>
      </c>
      <c r="E55" s="460">
        <f t="shared" si="2"/>
        <v>8266189.8099999996</v>
      </c>
      <c r="F55" s="598"/>
      <c r="G55" s="490"/>
      <c r="H55" s="494"/>
      <c r="I55" s="494"/>
    </row>
    <row r="56" spans="1:9" x14ac:dyDescent="0.25">
      <c r="A56" s="448"/>
      <c r="B56" s="133"/>
      <c r="C56" s="494"/>
      <c r="D56" s="133"/>
      <c r="E56" s="133"/>
      <c r="F56" s="133"/>
      <c r="G56" s="446"/>
      <c r="H56" s="494"/>
      <c r="I56" s="494"/>
    </row>
    <row r="57" spans="1:9" ht="23.25" customHeight="1" x14ac:dyDescent="0.25">
      <c r="A57" s="730" t="s">
        <v>6</v>
      </c>
      <c r="B57" s="730" t="s">
        <v>7</v>
      </c>
      <c r="C57" s="731" t="s">
        <v>1</v>
      </c>
      <c r="D57" s="732" t="s">
        <v>262</v>
      </c>
      <c r="E57" s="733"/>
      <c r="F57" s="732" t="s">
        <v>261</v>
      </c>
      <c r="G57" s="733"/>
      <c r="H57" s="494"/>
      <c r="I57" s="494"/>
    </row>
    <row r="58" spans="1:9" ht="25.5" x14ac:dyDescent="0.25">
      <c r="A58" s="730"/>
      <c r="B58" s="730"/>
      <c r="C58" s="731"/>
      <c r="D58" s="451">
        <v>2021</v>
      </c>
      <c r="E58" s="451">
        <v>2020</v>
      </c>
      <c r="F58" s="451" t="s">
        <v>8</v>
      </c>
      <c r="G58" s="451" t="s">
        <v>23</v>
      </c>
      <c r="H58" s="494"/>
      <c r="I58" s="494"/>
    </row>
    <row r="59" spans="1:9" ht="39" x14ac:dyDescent="0.25">
      <c r="A59" s="497" t="s">
        <v>35</v>
      </c>
      <c r="B59" s="498" t="s">
        <v>36</v>
      </c>
      <c r="C59" s="496">
        <v>7382375.2999999998</v>
      </c>
      <c r="D59" s="496">
        <v>7382375.2999999998</v>
      </c>
      <c r="E59" s="600">
        <v>7382375.2999999998</v>
      </c>
      <c r="F59" s="599" t="s">
        <v>292</v>
      </c>
      <c r="G59" s="456" t="s">
        <v>736</v>
      </c>
      <c r="H59" s="494"/>
      <c r="I59" s="494"/>
    </row>
    <row r="60" spans="1:9" x14ac:dyDescent="0.25">
      <c r="A60" s="489"/>
      <c r="B60" s="458" t="s">
        <v>28</v>
      </c>
      <c r="C60" s="460">
        <f>SUM(C59)</f>
        <v>7382375.2999999998</v>
      </c>
      <c r="D60" s="460">
        <f t="shared" ref="D60:E60" si="3">SUM(D59)</f>
        <v>7382375.2999999998</v>
      </c>
      <c r="E60" s="460">
        <f t="shared" si="3"/>
        <v>7382375.2999999998</v>
      </c>
      <c r="F60" s="598"/>
      <c r="G60" s="490"/>
      <c r="H60" s="494"/>
      <c r="I60" s="494"/>
    </row>
    <row r="61" spans="1:9" x14ac:dyDescent="0.25">
      <c r="A61" s="448"/>
      <c r="B61" s="133"/>
      <c r="C61" s="494"/>
      <c r="D61" s="133"/>
      <c r="E61" s="133"/>
      <c r="F61" s="133"/>
      <c r="G61" s="446"/>
      <c r="H61" s="494"/>
      <c r="I61" s="494"/>
    </row>
    <row r="62" spans="1:9" ht="22.5" customHeight="1" x14ac:dyDescent="0.25">
      <c r="A62" s="730" t="s">
        <v>6</v>
      </c>
      <c r="B62" s="730" t="s">
        <v>7</v>
      </c>
      <c r="C62" s="731" t="s">
        <v>1</v>
      </c>
      <c r="D62" s="732" t="s">
        <v>262</v>
      </c>
      <c r="E62" s="733"/>
      <c r="F62" s="732" t="s">
        <v>261</v>
      </c>
      <c r="G62" s="733"/>
      <c r="H62" s="494"/>
      <c r="I62" s="494"/>
    </row>
    <row r="63" spans="1:9" ht="25.5" x14ac:dyDescent="0.25">
      <c r="A63" s="730"/>
      <c r="B63" s="730"/>
      <c r="C63" s="731"/>
      <c r="D63" s="451">
        <v>2021</v>
      </c>
      <c r="E63" s="451">
        <v>2020</v>
      </c>
      <c r="F63" s="451" t="s">
        <v>8</v>
      </c>
      <c r="G63" s="451" t="s">
        <v>23</v>
      </c>
      <c r="H63" s="494"/>
      <c r="I63" s="494"/>
    </row>
    <row r="64" spans="1:9" ht="39" x14ac:dyDescent="0.25">
      <c r="A64" s="499" t="s">
        <v>37</v>
      </c>
      <c r="B64" s="500" t="s">
        <v>222</v>
      </c>
      <c r="C64" s="496">
        <v>8774834.2899999991</v>
      </c>
      <c r="D64" s="496">
        <v>8774834.2899999991</v>
      </c>
      <c r="E64" s="600">
        <v>6014834.29</v>
      </c>
      <c r="F64" s="599" t="s">
        <v>292</v>
      </c>
      <c r="G64" s="456" t="s">
        <v>736</v>
      </c>
      <c r="H64" s="494"/>
      <c r="I64" s="494"/>
    </row>
    <row r="65" spans="1:9" x14ac:dyDescent="0.25">
      <c r="A65" s="501"/>
      <c r="B65" s="458" t="s">
        <v>29</v>
      </c>
      <c r="C65" s="460">
        <f>SUM(C64)</f>
        <v>8774834.2899999991</v>
      </c>
      <c r="D65" s="460">
        <f t="shared" ref="D65:E65" si="4">SUM(D64)</f>
        <v>8774834.2899999991</v>
      </c>
      <c r="E65" s="460">
        <f t="shared" si="4"/>
        <v>6014834.29</v>
      </c>
      <c r="F65" s="598"/>
      <c r="G65" s="490"/>
      <c r="H65" s="494"/>
      <c r="I65" s="494"/>
    </row>
    <row r="66" spans="1:9" x14ac:dyDescent="0.25">
      <c r="A66" s="457"/>
      <c r="B66" s="502" t="s">
        <v>32</v>
      </c>
      <c r="C66" s="460">
        <f>C55+C60+C65</f>
        <v>25430566.59</v>
      </c>
      <c r="D66" s="460">
        <f t="shared" ref="D66:E66" si="5">D55+D60+D65</f>
        <v>25430566.59</v>
      </c>
      <c r="E66" s="460">
        <f t="shared" si="5"/>
        <v>21663399.399999999</v>
      </c>
      <c r="F66" s="598"/>
      <c r="G66" s="490"/>
      <c r="H66" s="494"/>
      <c r="I66" s="494"/>
    </row>
    <row r="67" spans="1:9" x14ac:dyDescent="0.25">
      <c r="A67" s="735" t="s">
        <v>218</v>
      </c>
      <c r="B67" s="735"/>
      <c r="C67" s="735"/>
      <c r="D67" s="735"/>
      <c r="E67" s="735"/>
      <c r="F67" s="735"/>
      <c r="G67" s="735"/>
      <c r="H67" s="494"/>
      <c r="I67" s="494"/>
    </row>
    <row r="68" spans="1:9" x14ac:dyDescent="0.25">
      <c r="A68" s="601"/>
      <c r="B68" s="601"/>
      <c r="C68" s="601"/>
      <c r="D68" s="601"/>
      <c r="E68" s="601"/>
      <c r="F68" s="601"/>
      <c r="G68" s="601"/>
      <c r="H68" s="494"/>
      <c r="I68" s="494"/>
    </row>
    <row r="69" spans="1:9" x14ac:dyDescent="0.25">
      <c r="A69" s="448"/>
      <c r="B69" s="133"/>
      <c r="C69" s="494"/>
      <c r="D69" s="133"/>
      <c r="E69" s="133"/>
      <c r="F69" s="133"/>
      <c r="G69" s="446"/>
      <c r="H69" s="494"/>
      <c r="I69" s="494"/>
    </row>
    <row r="70" spans="1:9" x14ac:dyDescent="0.25">
      <c r="B70" s="1"/>
      <c r="C70" s="492"/>
      <c r="G70" s="4"/>
      <c r="H70" s="4"/>
    </row>
    <row r="71" spans="1:9" x14ac:dyDescent="0.25">
      <c r="B71" s="1"/>
      <c r="C71" s="492"/>
      <c r="G71" s="4"/>
      <c r="H71" s="4"/>
    </row>
    <row r="72" spans="1:9" x14ac:dyDescent="0.25">
      <c r="B72" s="1"/>
      <c r="C72" s="492"/>
      <c r="G72" s="4"/>
      <c r="H72" s="4"/>
    </row>
    <row r="73" spans="1:9" x14ac:dyDescent="0.25">
      <c r="B73" s="1"/>
      <c r="C73" s="492"/>
      <c r="G73" s="4"/>
      <c r="H73" s="4"/>
    </row>
    <row r="74" spans="1:9" x14ac:dyDescent="0.25">
      <c r="B74" s="1"/>
      <c r="C74" s="492"/>
      <c r="G74" s="4"/>
      <c r="H74" s="4"/>
    </row>
    <row r="75" spans="1:9" x14ac:dyDescent="0.25">
      <c r="B75" s="1"/>
      <c r="C75" s="492"/>
      <c r="G75" s="4"/>
      <c r="H75" s="4"/>
    </row>
    <row r="76" spans="1:9" x14ac:dyDescent="0.25">
      <c r="B76" s="1"/>
      <c r="C76" s="492"/>
      <c r="G76" s="4"/>
      <c r="H76" s="4"/>
    </row>
    <row r="77" spans="1:9" x14ac:dyDescent="0.25">
      <c r="B77" s="1"/>
      <c r="C77" s="492"/>
      <c r="G77" s="4"/>
      <c r="H77" s="4"/>
    </row>
    <row r="78" spans="1:9" x14ac:dyDescent="0.25">
      <c r="B78" s="1"/>
      <c r="C78" s="492"/>
      <c r="H78" s="493"/>
    </row>
    <row r="80" spans="1:9" ht="5.0999999999999996" customHeight="1" x14ac:dyDescent="0.25"/>
    <row r="81" ht="25.5" customHeight="1" x14ac:dyDescent="0.25"/>
    <row r="82" ht="5.0999999999999996" customHeight="1" x14ac:dyDescent="0.25"/>
    <row r="84" ht="5.0999999999999996" customHeight="1" x14ac:dyDescent="0.25"/>
  </sheetData>
  <protectedRanges>
    <protectedRange sqref="F30:F31 B17 F17 B30 F54:F55 F59:F60 F64:F66" name="Rango1_1"/>
    <protectedRange sqref="B67:B68" name="Rango1_1_3_2_1"/>
  </protectedRanges>
  <mergeCells count="44">
    <mergeCell ref="A67:G67"/>
    <mergeCell ref="A10:G10"/>
    <mergeCell ref="A12:G12"/>
    <mergeCell ref="A13:G13"/>
    <mergeCell ref="A57:A58"/>
    <mergeCell ref="B57:B58"/>
    <mergeCell ref="C57:C58"/>
    <mergeCell ref="D57:E57"/>
    <mergeCell ref="F57:G57"/>
    <mergeCell ref="A62:A63"/>
    <mergeCell ref="B62:B63"/>
    <mergeCell ref="C62:C63"/>
    <mergeCell ref="D62:E62"/>
    <mergeCell ref="F62:G62"/>
    <mergeCell ref="A46:G46"/>
    <mergeCell ref="A48:G48"/>
    <mergeCell ref="A50:G50"/>
    <mergeCell ref="A52:A53"/>
    <mergeCell ref="B52:B53"/>
    <mergeCell ref="C52:C53"/>
    <mergeCell ref="D52:E52"/>
    <mergeCell ref="F52:G52"/>
    <mergeCell ref="A45:I45"/>
    <mergeCell ref="A15:A16"/>
    <mergeCell ref="B15:B16"/>
    <mergeCell ref="C15:C16"/>
    <mergeCell ref="D15:E15"/>
    <mergeCell ref="F15:G15"/>
    <mergeCell ref="A21:A22"/>
    <mergeCell ref="B21:B22"/>
    <mergeCell ref="C21:C22"/>
    <mergeCell ref="D21:E21"/>
    <mergeCell ref="F21:G21"/>
    <mergeCell ref="A28:A29"/>
    <mergeCell ref="B28:B29"/>
    <mergeCell ref="C28:C29"/>
    <mergeCell ref="D28:E28"/>
    <mergeCell ref="F28:G28"/>
    <mergeCell ref="A7:G7"/>
    <mergeCell ref="A2:G2"/>
    <mergeCell ref="A3:G3"/>
    <mergeCell ref="A4:G4"/>
    <mergeCell ref="A5:G5"/>
    <mergeCell ref="A6:G6"/>
  </mergeCells>
  <printOptions horizontalCentered="1"/>
  <pageMargins left="0.31496062992125984" right="0.31496062992125984" top="0.15748031496062992" bottom="0.15748031496062992" header="0.31496062992125984" footer="0.11811023622047245"/>
  <pageSetup scale="80" orientation="landscape" r:id="rId1"/>
  <headerFooter>
    <oddFooter xml:space="preserve">&amp;CPágina &amp;P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7"/>
  <sheetViews>
    <sheetView zoomScale="115" zoomScaleNormal="115" workbookViewId="0">
      <selection activeCell="B11" sqref="B11"/>
    </sheetView>
  </sheetViews>
  <sheetFormatPr baseColWidth="10" defaultRowHeight="15" x14ac:dyDescent="0.25"/>
  <cols>
    <col min="1" max="1" width="22.5703125" style="137" customWidth="1"/>
    <col min="2" max="2" width="32.42578125" style="137" customWidth="1"/>
    <col min="3" max="3" width="17" style="137" customWidth="1"/>
    <col min="4" max="4" width="12.5703125" style="137" customWidth="1"/>
    <col min="5" max="5" width="15.85546875" style="137" customWidth="1"/>
    <col min="6" max="6" width="16" style="137" customWidth="1"/>
    <col min="7" max="7" width="16.28515625" style="137" customWidth="1"/>
    <col min="8" max="16384" width="11.42578125" style="137"/>
  </cols>
  <sheetData>
    <row r="1" spans="1:11" x14ac:dyDescent="0.25">
      <c r="A1" s="135"/>
      <c r="B1" s="135"/>
      <c r="C1" s="135"/>
      <c r="D1" s="135"/>
      <c r="E1" s="136"/>
      <c r="F1" s="136"/>
      <c r="G1" s="9" t="s">
        <v>260</v>
      </c>
    </row>
    <row r="2" spans="1:11" x14ac:dyDescent="0.25">
      <c r="A2" s="741" t="s">
        <v>197</v>
      </c>
      <c r="B2" s="741"/>
      <c r="C2" s="741"/>
      <c r="D2" s="741"/>
      <c r="E2" s="741"/>
      <c r="F2" s="741"/>
      <c r="G2" s="741"/>
    </row>
    <row r="3" spans="1:11" ht="15.75" customHeight="1" x14ac:dyDescent="0.25">
      <c r="A3" s="741" t="s">
        <v>3</v>
      </c>
      <c r="B3" s="741"/>
      <c r="C3" s="741"/>
      <c r="D3" s="741"/>
      <c r="E3" s="741"/>
      <c r="F3" s="741"/>
      <c r="G3" s="741"/>
    </row>
    <row r="4" spans="1:11" x14ac:dyDescent="0.25">
      <c r="A4" s="741" t="s">
        <v>4</v>
      </c>
      <c r="B4" s="741"/>
      <c r="C4" s="741"/>
      <c r="D4" s="741"/>
      <c r="E4" s="741"/>
      <c r="F4" s="741"/>
      <c r="G4" s="741"/>
    </row>
    <row r="5" spans="1:11" x14ac:dyDescent="0.25">
      <c r="A5" s="742" t="s">
        <v>5</v>
      </c>
      <c r="B5" s="742"/>
      <c r="C5" s="742"/>
      <c r="D5" s="742"/>
      <c r="E5" s="742"/>
      <c r="F5" s="742"/>
      <c r="G5" s="742"/>
    </row>
    <row r="6" spans="1:11" x14ac:dyDescent="0.25">
      <c r="A6" s="743" t="s">
        <v>19</v>
      </c>
      <c r="B6" s="743"/>
      <c r="C6" s="743"/>
      <c r="D6" s="743"/>
      <c r="E6" s="743"/>
      <c r="F6" s="743"/>
      <c r="G6" s="743"/>
      <c r="H6" s="138"/>
      <c r="I6" s="139"/>
      <c r="J6" s="139"/>
      <c r="K6" s="139"/>
    </row>
    <row r="7" spans="1:11" x14ac:dyDescent="0.25">
      <c r="A7" s="742" t="s">
        <v>417</v>
      </c>
      <c r="B7" s="742"/>
      <c r="C7" s="742"/>
      <c r="D7" s="742"/>
      <c r="E7" s="742"/>
      <c r="F7" s="742"/>
      <c r="G7" s="742"/>
      <c r="H7" s="138"/>
      <c r="I7" s="139"/>
      <c r="J7" s="139"/>
      <c r="K7" s="139"/>
    </row>
    <row r="8" spans="1:11" x14ac:dyDescent="0.25">
      <c r="A8" s="740" t="s">
        <v>421</v>
      </c>
      <c r="B8" s="740"/>
      <c r="C8" s="740"/>
      <c r="D8" s="740"/>
      <c r="E8" s="740"/>
      <c r="F8" s="740"/>
      <c r="G8" s="740"/>
      <c r="H8" s="138"/>
      <c r="I8" s="139"/>
      <c r="J8" s="139"/>
      <c r="K8" s="139"/>
    </row>
    <row r="9" spans="1:11" ht="24" customHeight="1" x14ac:dyDescent="0.25">
      <c r="A9" s="740" t="s">
        <v>422</v>
      </c>
      <c r="B9" s="740"/>
      <c r="C9" s="740"/>
      <c r="D9" s="740"/>
      <c r="E9" s="740"/>
      <c r="F9" s="740"/>
      <c r="G9" s="740"/>
      <c r="H9" s="138"/>
      <c r="I9" s="139"/>
      <c r="J9" s="139"/>
      <c r="K9" s="139"/>
    </row>
    <row r="10" spans="1:11" ht="5.0999999999999996" customHeight="1" x14ac:dyDescent="0.25">
      <c r="A10" s="140"/>
      <c r="B10" s="140"/>
      <c r="C10" s="140"/>
      <c r="D10" s="140"/>
      <c r="E10" s="140"/>
      <c r="F10" s="140"/>
      <c r="G10" s="140"/>
      <c r="H10" s="138"/>
      <c r="I10" s="139"/>
      <c r="J10" s="139"/>
      <c r="K10" s="139"/>
    </row>
    <row r="11" spans="1:11" ht="25.5" x14ac:dyDescent="0.25">
      <c r="A11" s="141" t="s">
        <v>6</v>
      </c>
      <c r="B11" s="142" t="s">
        <v>7</v>
      </c>
      <c r="C11" s="143" t="s">
        <v>1</v>
      </c>
      <c r="D11" s="143" t="s">
        <v>8</v>
      </c>
      <c r="E11" s="143" t="s">
        <v>43</v>
      </c>
      <c r="F11" s="143" t="s">
        <v>42</v>
      </c>
      <c r="G11" s="143" t="s">
        <v>41</v>
      </c>
    </row>
    <row r="12" spans="1:11" ht="25.5" x14ac:dyDescent="0.25">
      <c r="A12" s="144" t="s">
        <v>423</v>
      </c>
      <c r="B12" s="145" t="s">
        <v>44</v>
      </c>
      <c r="C12" s="146">
        <v>0</v>
      </c>
      <c r="D12" s="147"/>
      <c r="E12" s="147"/>
      <c r="F12" s="147"/>
      <c r="G12" s="148"/>
    </row>
    <row r="13" spans="1:11" x14ac:dyDescent="0.25">
      <c r="A13" s="148"/>
      <c r="B13" s="149"/>
      <c r="C13" s="146"/>
      <c r="D13" s="147"/>
      <c r="E13" s="147"/>
      <c r="F13" s="147"/>
      <c r="G13" s="148"/>
    </row>
    <row r="14" spans="1:11" x14ac:dyDescent="0.25">
      <c r="A14" s="148"/>
      <c r="B14" s="149"/>
      <c r="C14" s="146"/>
      <c r="D14" s="147"/>
      <c r="E14" s="147"/>
      <c r="F14" s="147"/>
      <c r="G14" s="148"/>
    </row>
    <row r="15" spans="1:11" x14ac:dyDescent="0.25">
      <c r="A15" s="148"/>
      <c r="B15" s="150" t="s">
        <v>40</v>
      </c>
      <c r="C15" s="151">
        <f>SUM(C12:C14)</f>
        <v>0</v>
      </c>
      <c r="D15" s="147"/>
      <c r="E15" s="147"/>
      <c r="F15" s="147"/>
      <c r="G15" s="148"/>
    </row>
    <row r="16" spans="1:11" x14ac:dyDescent="0.25">
      <c r="A16" s="718" t="s">
        <v>218</v>
      </c>
      <c r="B16" s="718"/>
      <c r="C16" s="718"/>
      <c r="D16" s="718"/>
      <c r="E16" s="718"/>
      <c r="F16" s="718"/>
      <c r="G16" s="718"/>
    </row>
    <row r="17" spans="1:5" x14ac:dyDescent="0.25">
      <c r="A17" s="98"/>
      <c r="B17" s="98"/>
      <c r="C17" s="98"/>
      <c r="D17" s="98"/>
      <c r="E17" s="152"/>
    </row>
    <row r="18" spans="1:5" x14ac:dyDescent="0.25">
      <c r="A18"/>
      <c r="B18" s="73"/>
      <c r="C18" s="73"/>
      <c r="D18" s="73"/>
      <c r="E18" s="152"/>
    </row>
    <row r="19" spans="1:5" x14ac:dyDescent="0.25">
      <c r="A19"/>
      <c r="B19" s="73"/>
      <c r="C19" s="73"/>
      <c r="D19" s="73"/>
      <c r="E19" s="152"/>
    </row>
    <row r="20" spans="1:5" x14ac:dyDescent="0.25">
      <c r="A20"/>
      <c r="B20" s="73"/>
      <c r="C20" s="73"/>
      <c r="D20" s="73"/>
      <c r="E20" s="152"/>
    </row>
    <row r="21" spans="1:5" x14ac:dyDescent="0.25">
      <c r="A21"/>
      <c r="B21" s="73"/>
      <c r="C21" s="73"/>
      <c r="D21" s="73"/>
      <c r="E21" s="152"/>
    </row>
    <row r="22" spans="1:5" x14ac:dyDescent="0.25">
      <c r="A22"/>
      <c r="B22" s="73"/>
      <c r="C22" s="73"/>
      <c r="D22" s="73"/>
      <c r="E22" s="152"/>
    </row>
    <row r="23" spans="1:5" x14ac:dyDescent="0.25">
      <c r="A23"/>
      <c r="B23" s="73"/>
      <c r="C23" s="73"/>
      <c r="D23" s="73"/>
      <c r="E23" s="152"/>
    </row>
    <row r="24" spans="1:5" x14ac:dyDescent="0.25">
      <c r="A24" s="153"/>
      <c r="B24" s="153"/>
      <c r="C24" s="153"/>
      <c r="D24" s="153"/>
      <c r="E24" s="153"/>
    </row>
    <row r="25" spans="1:5" x14ac:dyDescent="0.25">
      <c r="A25" s="153"/>
      <c r="B25" s="153"/>
      <c r="C25" s="153"/>
      <c r="D25" s="153"/>
      <c r="E25" s="153"/>
    </row>
    <row r="26" spans="1:5" x14ac:dyDescent="0.25">
      <c r="A26" s="153"/>
      <c r="B26" s="153"/>
      <c r="C26" s="153"/>
      <c r="D26" s="153"/>
      <c r="E26" s="153"/>
    </row>
    <row r="27" spans="1:5" x14ac:dyDescent="0.25">
      <c r="A27" s="153"/>
      <c r="B27" s="153"/>
      <c r="C27" s="153"/>
      <c r="D27" s="153"/>
      <c r="E27" s="153"/>
    </row>
  </sheetData>
  <protectedRanges>
    <protectedRange sqref="B13:D15 C12:D12" name="Rango1_1"/>
    <protectedRange sqref="B16" name="Rango1_1_3_2"/>
    <protectedRange sqref="B12" name="Rango1_1_1"/>
  </protectedRanges>
  <mergeCells count="9">
    <mergeCell ref="A8:G8"/>
    <mergeCell ref="A9:G9"/>
    <mergeCell ref="A16:G16"/>
    <mergeCell ref="A2:G2"/>
    <mergeCell ref="A3:G3"/>
    <mergeCell ref="A4:G4"/>
    <mergeCell ref="A5:G5"/>
    <mergeCell ref="A6:G6"/>
    <mergeCell ref="A7:G7"/>
  </mergeCells>
  <printOptions horizontalCentered="1"/>
  <pageMargins left="0.51181102362204722" right="0.70866141732283472" top="0.74803149606299213" bottom="0.35433070866141736" header="0.31496062992125984" footer="0.11811023622047245"/>
  <pageSetup scale="85" orientation="landscape" r:id="rId1"/>
  <headerFooter>
    <oddFooter>Página &amp;P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27"/>
  <sheetViews>
    <sheetView topLeftCell="A13" zoomScaleNormal="100" workbookViewId="0">
      <selection activeCell="B8" sqref="B8:F8"/>
    </sheetView>
  </sheetViews>
  <sheetFormatPr baseColWidth="10" defaultRowHeight="15" x14ac:dyDescent="0.25"/>
  <cols>
    <col min="1" max="1" width="4" style="153" customWidth="1"/>
    <col min="2" max="2" width="29.28515625" style="153" customWidth="1"/>
    <col min="3" max="3" width="38.7109375" style="153" customWidth="1"/>
    <col min="4" max="4" width="19.5703125" style="153" customWidth="1"/>
    <col min="5" max="5" width="20" style="153" customWidth="1"/>
    <col min="6" max="6" width="25.28515625" style="153" customWidth="1"/>
    <col min="7" max="16384" width="11.42578125" style="153"/>
  </cols>
  <sheetData>
    <row r="1" spans="2:6" x14ac:dyDescent="0.25">
      <c r="B1" s="154"/>
      <c r="C1" s="154"/>
      <c r="D1" s="154"/>
      <c r="E1" s="154"/>
      <c r="F1" s="9" t="s">
        <v>259</v>
      </c>
    </row>
    <row r="2" spans="2:6" x14ac:dyDescent="0.25">
      <c r="B2" s="747" t="s">
        <v>197</v>
      </c>
      <c r="C2" s="747"/>
      <c r="D2" s="747"/>
      <c r="E2" s="747"/>
      <c r="F2" s="747"/>
    </row>
    <row r="3" spans="2:6" ht="15.75" customHeight="1" x14ac:dyDescent="0.25">
      <c r="B3" s="747" t="s">
        <v>3</v>
      </c>
      <c r="C3" s="747"/>
      <c r="D3" s="747"/>
      <c r="E3" s="747"/>
      <c r="F3" s="747"/>
    </row>
    <row r="4" spans="2:6" x14ac:dyDescent="0.25">
      <c r="B4" s="747" t="s">
        <v>4</v>
      </c>
      <c r="C4" s="747"/>
      <c r="D4" s="747"/>
      <c r="E4" s="747"/>
      <c r="F4" s="747"/>
    </row>
    <row r="5" spans="2:6" x14ac:dyDescent="0.25">
      <c r="B5" s="748" t="s">
        <v>5</v>
      </c>
      <c r="C5" s="748"/>
      <c r="D5" s="748"/>
      <c r="E5" s="748"/>
      <c r="F5" s="748"/>
    </row>
    <row r="6" spans="2:6" x14ac:dyDescent="0.25">
      <c r="B6" s="748" t="s">
        <v>45</v>
      </c>
      <c r="C6" s="748"/>
      <c r="D6" s="748"/>
      <c r="E6" s="748"/>
      <c r="F6" s="748"/>
    </row>
    <row r="7" spans="2:6" x14ac:dyDescent="0.25">
      <c r="B7" s="748" t="s">
        <v>417</v>
      </c>
      <c r="C7" s="748"/>
      <c r="D7" s="748"/>
      <c r="E7" s="748"/>
      <c r="F7" s="748"/>
    </row>
    <row r="8" spans="2:6" x14ac:dyDescent="0.25">
      <c r="B8" s="744" t="s">
        <v>424</v>
      </c>
      <c r="C8" s="744"/>
      <c r="D8" s="744"/>
      <c r="E8" s="744"/>
      <c r="F8" s="744"/>
    </row>
    <row r="9" spans="2:6" ht="5.0999999999999996" customHeight="1" x14ac:dyDescent="0.25">
      <c r="B9" s="155"/>
      <c r="C9" s="155"/>
      <c r="D9" s="155"/>
      <c r="E9" s="155"/>
      <c r="F9" s="155"/>
    </row>
    <row r="10" spans="2:6" ht="32.25" customHeight="1" x14ac:dyDescent="0.25">
      <c r="B10" s="745" t="s">
        <v>425</v>
      </c>
      <c r="C10" s="745"/>
      <c r="D10" s="745"/>
      <c r="E10" s="745"/>
      <c r="F10" s="745"/>
    </row>
    <row r="11" spans="2:6" ht="21.75" customHeight="1" x14ac:dyDescent="0.25">
      <c r="B11" s="156" t="s">
        <v>6</v>
      </c>
      <c r="C11" s="157" t="s">
        <v>7</v>
      </c>
      <c r="D11" s="158" t="s">
        <v>1</v>
      </c>
      <c r="E11" s="158" t="s">
        <v>8</v>
      </c>
      <c r="F11" s="158" t="s">
        <v>46</v>
      </c>
    </row>
    <row r="12" spans="2:6" x14ac:dyDescent="0.25">
      <c r="B12" s="159" t="s">
        <v>426</v>
      </c>
      <c r="C12" s="160" t="s">
        <v>427</v>
      </c>
      <c r="D12" s="161">
        <v>0</v>
      </c>
      <c r="E12" s="162"/>
      <c r="F12" s="162"/>
    </row>
    <row r="13" spans="2:6" x14ac:dyDescent="0.25">
      <c r="B13" s="159"/>
      <c r="C13" s="160"/>
      <c r="D13" s="161"/>
      <c r="E13" s="162"/>
      <c r="F13" s="162"/>
    </row>
    <row r="14" spans="2:6" x14ac:dyDescent="0.25">
      <c r="B14" s="159"/>
      <c r="C14" s="163"/>
      <c r="D14" s="161"/>
      <c r="E14" s="162"/>
      <c r="F14" s="162"/>
    </row>
    <row r="15" spans="2:6" x14ac:dyDescent="0.25">
      <c r="B15" s="159"/>
      <c r="C15" s="163"/>
      <c r="D15" s="161"/>
      <c r="E15" s="162"/>
      <c r="F15" s="162"/>
    </row>
    <row r="16" spans="2:6" x14ac:dyDescent="0.25">
      <c r="B16" s="159"/>
      <c r="C16" s="164" t="s">
        <v>0</v>
      </c>
      <c r="D16" s="165">
        <f>SUM(D12:D15)</f>
        <v>0</v>
      </c>
      <c r="E16" s="162"/>
      <c r="F16" s="162"/>
    </row>
    <row r="17" spans="2:7" ht="23.25" customHeight="1" x14ac:dyDescent="0.25">
      <c r="B17" s="718" t="s">
        <v>218</v>
      </c>
      <c r="C17" s="718"/>
      <c r="D17" s="718"/>
      <c r="E17" s="718"/>
      <c r="F17" s="718"/>
    </row>
    <row r="18" spans="2:7" x14ac:dyDescent="0.25">
      <c r="B18" s="4"/>
      <c r="C18" s="4"/>
      <c r="D18" s="4"/>
      <c r="E18" s="4"/>
      <c r="F18" s="166"/>
    </row>
    <row r="19" spans="2:7" x14ac:dyDescent="0.25">
      <c r="B19" s="4"/>
      <c r="C19" s="4"/>
      <c r="D19" s="4"/>
      <c r="E19" s="4"/>
      <c r="F19" s="167"/>
      <c r="G19" s="2"/>
    </row>
    <row r="20" spans="2:7" x14ac:dyDescent="0.25">
      <c r="B20" s="746"/>
      <c r="C20" s="746"/>
      <c r="D20" s="746"/>
      <c r="E20" s="746"/>
      <c r="F20" s="168"/>
    </row>
    <row r="21" spans="2:7" x14ac:dyDescent="0.25">
      <c r="B21" s="98"/>
      <c r="C21" s="98"/>
      <c r="D21" s="98"/>
      <c r="E21" s="98"/>
      <c r="F21" s="168"/>
    </row>
    <row r="22" spans="2:7" x14ac:dyDescent="0.25">
      <c r="B22" s="57"/>
      <c r="C22" s="4"/>
      <c r="D22" s="4"/>
      <c r="E22" s="4"/>
      <c r="F22" s="168"/>
    </row>
    <row r="23" spans="2:7" x14ac:dyDescent="0.25">
      <c r="B23" s="57"/>
      <c r="C23" s="4"/>
      <c r="D23" s="4"/>
      <c r="E23" s="4"/>
      <c r="F23" s="168"/>
    </row>
    <row r="24" spans="2:7" x14ac:dyDescent="0.25">
      <c r="B24" s="57"/>
      <c r="C24" s="4"/>
      <c r="D24" s="4"/>
      <c r="E24" s="4"/>
      <c r="F24" s="168"/>
    </row>
    <row r="25" spans="2:7" x14ac:dyDescent="0.25">
      <c r="B25" s="57"/>
      <c r="C25" s="4"/>
      <c r="D25" s="4"/>
      <c r="E25" s="4"/>
      <c r="F25" s="168"/>
    </row>
    <row r="26" spans="2:7" x14ac:dyDescent="0.25">
      <c r="B26" s="57"/>
      <c r="C26" s="4"/>
      <c r="D26" s="4"/>
      <c r="E26" s="4"/>
      <c r="F26" s="168"/>
    </row>
    <row r="27" spans="2:7" x14ac:dyDescent="0.25">
      <c r="B27" s="57"/>
      <c r="C27" s="4"/>
      <c r="D27" s="4"/>
      <c r="E27" s="4"/>
      <c r="F27" s="168"/>
    </row>
  </sheetData>
  <protectedRanges>
    <protectedRange sqref="C17" name="Rango1_1_3_2"/>
  </protectedRanges>
  <mergeCells count="10">
    <mergeCell ref="B8:F8"/>
    <mergeCell ref="B10:F10"/>
    <mergeCell ref="B17:F17"/>
    <mergeCell ref="B20:E20"/>
    <mergeCell ref="B2:F2"/>
    <mergeCell ref="B3:F3"/>
    <mergeCell ref="B4:F4"/>
    <mergeCell ref="B5:F5"/>
    <mergeCell ref="B6:F6"/>
    <mergeCell ref="B7:F7"/>
  </mergeCells>
  <printOptions horizontalCentered="1"/>
  <pageMargins left="0.11811023622047245" right="0.31496062992125984" top="0.74803149606299213" bottom="0.35433070866141736" header="0.31496062992125984" footer="0.19685039370078741"/>
  <pageSetup scale="85" orientation="landscape" r:id="rId1"/>
  <headerFooter>
    <oddFooter>Página &amp;P</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249977111117893"/>
    <pageSetUpPr fitToPage="1"/>
  </sheetPr>
  <dimension ref="B1:K52"/>
  <sheetViews>
    <sheetView showGridLines="0" zoomScaleNormal="100" workbookViewId="0">
      <selection activeCell="E36" sqref="E36"/>
    </sheetView>
  </sheetViews>
  <sheetFormatPr baseColWidth="10" defaultRowHeight="15" x14ac:dyDescent="0.25"/>
  <cols>
    <col min="1" max="1" width="4.28515625" style="5" customWidth="1"/>
    <col min="2" max="2" width="22.140625" style="5" customWidth="1"/>
    <col min="3" max="3" width="51" style="5" customWidth="1"/>
    <col min="4" max="4" width="15.7109375" style="5" customWidth="1"/>
    <col min="5" max="5" width="16.140625" style="5" customWidth="1"/>
    <col min="6" max="6" width="16.7109375" style="5" customWidth="1"/>
    <col min="7" max="7" width="20.5703125" style="5" customWidth="1"/>
    <col min="8" max="8" width="2.5703125" style="5" customWidth="1"/>
    <col min="9" max="9" width="3.5703125" style="5" customWidth="1"/>
    <col min="10" max="10" width="15.7109375" style="5" customWidth="1"/>
    <col min="11" max="11" width="15.28515625" style="5" bestFit="1" customWidth="1"/>
    <col min="12" max="16384" width="11.42578125" style="5"/>
  </cols>
  <sheetData>
    <row r="1" spans="2:7" x14ac:dyDescent="0.25">
      <c r="B1" s="13"/>
      <c r="C1" s="13"/>
      <c r="D1" s="13"/>
      <c r="E1" s="13"/>
      <c r="F1" s="13"/>
      <c r="G1" s="6" t="s">
        <v>267</v>
      </c>
    </row>
    <row r="2" spans="2:7" x14ac:dyDescent="0.25">
      <c r="B2" s="750" t="s">
        <v>197</v>
      </c>
      <c r="C2" s="750"/>
      <c r="D2" s="750"/>
      <c r="E2" s="750"/>
      <c r="F2" s="750"/>
      <c r="G2" s="750"/>
    </row>
    <row r="3" spans="2:7" ht="3.75" customHeight="1" x14ac:dyDescent="0.25">
      <c r="B3" s="85"/>
      <c r="C3" s="85"/>
      <c r="D3" s="85"/>
      <c r="E3" s="85"/>
      <c r="F3" s="85"/>
      <c r="G3" s="85"/>
    </row>
    <row r="4" spans="2:7" ht="15.75" customHeight="1" x14ac:dyDescent="0.25">
      <c r="B4" s="751" t="s">
        <v>3</v>
      </c>
      <c r="C4" s="751"/>
      <c r="D4" s="751"/>
      <c r="E4" s="751"/>
      <c r="F4" s="751"/>
      <c r="G4" s="751"/>
    </row>
    <row r="5" spans="2:7" x14ac:dyDescent="0.25">
      <c r="B5" s="751" t="s">
        <v>4</v>
      </c>
      <c r="C5" s="751"/>
      <c r="D5" s="751"/>
      <c r="E5" s="751"/>
      <c r="F5" s="751"/>
      <c r="G5" s="751"/>
    </row>
    <row r="6" spans="2:7" x14ac:dyDescent="0.25">
      <c r="B6" s="749" t="s">
        <v>5</v>
      </c>
      <c r="C6" s="749"/>
      <c r="D6" s="749"/>
      <c r="E6" s="749"/>
      <c r="F6" s="749"/>
      <c r="G6" s="749"/>
    </row>
    <row r="7" spans="2:7" x14ac:dyDescent="0.25">
      <c r="B7" s="749" t="s">
        <v>430</v>
      </c>
      <c r="C7" s="749"/>
      <c r="D7" s="749"/>
      <c r="E7" s="749"/>
      <c r="F7" s="749"/>
      <c r="G7" s="749"/>
    </row>
    <row r="8" spans="2:7" x14ac:dyDescent="0.25">
      <c r="B8" s="749" t="s">
        <v>47</v>
      </c>
      <c r="C8" s="749"/>
      <c r="D8" s="749"/>
      <c r="E8" s="749"/>
      <c r="F8" s="749"/>
      <c r="G8" s="749"/>
    </row>
    <row r="9" spans="2:7" ht="21" customHeight="1" x14ac:dyDescent="0.25">
      <c r="B9" s="752" t="s">
        <v>47</v>
      </c>
      <c r="C9" s="752"/>
      <c r="D9" s="752"/>
      <c r="E9" s="752"/>
      <c r="F9" s="752"/>
      <c r="G9" s="752"/>
    </row>
    <row r="10" spans="2:7" ht="5.0999999999999996" customHeight="1" x14ac:dyDescent="0.25">
      <c r="B10" s="100"/>
      <c r="C10" s="100"/>
      <c r="D10" s="100"/>
      <c r="E10" s="100"/>
      <c r="F10" s="100"/>
      <c r="G10" s="100"/>
    </row>
    <row r="11" spans="2:7" ht="28.5" customHeight="1" x14ac:dyDescent="0.25">
      <c r="B11" s="719" t="s">
        <v>431</v>
      </c>
      <c r="C11" s="719"/>
      <c r="D11" s="719"/>
      <c r="E11" s="719"/>
      <c r="F11" s="719"/>
      <c r="G11" s="719"/>
    </row>
    <row r="12" spans="2:7" ht="5.0999999999999996" customHeight="1" x14ac:dyDescent="0.25">
      <c r="B12" s="180"/>
      <c r="C12" s="180"/>
      <c r="D12" s="180"/>
      <c r="E12" s="180"/>
      <c r="F12" s="180"/>
      <c r="G12" s="180"/>
    </row>
    <row r="13" spans="2:7" ht="32.25" customHeight="1" x14ac:dyDescent="0.25">
      <c r="B13" s="753" t="s">
        <v>432</v>
      </c>
      <c r="C13" s="753"/>
      <c r="D13" s="753"/>
      <c r="E13" s="753"/>
      <c r="F13" s="753"/>
      <c r="G13" s="753"/>
    </row>
    <row r="14" spans="2:7" ht="32.25" customHeight="1" x14ac:dyDescent="0.25">
      <c r="B14" s="719" t="s">
        <v>433</v>
      </c>
      <c r="C14" s="719"/>
      <c r="D14" s="719"/>
      <c r="E14" s="719"/>
      <c r="F14" s="719"/>
      <c r="G14" s="719"/>
    </row>
    <row r="15" spans="2:7" ht="25.5" x14ac:dyDescent="0.25">
      <c r="B15" s="84" t="s">
        <v>6</v>
      </c>
      <c r="C15" s="84" t="s">
        <v>7</v>
      </c>
      <c r="D15" s="68" t="s">
        <v>265</v>
      </c>
      <c r="E15" s="68" t="s">
        <v>264</v>
      </c>
      <c r="F15" s="68" t="s">
        <v>266</v>
      </c>
      <c r="G15" s="14" t="s">
        <v>64</v>
      </c>
    </row>
    <row r="16" spans="2:7" x14ac:dyDescent="0.25">
      <c r="B16" s="755" t="s">
        <v>48</v>
      </c>
      <c r="C16" s="756"/>
      <c r="D16" s="756"/>
      <c r="E16" s="756"/>
      <c r="F16" s="756"/>
      <c r="G16" s="757"/>
    </row>
    <row r="17" spans="2:11" x14ac:dyDescent="0.25">
      <c r="B17" s="15" t="s">
        <v>269</v>
      </c>
      <c r="C17" s="16" t="s">
        <v>273</v>
      </c>
      <c r="D17" s="19">
        <v>60472.22</v>
      </c>
      <c r="E17" s="18">
        <v>204474733.31</v>
      </c>
      <c r="F17" s="86" t="s">
        <v>268</v>
      </c>
      <c r="G17" s="72" t="s">
        <v>290</v>
      </c>
      <c r="J17" s="87"/>
    </row>
    <row r="18" spans="2:11" x14ac:dyDescent="0.25">
      <c r="B18" s="15" t="s">
        <v>270</v>
      </c>
      <c r="C18" s="16" t="s">
        <v>274</v>
      </c>
      <c r="D18" s="17">
        <v>29988046.109999999</v>
      </c>
      <c r="E18" s="22">
        <v>1742261873.75</v>
      </c>
      <c r="F18" s="86" t="s">
        <v>268</v>
      </c>
      <c r="G18" s="72" t="s">
        <v>290</v>
      </c>
    </row>
    <row r="19" spans="2:11" x14ac:dyDescent="0.25">
      <c r="B19" s="15" t="s">
        <v>271</v>
      </c>
      <c r="C19" s="16" t="s">
        <v>275</v>
      </c>
      <c r="D19" s="17">
        <v>927812.04</v>
      </c>
      <c r="E19" s="18">
        <v>34335892.039999999</v>
      </c>
      <c r="F19" s="86" t="s">
        <v>268</v>
      </c>
      <c r="G19" s="72" t="s">
        <v>290</v>
      </c>
    </row>
    <row r="20" spans="2:11" x14ac:dyDescent="0.25">
      <c r="B20" s="15" t="s">
        <v>272</v>
      </c>
      <c r="C20" s="16" t="s">
        <v>276</v>
      </c>
      <c r="D20" s="17">
        <v>2493.17</v>
      </c>
      <c r="E20" s="22">
        <v>4993.17</v>
      </c>
      <c r="F20" s="86" t="s">
        <v>268</v>
      </c>
      <c r="G20" s="72" t="s">
        <v>290</v>
      </c>
    </row>
    <row r="21" spans="2:11" x14ac:dyDescent="0.25">
      <c r="B21" s="15" t="s">
        <v>277</v>
      </c>
      <c r="C21" s="16" t="s">
        <v>278</v>
      </c>
      <c r="D21" s="17">
        <v>1306030.1599999999</v>
      </c>
      <c r="E21" s="22">
        <v>26028117.289999999</v>
      </c>
      <c r="F21" s="86" t="s">
        <v>268</v>
      </c>
      <c r="G21" s="72" t="s">
        <v>290</v>
      </c>
    </row>
    <row r="22" spans="2:11" x14ac:dyDescent="0.25">
      <c r="B22" s="15" t="s">
        <v>279</v>
      </c>
      <c r="C22" s="16" t="s">
        <v>280</v>
      </c>
      <c r="D22" s="17">
        <v>5941658.8200000003</v>
      </c>
      <c r="E22" s="22">
        <v>35761658.259999998</v>
      </c>
      <c r="F22" s="86" t="s">
        <v>268</v>
      </c>
      <c r="G22" s="72" t="s">
        <v>290</v>
      </c>
    </row>
    <row r="23" spans="2:11" ht="15" customHeight="1" x14ac:dyDescent="0.25">
      <c r="B23" s="15"/>
      <c r="C23" s="7" t="s">
        <v>0</v>
      </c>
      <c r="D23" s="23">
        <f>SUM(D17:D22)</f>
        <v>38226512.519999996</v>
      </c>
      <c r="E23" s="23">
        <f>SUM(E17:E22)</f>
        <v>2042867267.8199999</v>
      </c>
      <c r="F23" s="23"/>
      <c r="G23" s="20"/>
    </row>
    <row r="24" spans="2:11" ht="5.0999999999999996" customHeight="1" x14ac:dyDescent="0.25">
      <c r="B24" s="24"/>
      <c r="C24" s="25"/>
      <c r="D24" s="26"/>
      <c r="E24" s="27"/>
      <c r="F24" s="27"/>
      <c r="G24" s="28"/>
    </row>
    <row r="25" spans="2:11" ht="15" customHeight="1" x14ac:dyDescent="0.25">
      <c r="B25" s="754" t="s">
        <v>429</v>
      </c>
      <c r="C25" s="754"/>
      <c r="D25" s="754"/>
      <c r="E25" s="754"/>
      <c r="F25" s="754"/>
      <c r="G25" s="754"/>
    </row>
    <row r="26" spans="2:11" ht="5.0999999999999996" customHeight="1" x14ac:dyDescent="0.25">
      <c r="B26" s="169"/>
      <c r="C26" s="40"/>
      <c r="D26" s="170"/>
      <c r="E26" s="171"/>
      <c r="F26" s="171"/>
      <c r="G26" s="172"/>
    </row>
    <row r="27" spans="2:11" ht="29.25" customHeight="1" x14ac:dyDescent="0.25">
      <c r="B27" s="84" t="s">
        <v>6</v>
      </c>
      <c r="C27" s="84" t="s">
        <v>7</v>
      </c>
      <c r="D27" s="68" t="s">
        <v>281</v>
      </c>
      <c r="E27" s="68" t="s">
        <v>282</v>
      </c>
      <c r="F27" s="68" t="s">
        <v>284</v>
      </c>
      <c r="G27" s="68" t="s">
        <v>285</v>
      </c>
    </row>
    <row r="28" spans="2:11" x14ac:dyDescent="0.25">
      <c r="B28" s="755" t="s">
        <v>283</v>
      </c>
      <c r="C28" s="756"/>
      <c r="D28" s="756"/>
      <c r="E28" s="756"/>
      <c r="F28" s="756"/>
      <c r="G28" s="757"/>
    </row>
    <row r="29" spans="2:11" ht="15" customHeight="1" x14ac:dyDescent="0.25">
      <c r="B29" s="29" t="s">
        <v>49</v>
      </c>
      <c r="C29" s="29" t="s">
        <v>50</v>
      </c>
      <c r="D29" s="17">
        <v>2250716.41</v>
      </c>
      <c r="E29" s="22">
        <v>2250716.41</v>
      </c>
      <c r="F29" s="19">
        <f>E29-D29</f>
        <v>0</v>
      </c>
      <c r="G29" s="88" t="s">
        <v>289</v>
      </c>
    </row>
    <row r="30" spans="2:11" ht="15" customHeight="1" x14ac:dyDescent="0.25">
      <c r="B30" s="29" t="s">
        <v>51</v>
      </c>
      <c r="C30" s="29" t="s">
        <v>52</v>
      </c>
      <c r="D30" s="17">
        <v>7000</v>
      </c>
      <c r="E30" s="22">
        <v>55818.04</v>
      </c>
      <c r="F30" s="19">
        <f>E30-D30</f>
        <v>48818.04</v>
      </c>
      <c r="G30" s="88" t="s">
        <v>289</v>
      </c>
      <c r="K30" s="39"/>
    </row>
    <row r="31" spans="2:11" x14ac:dyDescent="0.25">
      <c r="B31" s="30"/>
      <c r="C31" s="31" t="s">
        <v>0</v>
      </c>
      <c r="D31" s="8">
        <f>SUM(D29:D30)</f>
        <v>2257716.41</v>
      </c>
      <c r="E31" s="8">
        <f>SUM(E29:E30)</f>
        <v>2306534.4500000002</v>
      </c>
      <c r="F31" s="8">
        <f>SUM(F29:F30)</f>
        <v>48818.04</v>
      </c>
      <c r="G31" s="32"/>
      <c r="J31" s="39"/>
      <c r="K31" s="39"/>
    </row>
    <row r="32" spans="2:11" ht="5.0999999999999996" customHeight="1" x14ac:dyDescent="0.25">
      <c r="B32" s="174"/>
      <c r="C32" s="173"/>
      <c r="D32" s="175"/>
      <c r="E32" s="175"/>
      <c r="F32" s="175"/>
      <c r="G32" s="176"/>
      <c r="J32" s="39"/>
      <c r="K32" s="39"/>
    </row>
    <row r="33" spans="2:11" ht="24.75" customHeight="1" x14ac:dyDescent="0.25">
      <c r="B33" s="718" t="s">
        <v>428</v>
      </c>
      <c r="C33" s="718"/>
      <c r="D33" s="718"/>
      <c r="E33" s="718"/>
      <c r="F33" s="718"/>
      <c r="G33" s="718"/>
      <c r="J33" s="39"/>
      <c r="K33" s="39"/>
    </row>
    <row r="34" spans="2:11" ht="5.0999999999999996" customHeight="1" x14ac:dyDescent="0.25">
      <c r="B34" s="177"/>
      <c r="C34" s="177"/>
      <c r="D34" s="177"/>
      <c r="E34" s="177"/>
      <c r="F34" s="177"/>
      <c r="G34" s="177"/>
      <c r="J34" s="39"/>
      <c r="K34" s="39"/>
    </row>
    <row r="35" spans="2:11" ht="15" customHeight="1" x14ac:dyDescent="0.25">
      <c r="B35" s="755" t="s">
        <v>53</v>
      </c>
      <c r="C35" s="756"/>
      <c r="D35" s="756"/>
      <c r="E35" s="756"/>
      <c r="F35" s="756"/>
      <c r="G35" s="757"/>
    </row>
    <row r="36" spans="2:11" ht="15" customHeight="1" x14ac:dyDescent="0.25">
      <c r="B36" s="29" t="s">
        <v>286</v>
      </c>
      <c r="C36" s="29" t="s">
        <v>54</v>
      </c>
      <c r="D36" s="17">
        <v>9075574.6699999999</v>
      </c>
      <c r="E36" s="22">
        <v>10820997.1</v>
      </c>
      <c r="F36" s="19">
        <f>E36-D36</f>
        <v>1745422.4299999997</v>
      </c>
      <c r="G36" s="21"/>
    </row>
    <row r="37" spans="2:11" ht="15" customHeight="1" x14ac:dyDescent="0.25">
      <c r="B37" s="30"/>
      <c r="C37" s="31" t="s">
        <v>0</v>
      </c>
      <c r="D37" s="23">
        <f>SUM(D36)</f>
        <v>9075574.6699999999</v>
      </c>
      <c r="E37" s="23">
        <f t="shared" ref="E37:F37" si="0">SUM(E36)</f>
        <v>10820997.1</v>
      </c>
      <c r="F37" s="23">
        <f t="shared" si="0"/>
        <v>1745422.4299999997</v>
      </c>
      <c r="G37" s="21"/>
    </row>
    <row r="38" spans="2:11" ht="15" customHeight="1" x14ac:dyDescent="0.25">
      <c r="B38" s="758" t="s">
        <v>287</v>
      </c>
      <c r="C38" s="758"/>
      <c r="D38" s="758"/>
      <c r="E38" s="758"/>
      <c r="F38" s="758"/>
      <c r="G38" s="758"/>
    </row>
    <row r="39" spans="2:11" ht="5.0999999999999996" customHeight="1" x14ac:dyDescent="0.25">
      <c r="B39" s="178"/>
      <c r="C39" s="178"/>
      <c r="D39" s="178"/>
      <c r="E39" s="178"/>
      <c r="F39" s="178"/>
      <c r="G39" s="178"/>
    </row>
    <row r="40" spans="2:11" ht="21" customHeight="1" x14ac:dyDescent="0.25">
      <c r="B40" s="29" t="s">
        <v>288</v>
      </c>
      <c r="C40" s="29" t="s">
        <v>291</v>
      </c>
      <c r="D40" s="17">
        <v>-159856.69</v>
      </c>
      <c r="E40" s="17">
        <v>-159856.69</v>
      </c>
      <c r="F40" s="19">
        <f>E40-D40</f>
        <v>0</v>
      </c>
      <c r="G40" s="21"/>
    </row>
    <row r="41" spans="2:11" ht="15" customHeight="1" x14ac:dyDescent="0.25">
      <c r="B41" s="30"/>
      <c r="C41" s="31" t="s">
        <v>0</v>
      </c>
      <c r="D41" s="23">
        <f>SUM(D40)</f>
        <v>-159856.69</v>
      </c>
      <c r="E41" s="23">
        <f t="shared" ref="E41:F41" si="1">SUM(E40)</f>
        <v>-159856.69</v>
      </c>
      <c r="F41" s="23">
        <f t="shared" si="1"/>
        <v>0</v>
      </c>
      <c r="G41" s="21"/>
    </row>
    <row r="42" spans="2:11" x14ac:dyDescent="0.25">
      <c r="B42" s="719" t="s">
        <v>218</v>
      </c>
      <c r="C42" s="719"/>
      <c r="D42" s="719"/>
      <c r="E42" s="719"/>
      <c r="F42" s="719"/>
      <c r="G42" s="719"/>
    </row>
    <row r="43" spans="2:11" x14ac:dyDescent="0.25">
      <c r="B43" s="1"/>
      <c r="C43" s="1"/>
      <c r="D43" s="1"/>
      <c r="E43" s="1"/>
      <c r="F43" s="179"/>
    </row>
    <row r="44" spans="2:11" x14ac:dyDescent="0.25">
      <c r="B44" s="1"/>
      <c r="C44" s="1"/>
      <c r="D44" s="1"/>
      <c r="E44" s="1"/>
      <c r="F44" s="60"/>
    </row>
    <row r="45" spans="2:11" x14ac:dyDescent="0.25">
      <c r="B45" s="1"/>
      <c r="C45" s="1"/>
      <c r="D45" s="1"/>
      <c r="E45" s="1"/>
      <c r="F45" s="60"/>
    </row>
    <row r="46" spans="2:11" x14ac:dyDescent="0.25">
      <c r="B46" s="1"/>
      <c r="C46" s="1"/>
      <c r="D46" s="1"/>
      <c r="E46" s="1"/>
      <c r="F46" s="60"/>
    </row>
    <row r="47" spans="2:11" x14ac:dyDescent="0.25">
      <c r="B47" s="1"/>
      <c r="C47" s="1"/>
      <c r="D47" s="1"/>
      <c r="E47" s="1"/>
      <c r="F47" s="60"/>
    </row>
    <row r="48" spans="2:11" x14ac:dyDescent="0.25">
      <c r="B48" s="1"/>
      <c r="C48" s="1"/>
      <c r="D48" s="1"/>
      <c r="E48" s="1"/>
      <c r="F48" s="60"/>
    </row>
    <row r="49" spans="2:6" x14ac:dyDescent="0.25">
      <c r="B49" s="1"/>
      <c r="C49" s="1"/>
      <c r="D49" s="1"/>
      <c r="E49" s="1"/>
      <c r="F49" s="60"/>
    </row>
    <row r="50" spans="2:6" x14ac:dyDescent="0.25">
      <c r="B50" s="1"/>
      <c r="C50" s="1"/>
      <c r="D50" s="1"/>
      <c r="E50" s="1"/>
      <c r="F50" s="60"/>
    </row>
    <row r="51" spans="2:6" x14ac:dyDescent="0.25">
      <c r="B51" s="1"/>
      <c r="C51" s="1"/>
      <c r="D51" s="1"/>
      <c r="E51" s="1"/>
      <c r="F51" s="60"/>
    </row>
    <row r="52" spans="2:6" x14ac:dyDescent="0.25">
      <c r="B52" s="1"/>
      <c r="C52" s="1"/>
      <c r="D52" s="1"/>
      <c r="E52" s="1"/>
      <c r="F52" s="60"/>
    </row>
  </sheetData>
  <protectedRanges>
    <protectedRange sqref="C25:G26 C31:G34 D29:D30 C20:D22 D36 F35:G36 C23:G24 F28:G30 F20:G22 D40:E41 C41 F38:G41 C37:G37 F16:G19 C17:D19" name="Rango1"/>
  </protectedRanges>
  <mergeCells count="17">
    <mergeCell ref="B42:G42"/>
    <mergeCell ref="B11:G11"/>
    <mergeCell ref="B14:G14"/>
    <mergeCell ref="B9:G9"/>
    <mergeCell ref="B13:G13"/>
    <mergeCell ref="B25:G25"/>
    <mergeCell ref="B33:G33"/>
    <mergeCell ref="B16:G16"/>
    <mergeCell ref="B28:G28"/>
    <mergeCell ref="B35:G35"/>
    <mergeCell ref="B38:G38"/>
    <mergeCell ref="B8:G8"/>
    <mergeCell ref="B2:G2"/>
    <mergeCell ref="B4:G4"/>
    <mergeCell ref="B5:G5"/>
    <mergeCell ref="B6:G6"/>
    <mergeCell ref="B7:G7"/>
  </mergeCells>
  <printOptions horizontalCentered="1"/>
  <pageMargins left="0.31496062992125984" right="0.31496062992125984" top="0.35433070866141736" bottom="0.35433070866141736" header="0.31496062992125984" footer="0.31496062992125984"/>
  <pageSetup scale="66" orientation="landscape" r:id="rId1"/>
  <headerFooter>
    <oddFooter>Página &amp;P</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workbookViewId="0">
      <selection activeCell="A8" sqref="A8:C8"/>
    </sheetView>
  </sheetViews>
  <sheetFormatPr baseColWidth="10" defaultRowHeight="15" x14ac:dyDescent="0.25"/>
  <cols>
    <col min="1" max="1" width="40.5703125" style="11" customWidth="1"/>
    <col min="2" max="2" width="54.85546875" style="11" customWidth="1"/>
    <col min="3" max="3" width="22.7109375" style="11" customWidth="1"/>
    <col min="4" max="16384" width="11.42578125" style="11"/>
  </cols>
  <sheetData>
    <row r="1" spans="1:4" x14ac:dyDescent="0.25">
      <c r="A1" s="10"/>
      <c r="B1" s="10"/>
      <c r="C1" s="33" t="s">
        <v>249</v>
      </c>
    </row>
    <row r="2" spans="1:4" x14ac:dyDescent="0.25">
      <c r="A2" s="760" t="s">
        <v>197</v>
      </c>
      <c r="B2" s="760"/>
      <c r="C2" s="760"/>
      <c r="D2" s="10"/>
    </row>
    <row r="3" spans="1:4" x14ac:dyDescent="0.25">
      <c r="A3" s="760" t="s">
        <v>3</v>
      </c>
      <c r="B3" s="760"/>
      <c r="C3" s="760"/>
      <c r="D3" s="10"/>
    </row>
    <row r="4" spans="1:4" x14ac:dyDescent="0.25">
      <c r="A4" s="760" t="s">
        <v>4</v>
      </c>
      <c r="B4" s="760"/>
      <c r="C4" s="760"/>
      <c r="D4" s="10"/>
    </row>
    <row r="5" spans="1:4" x14ac:dyDescent="0.25">
      <c r="A5" s="760" t="s">
        <v>5</v>
      </c>
      <c r="B5" s="760"/>
      <c r="C5" s="760"/>
      <c r="D5" s="10"/>
    </row>
    <row r="6" spans="1:4" x14ac:dyDescent="0.25">
      <c r="A6" s="760" t="s">
        <v>55</v>
      </c>
      <c r="B6" s="760"/>
      <c r="C6" s="760"/>
      <c r="D6" s="10"/>
    </row>
    <row r="7" spans="1:4" x14ac:dyDescent="0.25">
      <c r="A7" s="760" t="s">
        <v>417</v>
      </c>
      <c r="B7" s="760"/>
      <c r="C7" s="760"/>
      <c r="D7" s="10"/>
    </row>
    <row r="8" spans="1:4" x14ac:dyDescent="0.25">
      <c r="A8" s="759"/>
      <c r="B8" s="759"/>
      <c r="C8" s="759"/>
      <c r="D8" s="10"/>
    </row>
    <row r="9" spans="1:4" ht="27.75" customHeight="1" x14ac:dyDescent="0.25">
      <c r="A9" s="738" t="s">
        <v>56</v>
      </c>
      <c r="B9" s="738"/>
      <c r="C9" s="738"/>
      <c r="D9" s="10"/>
    </row>
    <row r="10" spans="1:4" ht="5.0999999999999996" customHeight="1" x14ac:dyDescent="0.25">
      <c r="A10" s="99"/>
      <c r="B10" s="99"/>
      <c r="C10" s="99"/>
      <c r="D10" s="10"/>
    </row>
    <row r="11" spans="1:4" ht="24.95" customHeight="1" x14ac:dyDescent="0.25">
      <c r="A11" s="69" t="s">
        <v>6</v>
      </c>
      <c r="B11" s="69" t="s">
        <v>57</v>
      </c>
      <c r="C11" s="69" t="s">
        <v>58</v>
      </c>
    </row>
    <row r="12" spans="1:4" ht="34.5" customHeight="1" x14ac:dyDescent="0.25">
      <c r="A12" s="34" t="s">
        <v>59</v>
      </c>
      <c r="B12" s="35" t="s">
        <v>60</v>
      </c>
      <c r="C12" s="12"/>
    </row>
    <row r="13" spans="1:4" ht="32.25" customHeight="1" x14ac:dyDescent="0.25">
      <c r="A13" s="36"/>
      <c r="B13" s="35"/>
      <c r="C13" s="12"/>
    </row>
    <row r="14" spans="1:4" ht="32.25" customHeight="1" x14ac:dyDescent="0.25">
      <c r="A14" s="37"/>
      <c r="B14" s="35"/>
      <c r="C14" s="12"/>
    </row>
    <row r="15" spans="1:4" ht="32.25" customHeight="1" x14ac:dyDescent="0.25">
      <c r="A15" s="34"/>
      <c r="B15" s="35"/>
      <c r="C15" s="12"/>
    </row>
    <row r="16" spans="1:4" ht="21.75" customHeight="1" x14ac:dyDescent="0.25">
      <c r="A16" s="38" t="s">
        <v>61</v>
      </c>
      <c r="B16" s="12"/>
      <c r="C16" s="12"/>
      <c r="D16" s="10"/>
    </row>
    <row r="17" spans="1:5" ht="24.75" customHeight="1" x14ac:dyDescent="0.25">
      <c r="A17" s="718" t="s">
        <v>220</v>
      </c>
      <c r="B17" s="718"/>
      <c r="C17" s="718"/>
      <c r="D17" s="10"/>
    </row>
    <row r="18" spans="1:5" x14ac:dyDescent="0.25">
      <c r="A18" s="10"/>
      <c r="B18" s="10"/>
      <c r="C18" s="10"/>
      <c r="D18" s="10"/>
    </row>
    <row r="19" spans="1:5" x14ac:dyDescent="0.25">
      <c r="A19" s="98"/>
      <c r="B19" s="98"/>
      <c r="C19" s="98"/>
      <c r="D19" s="83"/>
      <c r="E19" s="65"/>
    </row>
    <row r="20" spans="1:5" x14ac:dyDescent="0.25">
      <c r="A20" s="57"/>
      <c r="B20" s="4"/>
      <c r="C20" s="4"/>
      <c r="D20" s="73"/>
      <c r="E20" s="65"/>
    </row>
    <row r="21" spans="1:5" x14ac:dyDescent="0.25">
      <c r="A21" s="57"/>
      <c r="B21" s="4"/>
      <c r="C21" s="4"/>
      <c r="D21" s="73"/>
      <c r="E21" s="65"/>
    </row>
    <row r="22" spans="1:5" x14ac:dyDescent="0.25">
      <c r="A22" s="57"/>
      <c r="B22" s="4"/>
      <c r="C22" s="4"/>
      <c r="D22" s="73"/>
      <c r="E22" s="65"/>
    </row>
    <row r="23" spans="1:5" x14ac:dyDescent="0.25">
      <c r="A23" s="57"/>
      <c r="B23" s="4"/>
      <c r="C23" s="4"/>
      <c r="D23" s="73"/>
      <c r="E23" s="65"/>
    </row>
    <row r="24" spans="1:5" x14ac:dyDescent="0.25">
      <c r="A24" s="57"/>
      <c r="B24" s="4"/>
      <c r="C24" s="4"/>
      <c r="D24" s="73"/>
      <c r="E24" s="65"/>
    </row>
    <row r="25" spans="1:5" x14ac:dyDescent="0.25">
      <c r="A25" s="57"/>
      <c r="B25" s="4"/>
      <c r="C25" s="4"/>
      <c r="D25" s="73"/>
      <c r="E25" s="65"/>
    </row>
    <row r="26" spans="1:5" x14ac:dyDescent="0.25">
      <c r="A26" s="182"/>
      <c r="B26" s="182"/>
      <c r="C26" s="182"/>
    </row>
  </sheetData>
  <protectedRanges>
    <protectedRange sqref="B17" name="Rango1_1_3_2"/>
  </protectedRanges>
  <mergeCells count="9">
    <mergeCell ref="A8:C8"/>
    <mergeCell ref="A9:C9"/>
    <mergeCell ref="A17:C17"/>
    <mergeCell ref="A7:C7"/>
    <mergeCell ref="A2:C2"/>
    <mergeCell ref="A3:C3"/>
    <mergeCell ref="A4:C4"/>
    <mergeCell ref="A5:C5"/>
    <mergeCell ref="A6:C6"/>
  </mergeCells>
  <printOptions horizontalCentered="1"/>
  <pageMargins left="0.9055118110236221" right="0.70866141732283472" top="0.74803149606299213" bottom="0.35433070866141736" header="0.31496062992125984" footer="0.11811023622047245"/>
  <pageSetup scale="85" orientation="landscape" r:id="rId1"/>
  <headerFooter>
    <oddFooter>Página &amp;P</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249977111117893"/>
    <pageSetUpPr fitToPage="1"/>
  </sheetPr>
  <dimension ref="B1:H56"/>
  <sheetViews>
    <sheetView showGridLines="0" topLeftCell="A4" zoomScaleNormal="100" workbookViewId="0">
      <selection activeCell="B31" sqref="B31:F31"/>
    </sheetView>
  </sheetViews>
  <sheetFormatPr baseColWidth="10" defaultRowHeight="15" x14ac:dyDescent="0.25"/>
  <cols>
    <col min="1" max="1" width="2.5703125" style="196" customWidth="1"/>
    <col min="2" max="2" width="23.85546875" style="196" customWidth="1"/>
    <col min="3" max="3" width="47" style="196" customWidth="1"/>
    <col min="4" max="4" width="17.5703125" style="196" customWidth="1"/>
    <col min="5" max="5" width="17.7109375" style="196" customWidth="1"/>
    <col min="6" max="6" width="13.7109375" style="196" customWidth="1"/>
    <col min="7" max="7" width="14.7109375" style="196" customWidth="1"/>
    <col min="8" max="16384" width="11.42578125" style="196"/>
  </cols>
  <sheetData>
    <row r="1" spans="2:8" x14ac:dyDescent="0.25">
      <c r="B1" s="197"/>
      <c r="C1" s="197"/>
      <c r="D1" s="197"/>
      <c r="E1" s="197"/>
      <c r="F1" s="6" t="s">
        <v>250</v>
      </c>
    </row>
    <row r="2" spans="2:8" x14ac:dyDescent="0.25">
      <c r="B2" s="762" t="s">
        <v>245</v>
      </c>
      <c r="C2" s="762"/>
      <c r="D2" s="762"/>
      <c r="E2" s="762"/>
      <c r="F2" s="762"/>
    </row>
    <row r="3" spans="2:8" ht="15.75" customHeight="1" x14ac:dyDescent="0.25">
      <c r="B3" s="763" t="s">
        <v>3</v>
      </c>
      <c r="C3" s="763"/>
      <c r="D3" s="763"/>
      <c r="E3" s="763"/>
      <c r="F3" s="763"/>
    </row>
    <row r="4" spans="2:8" ht="15.75" x14ac:dyDescent="0.25">
      <c r="B4" s="763" t="s">
        <v>4</v>
      </c>
      <c r="C4" s="763"/>
      <c r="D4" s="763"/>
      <c r="E4" s="763"/>
      <c r="F4" s="763"/>
      <c r="H4" s="183"/>
    </row>
    <row r="5" spans="2:8" x14ac:dyDescent="0.25">
      <c r="B5" s="764" t="s">
        <v>5</v>
      </c>
      <c r="C5" s="764"/>
      <c r="D5" s="764"/>
      <c r="E5" s="764"/>
      <c r="F5" s="764"/>
    </row>
    <row r="6" spans="2:8" x14ac:dyDescent="0.25">
      <c r="B6" s="764" t="s">
        <v>62</v>
      </c>
      <c r="C6" s="764"/>
      <c r="D6" s="764"/>
      <c r="E6" s="764"/>
      <c r="F6" s="764"/>
    </row>
    <row r="7" spans="2:8" x14ac:dyDescent="0.25">
      <c r="B7" s="764" t="s">
        <v>450</v>
      </c>
      <c r="C7" s="764"/>
      <c r="D7" s="764"/>
      <c r="E7" s="764"/>
      <c r="F7" s="764"/>
    </row>
    <row r="8" spans="2:8" ht="5.0999999999999996" customHeight="1" x14ac:dyDescent="0.25">
      <c r="B8" s="764"/>
      <c r="C8" s="764"/>
      <c r="D8" s="764"/>
      <c r="E8" s="764"/>
      <c r="F8" s="764"/>
    </row>
    <row r="9" spans="2:8" ht="15" customHeight="1" x14ac:dyDescent="0.25">
      <c r="B9" s="765" t="s">
        <v>434</v>
      </c>
      <c r="C9" s="765"/>
      <c r="D9" s="765"/>
      <c r="E9" s="765"/>
      <c r="F9" s="765"/>
    </row>
    <row r="10" spans="2:8" ht="5.0999999999999996" customHeight="1" x14ac:dyDescent="0.25">
      <c r="B10" s="198"/>
      <c r="C10" s="198"/>
      <c r="D10" s="198"/>
      <c r="E10" s="198"/>
      <c r="F10" s="198"/>
    </row>
    <row r="11" spans="2:8" ht="26.25" customHeight="1" x14ac:dyDescent="0.25">
      <c r="B11" s="761" t="s">
        <v>435</v>
      </c>
      <c r="C11" s="761"/>
      <c r="D11" s="761"/>
      <c r="E11" s="761"/>
      <c r="F11" s="761"/>
    </row>
    <row r="12" spans="2:8" ht="5.0999999999999996" customHeight="1" x14ac:dyDescent="0.25">
      <c r="B12" s="198"/>
      <c r="C12" s="198"/>
      <c r="D12" s="198"/>
      <c r="E12" s="198"/>
      <c r="F12" s="198"/>
    </row>
    <row r="13" spans="2:8" ht="23.25" customHeight="1" x14ac:dyDescent="0.25">
      <c r="B13" s="761" t="s">
        <v>436</v>
      </c>
      <c r="C13" s="761"/>
      <c r="D13" s="761"/>
      <c r="E13" s="761"/>
      <c r="F13" s="761"/>
    </row>
    <row r="14" spans="2:8" ht="5.0999999999999996" customHeight="1" x14ac:dyDescent="0.25">
      <c r="B14" s="198"/>
      <c r="C14" s="198"/>
      <c r="D14" s="198"/>
      <c r="E14" s="198"/>
      <c r="F14" s="198"/>
    </row>
    <row r="15" spans="2:8" ht="25.5" customHeight="1" x14ac:dyDescent="0.25">
      <c r="B15" s="761" t="s">
        <v>437</v>
      </c>
      <c r="C15" s="761"/>
      <c r="D15" s="761"/>
      <c r="E15" s="761"/>
      <c r="F15" s="761"/>
    </row>
    <row r="16" spans="2:8" ht="3.75" customHeight="1" x14ac:dyDescent="0.25">
      <c r="B16" s="184"/>
      <c r="C16" s="184"/>
      <c r="D16" s="184"/>
      <c r="E16" s="184"/>
      <c r="F16" s="184"/>
    </row>
    <row r="17" spans="2:8" ht="36.75" customHeight="1" x14ac:dyDescent="0.25">
      <c r="B17" s="761" t="s">
        <v>438</v>
      </c>
      <c r="C17" s="761"/>
      <c r="D17" s="761"/>
      <c r="E17" s="761"/>
      <c r="F17" s="761"/>
    </row>
    <row r="18" spans="2:8" ht="5.0999999999999996" customHeight="1" x14ac:dyDescent="0.25">
      <c r="B18" s="184"/>
      <c r="C18" s="184"/>
      <c r="D18" s="184"/>
      <c r="E18" s="184"/>
      <c r="F18" s="184"/>
    </row>
    <row r="19" spans="2:8" ht="12" customHeight="1" x14ac:dyDescent="0.25">
      <c r="B19" s="767" t="s">
        <v>6</v>
      </c>
      <c r="C19" s="768" t="s">
        <v>7</v>
      </c>
      <c r="D19" s="769" t="s">
        <v>1</v>
      </c>
      <c r="E19" s="770" t="s">
        <v>63</v>
      </c>
      <c r="F19" s="770" t="s">
        <v>64</v>
      </c>
    </row>
    <row r="20" spans="2:8" ht="4.5" customHeight="1" x14ac:dyDescent="0.25">
      <c r="B20" s="767"/>
      <c r="C20" s="768"/>
      <c r="D20" s="769"/>
      <c r="E20" s="771"/>
      <c r="F20" s="772"/>
    </row>
    <row r="21" spans="2:8" ht="15" customHeight="1" x14ac:dyDescent="0.25">
      <c r="B21" s="199" t="s">
        <v>65</v>
      </c>
      <c r="C21" s="200" t="s">
        <v>66</v>
      </c>
      <c r="D21" s="185"/>
      <c r="E21" s="201"/>
      <c r="F21" s="202"/>
    </row>
    <row r="22" spans="2:8" ht="17.100000000000001" customHeight="1" x14ac:dyDescent="0.25">
      <c r="B22" s="203" t="s">
        <v>439</v>
      </c>
      <c r="C22" s="204" t="s">
        <v>440</v>
      </c>
      <c r="D22" s="205">
        <v>0</v>
      </c>
      <c r="E22" s="206"/>
      <c r="F22" s="206"/>
      <c r="H22" s="186"/>
    </row>
    <row r="23" spans="2:8" ht="15" customHeight="1" x14ac:dyDescent="0.25">
      <c r="B23" s="203" t="s">
        <v>441</v>
      </c>
      <c r="C23" s="207" t="s">
        <v>442</v>
      </c>
      <c r="D23" s="187">
        <v>0</v>
      </c>
      <c r="E23" s="206"/>
      <c r="F23" s="206"/>
      <c r="H23" s="186"/>
    </row>
    <row r="24" spans="2:8" ht="27" customHeight="1" x14ac:dyDescent="0.25">
      <c r="B24" s="203" t="s">
        <v>443</v>
      </c>
      <c r="C24" s="207" t="s">
        <v>444</v>
      </c>
      <c r="D24" s="188">
        <v>0</v>
      </c>
      <c r="E24" s="208"/>
      <c r="F24" s="208"/>
      <c r="G24" s="186"/>
      <c r="H24" s="186"/>
    </row>
    <row r="25" spans="2:8" ht="17.100000000000001" customHeight="1" x14ac:dyDescent="0.25">
      <c r="B25" s="203" t="s">
        <v>445</v>
      </c>
      <c r="C25" s="207" t="s">
        <v>446</v>
      </c>
      <c r="D25" s="189">
        <v>0</v>
      </c>
      <c r="E25" s="208"/>
      <c r="F25" s="208"/>
      <c r="G25" s="186"/>
      <c r="H25" s="186"/>
    </row>
    <row r="26" spans="2:8" ht="17.100000000000001" customHeight="1" x14ac:dyDescent="0.25">
      <c r="B26" s="209"/>
      <c r="C26" s="210" t="s">
        <v>0</v>
      </c>
      <c r="D26" s="211">
        <f>SUM(D22:D25)</f>
        <v>0</v>
      </c>
      <c r="E26" s="212"/>
      <c r="F26" s="213"/>
      <c r="G26" s="186"/>
      <c r="H26" s="186"/>
    </row>
    <row r="27" spans="2:8" ht="4.5" customHeight="1" x14ac:dyDescent="0.25">
      <c r="B27" s="214"/>
      <c r="C27" s="215"/>
      <c r="D27" s="190"/>
      <c r="E27" s="216"/>
      <c r="F27" s="216"/>
      <c r="G27" s="186"/>
      <c r="H27" s="186"/>
    </row>
    <row r="28" spans="2:8" ht="15" customHeight="1" x14ac:dyDescent="0.25">
      <c r="B28" s="773" t="s">
        <v>447</v>
      </c>
      <c r="C28" s="773"/>
      <c r="D28" s="773"/>
      <c r="E28" s="773"/>
      <c r="F28" s="773"/>
      <c r="G28" s="186"/>
      <c r="H28" s="186"/>
    </row>
    <row r="29" spans="2:8" ht="15" customHeight="1" x14ac:dyDescent="0.25">
      <c r="B29" s="766" t="s">
        <v>448</v>
      </c>
      <c r="C29" s="766"/>
      <c r="D29" s="766"/>
      <c r="E29" s="766"/>
      <c r="F29" s="766"/>
      <c r="G29" s="186"/>
      <c r="H29" s="186"/>
    </row>
    <row r="30" spans="2:8" ht="5.0999999999999996" customHeight="1" x14ac:dyDescent="0.25">
      <c r="B30" s="191"/>
      <c r="C30" s="191"/>
      <c r="D30" s="191"/>
      <c r="E30" s="191"/>
      <c r="F30" s="191"/>
      <c r="G30" s="186"/>
      <c r="H30" s="186"/>
    </row>
    <row r="31" spans="2:8" ht="24.75" customHeight="1" x14ac:dyDescent="0.25">
      <c r="B31" s="761" t="s">
        <v>449</v>
      </c>
      <c r="C31" s="761"/>
      <c r="D31" s="761"/>
      <c r="E31" s="761"/>
      <c r="F31" s="761"/>
      <c r="G31" s="186"/>
      <c r="H31" s="186"/>
    </row>
    <row r="32" spans="2:8" ht="2.1" customHeight="1" x14ac:dyDescent="0.25">
      <c r="B32" s="217"/>
      <c r="C32" s="218"/>
      <c r="D32" s="192"/>
      <c r="E32" s="219"/>
      <c r="F32" s="219"/>
      <c r="G32" s="186"/>
      <c r="H32" s="186"/>
    </row>
    <row r="33" spans="2:7" ht="20.100000000000001" customHeight="1" x14ac:dyDescent="0.25">
      <c r="B33" s="220" t="s">
        <v>6</v>
      </c>
      <c r="C33" s="221" t="s">
        <v>7</v>
      </c>
      <c r="D33" s="193" t="s">
        <v>1</v>
      </c>
      <c r="E33" s="208" t="s">
        <v>63</v>
      </c>
      <c r="F33" s="208" t="s">
        <v>64</v>
      </c>
    </row>
    <row r="34" spans="2:7" ht="20.100000000000001" customHeight="1" x14ac:dyDescent="0.25">
      <c r="B34" s="221" t="s">
        <v>68</v>
      </c>
      <c r="C34" s="200" t="s">
        <v>67</v>
      </c>
      <c r="D34" s="194"/>
      <c r="E34" s="206"/>
      <c r="F34" s="222"/>
    </row>
    <row r="35" spans="2:7" ht="17.100000000000001" customHeight="1" x14ac:dyDescent="0.25">
      <c r="B35" s="221" t="s">
        <v>68</v>
      </c>
      <c r="C35" s="204" t="s">
        <v>69</v>
      </c>
      <c r="D35" s="223">
        <v>0</v>
      </c>
      <c r="E35" s="224"/>
      <c r="F35" s="225"/>
      <c r="G35" s="226"/>
    </row>
    <row r="36" spans="2:7" ht="17.100000000000001" customHeight="1" x14ac:dyDescent="0.25">
      <c r="B36" s="221" t="s">
        <v>70</v>
      </c>
      <c r="C36" s="204" t="s">
        <v>71</v>
      </c>
      <c r="D36" s="223">
        <v>0</v>
      </c>
      <c r="E36" s="227"/>
      <c r="F36" s="213"/>
      <c r="G36" s="226"/>
    </row>
    <row r="37" spans="2:7" x14ac:dyDescent="0.25">
      <c r="B37" s="209"/>
      <c r="C37" s="210" t="s">
        <v>0</v>
      </c>
      <c r="D37" s="211">
        <v>0</v>
      </c>
      <c r="E37" s="212"/>
      <c r="F37" s="213"/>
      <c r="G37" s="226"/>
    </row>
    <row r="38" spans="2:7" ht="30" customHeight="1" x14ac:dyDescent="0.25">
      <c r="B38" s="761" t="s">
        <v>218</v>
      </c>
      <c r="C38" s="761"/>
      <c r="D38" s="761"/>
      <c r="E38" s="761"/>
      <c r="F38" s="761"/>
    </row>
    <row r="39" spans="2:7" ht="6.75" customHeight="1" x14ac:dyDescent="0.25">
      <c r="B39" s="195"/>
      <c r="C39" s="195"/>
      <c r="D39" s="195"/>
      <c r="E39" s="195"/>
      <c r="F39" s="195"/>
    </row>
    <row r="40" spans="2:7" x14ac:dyDescent="0.25">
      <c r="B40" s="228"/>
      <c r="C40" s="4"/>
      <c r="D40" s="4"/>
      <c r="E40" s="4"/>
      <c r="F40" s="229"/>
    </row>
    <row r="41" spans="2:7" x14ac:dyDescent="0.25">
      <c r="B41" s="4"/>
      <c r="C41" s="4"/>
      <c r="D41" s="4"/>
      <c r="E41" s="4"/>
      <c r="F41" s="229"/>
    </row>
    <row r="42" spans="2:7" x14ac:dyDescent="0.25">
      <c r="B42" s="4"/>
      <c r="C42" s="4"/>
      <c r="D42" s="4"/>
      <c r="E42" s="4"/>
      <c r="F42" s="229"/>
    </row>
    <row r="43" spans="2:7" x14ac:dyDescent="0.25">
      <c r="B43" s="4"/>
      <c r="C43" s="4"/>
      <c r="D43" s="4"/>
      <c r="E43" s="4"/>
      <c r="F43" s="229"/>
    </row>
    <row r="44" spans="2:7" x14ac:dyDescent="0.25">
      <c r="B44" s="4"/>
      <c r="C44" s="4"/>
      <c r="D44" s="4"/>
      <c r="E44" s="4"/>
      <c r="F44" s="229"/>
    </row>
    <row r="45" spans="2:7" x14ac:dyDescent="0.25">
      <c r="B45" s="4"/>
      <c r="C45" s="4"/>
      <c r="D45" s="4"/>
      <c r="E45" s="4"/>
      <c r="F45" s="229"/>
    </row>
    <row r="46" spans="2:7" x14ac:dyDescent="0.25">
      <c r="B46" s="4"/>
      <c r="C46" s="4"/>
      <c r="D46" s="4"/>
      <c r="E46" s="4"/>
      <c r="F46" s="229"/>
    </row>
    <row r="47" spans="2:7" x14ac:dyDescent="0.25">
      <c r="B47" s="4"/>
      <c r="C47" s="4"/>
      <c r="D47" s="4"/>
      <c r="E47" s="4"/>
      <c r="F47" s="229"/>
    </row>
    <row r="48" spans="2:7" x14ac:dyDescent="0.25">
      <c r="B48" s="4"/>
      <c r="C48" s="4"/>
      <c r="D48" s="4"/>
      <c r="E48" s="4"/>
      <c r="F48" s="229"/>
    </row>
    <row r="49" spans="2:6" x14ac:dyDescent="0.25">
      <c r="B49" s="4"/>
      <c r="C49" s="4"/>
      <c r="D49" s="4"/>
      <c r="E49" s="4"/>
      <c r="F49" s="229"/>
    </row>
    <row r="50" spans="2:6" x14ac:dyDescent="0.25">
      <c r="B50" s="4"/>
      <c r="C50" s="4"/>
      <c r="D50" s="4"/>
      <c r="E50" s="4"/>
      <c r="F50" s="229"/>
    </row>
    <row r="51" spans="2:6" x14ac:dyDescent="0.25">
      <c r="B51" s="4"/>
      <c r="C51" s="4"/>
      <c r="D51" s="4"/>
      <c r="E51" s="4"/>
      <c r="F51" s="229"/>
    </row>
    <row r="52" spans="2:6" x14ac:dyDescent="0.25">
      <c r="B52" s="4"/>
      <c r="C52" s="4"/>
      <c r="D52" s="4"/>
      <c r="E52" s="4"/>
      <c r="F52" s="229"/>
    </row>
    <row r="53" spans="2:6" x14ac:dyDescent="0.25">
      <c r="B53" s="4"/>
      <c r="C53" s="4"/>
      <c r="D53" s="4"/>
      <c r="E53" s="4"/>
      <c r="F53" s="229"/>
    </row>
    <row r="54" spans="2:6" x14ac:dyDescent="0.25">
      <c r="B54" s="4"/>
      <c r="C54" s="4"/>
      <c r="D54" s="4"/>
      <c r="E54" s="4"/>
      <c r="F54" s="229"/>
    </row>
    <row r="55" spans="2:6" x14ac:dyDescent="0.25">
      <c r="B55" s="1"/>
      <c r="C55" s="1"/>
      <c r="D55" s="1"/>
      <c r="E55" s="1"/>
    </row>
    <row r="56" spans="2:6" x14ac:dyDescent="0.25">
      <c r="B56" s="181"/>
      <c r="C56" s="181"/>
      <c r="D56" s="181"/>
      <c r="E56" s="181"/>
    </row>
  </sheetData>
  <mergeCells count="21">
    <mergeCell ref="B29:F29"/>
    <mergeCell ref="B31:F31"/>
    <mergeCell ref="B38:F38"/>
    <mergeCell ref="B19:B20"/>
    <mergeCell ref="C19:C20"/>
    <mergeCell ref="D19:D20"/>
    <mergeCell ref="E19:E20"/>
    <mergeCell ref="F19:F20"/>
    <mergeCell ref="B28:F28"/>
    <mergeCell ref="B17:F17"/>
    <mergeCell ref="B2:F2"/>
    <mergeCell ref="B3:F3"/>
    <mergeCell ref="B4:F4"/>
    <mergeCell ref="B5:F5"/>
    <mergeCell ref="B6:F6"/>
    <mergeCell ref="B7:F7"/>
    <mergeCell ref="B8:F8"/>
    <mergeCell ref="B9:F9"/>
    <mergeCell ref="B11:F11"/>
    <mergeCell ref="B13:F13"/>
    <mergeCell ref="B15:F15"/>
  </mergeCells>
  <printOptions horizontalCentered="1"/>
  <pageMargins left="0.31496062992125984" right="0.31496062992125984" top="0.35433070866141736" bottom="0.35433070866141736" header="0.11811023622047245" footer="0.11811023622047245"/>
  <pageSetup scale="74" orientation="landscape" r:id="rId1"/>
  <headerFooter>
    <oddFooter>Página &amp;P</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249977111117893"/>
  </sheetPr>
  <dimension ref="B1:I62"/>
  <sheetViews>
    <sheetView showGridLines="0" zoomScaleNormal="100" workbookViewId="0">
      <selection activeCell="B8" sqref="B8:G8"/>
    </sheetView>
  </sheetViews>
  <sheetFormatPr baseColWidth="10" defaultRowHeight="15" x14ac:dyDescent="0.25"/>
  <cols>
    <col min="1" max="1" width="2.5703125" style="234" customWidth="1"/>
    <col min="2" max="2" width="23.85546875" style="234" customWidth="1"/>
    <col min="3" max="3" width="41.28515625" style="234" customWidth="1"/>
    <col min="4" max="4" width="14.28515625" style="234" customWidth="1"/>
    <col min="5" max="5" width="15.85546875" style="234" customWidth="1"/>
    <col min="6" max="6" width="16.42578125" style="234" customWidth="1"/>
    <col min="7" max="7" width="13.5703125" style="234" customWidth="1"/>
    <col min="8" max="8" width="2.42578125" style="234" customWidth="1"/>
    <col min="9" max="9" width="14.7109375" style="234" customWidth="1"/>
    <col min="10" max="16384" width="11.42578125" style="234"/>
  </cols>
  <sheetData>
    <row r="1" spans="2:8" x14ac:dyDescent="0.25">
      <c r="B1" s="232"/>
      <c r="C1" s="232"/>
      <c r="D1" s="232"/>
      <c r="E1" s="232"/>
      <c r="F1" s="233"/>
      <c r="G1" s="41" t="s">
        <v>251</v>
      </c>
    </row>
    <row r="2" spans="2:8" x14ac:dyDescent="0.25">
      <c r="B2" s="785" t="s">
        <v>245</v>
      </c>
      <c r="C2" s="785"/>
      <c r="D2" s="785"/>
      <c r="E2" s="785"/>
      <c r="F2" s="785"/>
      <c r="G2" s="785"/>
    </row>
    <row r="3" spans="2:8" ht="15.75" customHeight="1" x14ac:dyDescent="0.25">
      <c r="B3" s="785" t="s">
        <v>3</v>
      </c>
      <c r="C3" s="785"/>
      <c r="D3" s="785"/>
      <c r="E3" s="785"/>
      <c r="F3" s="785"/>
      <c r="G3" s="785"/>
    </row>
    <row r="4" spans="2:8" x14ac:dyDescent="0.25">
      <c r="B4" s="785" t="s">
        <v>4</v>
      </c>
      <c r="C4" s="785"/>
      <c r="D4" s="785"/>
      <c r="E4" s="785"/>
      <c r="F4" s="785"/>
      <c r="G4" s="785"/>
    </row>
    <row r="5" spans="2:8" x14ac:dyDescent="0.25">
      <c r="B5" s="786" t="s">
        <v>72</v>
      </c>
      <c r="C5" s="786"/>
      <c r="D5" s="786"/>
      <c r="E5" s="786"/>
      <c r="F5" s="786"/>
      <c r="G5" s="786"/>
    </row>
    <row r="6" spans="2:8" x14ac:dyDescent="0.25">
      <c r="B6" s="786" t="s">
        <v>226</v>
      </c>
      <c r="C6" s="786"/>
      <c r="D6" s="786"/>
      <c r="E6" s="786"/>
      <c r="F6" s="786"/>
      <c r="G6" s="786"/>
    </row>
    <row r="7" spans="2:8" x14ac:dyDescent="0.25">
      <c r="B7" s="786" t="s">
        <v>525</v>
      </c>
      <c r="C7" s="786"/>
      <c r="D7" s="786"/>
      <c r="E7" s="786"/>
      <c r="F7" s="786"/>
      <c r="G7" s="786"/>
      <c r="H7" s="235"/>
    </row>
    <row r="8" spans="2:8" x14ac:dyDescent="0.25">
      <c r="B8" s="738" t="s">
        <v>451</v>
      </c>
      <c r="C8" s="774"/>
      <c r="D8" s="774"/>
      <c r="E8" s="774"/>
      <c r="F8" s="774"/>
      <c r="G8" s="774"/>
      <c r="H8" s="235"/>
    </row>
    <row r="9" spans="2:8" ht="5.0999999999999996" customHeight="1" x14ac:dyDescent="0.25">
      <c r="B9" s="132"/>
      <c r="C9" s="134"/>
      <c r="D9" s="134"/>
      <c r="E9" s="134"/>
      <c r="F9" s="134"/>
      <c r="G9" s="134"/>
      <c r="H9" s="235"/>
    </row>
    <row r="10" spans="2:8" ht="24.75" customHeight="1" x14ac:dyDescent="0.25">
      <c r="B10" s="738" t="s">
        <v>452</v>
      </c>
      <c r="C10" s="738"/>
      <c r="D10" s="738"/>
      <c r="E10" s="738"/>
      <c r="F10" s="738"/>
      <c r="G10" s="738"/>
    </row>
    <row r="11" spans="2:8" ht="5.0999999999999996" customHeight="1" x14ac:dyDescent="0.25">
      <c r="B11" s="134"/>
      <c r="C11" s="134"/>
      <c r="D11" s="134"/>
      <c r="E11" s="134"/>
      <c r="F11" s="134"/>
      <c r="G11" s="134"/>
    </row>
    <row r="12" spans="2:8" ht="22.5" customHeight="1" x14ac:dyDescent="0.25">
      <c r="B12" s="719" t="s">
        <v>453</v>
      </c>
      <c r="C12" s="719"/>
      <c r="D12" s="719"/>
      <c r="E12" s="719"/>
      <c r="F12" s="719"/>
      <c r="G12" s="719"/>
    </row>
    <row r="13" spans="2:8" ht="5.0999999999999996" customHeight="1" x14ac:dyDescent="0.25">
      <c r="B13" s="131"/>
      <c r="C13" s="131"/>
      <c r="D13" s="131"/>
      <c r="E13" s="131"/>
      <c r="F13" s="131"/>
      <c r="G13" s="131"/>
    </row>
    <row r="14" spans="2:8" ht="22.5" customHeight="1" x14ac:dyDescent="0.25">
      <c r="B14" s="719" t="s">
        <v>454</v>
      </c>
      <c r="C14" s="719"/>
      <c r="D14" s="719"/>
      <c r="E14" s="719"/>
      <c r="F14" s="719"/>
      <c r="G14" s="719"/>
    </row>
    <row r="15" spans="2:8" ht="5.0999999999999996" customHeight="1" x14ac:dyDescent="0.25">
      <c r="B15" s="131"/>
      <c r="C15" s="131"/>
      <c r="D15" s="131"/>
      <c r="E15" s="131"/>
      <c r="F15" s="131"/>
      <c r="G15" s="131"/>
    </row>
    <row r="16" spans="2:8" ht="22.5" customHeight="1" x14ac:dyDescent="0.25">
      <c r="B16" s="719" t="s">
        <v>455</v>
      </c>
      <c r="C16" s="719"/>
      <c r="D16" s="719"/>
      <c r="E16" s="719"/>
      <c r="F16" s="719"/>
      <c r="G16" s="719"/>
    </row>
    <row r="17" spans="2:7" ht="5.0999999999999996" customHeight="1" x14ac:dyDescent="0.25">
      <c r="B17" s="131"/>
      <c r="C17" s="131"/>
      <c r="D17" s="131"/>
      <c r="E17" s="131"/>
      <c r="F17" s="131"/>
      <c r="G17" s="131"/>
    </row>
    <row r="18" spans="2:7" ht="34.5" customHeight="1" x14ac:dyDescent="0.25">
      <c r="B18" s="719" t="s">
        <v>456</v>
      </c>
      <c r="C18" s="719"/>
      <c r="D18" s="719"/>
      <c r="E18" s="719"/>
      <c r="F18" s="719"/>
      <c r="G18" s="719"/>
    </row>
    <row r="19" spans="2:7" ht="2.1" customHeight="1" x14ac:dyDescent="0.25">
      <c r="B19" s="131"/>
      <c r="C19" s="131"/>
      <c r="D19" s="131"/>
      <c r="E19" s="131"/>
      <c r="F19" s="131"/>
      <c r="G19" s="131"/>
    </row>
    <row r="20" spans="2:7" ht="15" customHeight="1" x14ac:dyDescent="0.25">
      <c r="B20" s="738" t="s">
        <v>457</v>
      </c>
      <c r="C20" s="774"/>
      <c r="D20" s="774"/>
      <c r="E20" s="774"/>
      <c r="F20" s="774"/>
      <c r="G20" s="774"/>
    </row>
    <row r="21" spans="2:7" ht="5.0999999999999996" customHeight="1" x14ac:dyDescent="0.25">
      <c r="B21" s="133"/>
      <c r="C21" s="133"/>
      <c r="D21" s="133"/>
      <c r="E21" s="133"/>
      <c r="F21" s="133"/>
      <c r="G21" s="236"/>
    </row>
    <row r="22" spans="2:7" ht="23.25" customHeight="1" x14ac:dyDescent="0.25">
      <c r="B22" s="719" t="s">
        <v>458</v>
      </c>
      <c r="C22" s="719"/>
      <c r="D22" s="719"/>
      <c r="E22" s="719"/>
      <c r="F22" s="719"/>
      <c r="G22" s="719"/>
    </row>
    <row r="23" spans="2:7" ht="2.1" customHeight="1" x14ac:dyDescent="0.25">
      <c r="B23" s="133"/>
      <c r="C23" s="133"/>
      <c r="D23" s="133"/>
      <c r="E23" s="133"/>
      <c r="F23" s="133"/>
      <c r="G23" s="236"/>
    </row>
    <row r="24" spans="2:7" ht="27" customHeight="1" x14ac:dyDescent="0.25">
      <c r="B24" s="719" t="s">
        <v>459</v>
      </c>
      <c r="C24" s="719"/>
      <c r="D24" s="719"/>
      <c r="E24" s="719"/>
      <c r="F24" s="719"/>
      <c r="G24" s="719"/>
    </row>
    <row r="25" spans="2:7" ht="2.1" customHeight="1" x14ac:dyDescent="0.25">
      <c r="B25" s="131"/>
      <c r="C25" s="131"/>
      <c r="D25" s="131"/>
      <c r="E25" s="131"/>
      <c r="F25" s="131"/>
      <c r="G25" s="131"/>
    </row>
    <row r="26" spans="2:7" ht="28.5" customHeight="1" x14ac:dyDescent="0.25">
      <c r="B26" s="719" t="s">
        <v>460</v>
      </c>
      <c r="C26" s="719"/>
      <c r="D26" s="719"/>
      <c r="E26" s="719"/>
      <c r="F26" s="719"/>
      <c r="G26" s="719"/>
    </row>
    <row r="27" spans="2:7" ht="2.1" customHeight="1" x14ac:dyDescent="0.25">
      <c r="B27" s="131"/>
      <c r="C27" s="131"/>
      <c r="D27" s="131"/>
      <c r="E27" s="131"/>
      <c r="F27" s="131"/>
      <c r="G27" s="131"/>
    </row>
    <row r="28" spans="2:7" ht="28.5" customHeight="1" x14ac:dyDescent="0.25">
      <c r="B28" s="719" t="s">
        <v>461</v>
      </c>
      <c r="C28" s="719"/>
      <c r="D28" s="719"/>
      <c r="E28" s="719"/>
      <c r="F28" s="719"/>
      <c r="G28" s="719"/>
    </row>
    <row r="29" spans="2:7" ht="2.1" customHeight="1" x14ac:dyDescent="0.25">
      <c r="B29" s="131"/>
      <c r="C29" s="131"/>
      <c r="D29" s="131"/>
      <c r="E29" s="131"/>
      <c r="F29" s="131"/>
      <c r="G29" s="131"/>
    </row>
    <row r="30" spans="2:7" ht="18" customHeight="1" x14ac:dyDescent="0.25">
      <c r="B30" s="775" t="s">
        <v>6</v>
      </c>
      <c r="C30" s="777" t="s">
        <v>7</v>
      </c>
      <c r="D30" s="779" t="s">
        <v>1</v>
      </c>
      <c r="E30" s="781" t="s">
        <v>63</v>
      </c>
      <c r="F30" s="783" t="s">
        <v>223</v>
      </c>
      <c r="G30" s="784"/>
    </row>
    <row r="31" spans="2:7" ht="24.95" customHeight="1" x14ac:dyDescent="0.25">
      <c r="B31" s="776"/>
      <c r="C31" s="778"/>
      <c r="D31" s="780"/>
      <c r="E31" s="782"/>
      <c r="F31" s="237" t="s">
        <v>224</v>
      </c>
      <c r="G31" s="237" t="s">
        <v>225</v>
      </c>
    </row>
    <row r="32" spans="2:7" ht="24.95" customHeight="1" x14ac:dyDescent="0.25">
      <c r="B32" s="238" t="s">
        <v>462</v>
      </c>
      <c r="C32" s="239" t="s">
        <v>463</v>
      </c>
      <c r="D32" s="240"/>
      <c r="E32" s="241"/>
      <c r="F32" s="242"/>
      <c r="G32" s="242"/>
    </row>
    <row r="33" spans="2:9" ht="15" customHeight="1" x14ac:dyDescent="0.25">
      <c r="B33" s="243" t="s">
        <v>73</v>
      </c>
      <c r="C33" s="244" t="s">
        <v>464</v>
      </c>
      <c r="D33" s="240">
        <v>0</v>
      </c>
      <c r="E33" s="241"/>
      <c r="F33" s="242"/>
      <c r="G33" s="242"/>
    </row>
    <row r="34" spans="2:9" ht="15" customHeight="1" x14ac:dyDescent="0.25">
      <c r="B34" s="243" t="s">
        <v>74</v>
      </c>
      <c r="C34" s="244" t="s">
        <v>75</v>
      </c>
      <c r="D34" s="240">
        <v>0</v>
      </c>
      <c r="E34" s="241"/>
      <c r="F34" s="242"/>
      <c r="G34" s="242"/>
    </row>
    <row r="35" spans="2:9" ht="15" customHeight="1" x14ac:dyDescent="0.25">
      <c r="B35" s="243" t="s">
        <v>76</v>
      </c>
      <c r="C35" s="244" t="s">
        <v>77</v>
      </c>
      <c r="D35" s="240">
        <v>0</v>
      </c>
      <c r="E35" s="241"/>
      <c r="F35" s="242"/>
      <c r="G35" s="242"/>
    </row>
    <row r="36" spans="2:9" ht="23.25" customHeight="1" x14ac:dyDescent="0.25">
      <c r="B36" s="245" t="s">
        <v>78</v>
      </c>
      <c r="C36" s="246" t="s">
        <v>465</v>
      </c>
      <c r="D36" s="240">
        <v>0</v>
      </c>
      <c r="E36" s="241"/>
      <c r="F36" s="242"/>
      <c r="G36" s="242"/>
    </row>
    <row r="37" spans="2:9" ht="15" customHeight="1" x14ac:dyDescent="0.25">
      <c r="B37" s="243" t="s">
        <v>79</v>
      </c>
      <c r="C37" s="42" t="s">
        <v>80</v>
      </c>
      <c r="D37" s="240">
        <v>0</v>
      </c>
      <c r="E37" s="241"/>
      <c r="F37" s="242"/>
      <c r="G37" s="242"/>
    </row>
    <row r="38" spans="2:9" ht="29.25" customHeight="1" x14ac:dyDescent="0.25">
      <c r="B38" s="238" t="s">
        <v>466</v>
      </c>
      <c r="C38" s="239" t="s">
        <v>467</v>
      </c>
      <c r="D38" s="240"/>
      <c r="E38" s="241"/>
      <c r="F38" s="242"/>
      <c r="G38" s="242"/>
    </row>
    <row r="39" spans="2:9" ht="15" customHeight="1" x14ac:dyDescent="0.25">
      <c r="B39" s="243" t="s">
        <v>81</v>
      </c>
      <c r="C39" s="247" t="s">
        <v>468</v>
      </c>
      <c r="D39" s="240">
        <v>0</v>
      </c>
      <c r="E39" s="241"/>
      <c r="F39" s="242"/>
      <c r="G39" s="242"/>
      <c r="I39" s="248"/>
    </row>
    <row r="40" spans="2:9" ht="15" customHeight="1" x14ac:dyDescent="0.25">
      <c r="B40" s="243" t="s">
        <v>82</v>
      </c>
      <c r="C40" s="247" t="s">
        <v>469</v>
      </c>
      <c r="D40" s="240">
        <v>0</v>
      </c>
      <c r="E40" s="241"/>
      <c r="F40" s="242"/>
      <c r="G40" s="242"/>
      <c r="I40" s="248"/>
    </row>
    <row r="41" spans="2:9" ht="15" customHeight="1" x14ac:dyDescent="0.25">
      <c r="B41" s="243" t="s">
        <v>83</v>
      </c>
      <c r="C41" s="247" t="s">
        <v>84</v>
      </c>
      <c r="D41" s="240">
        <v>0</v>
      </c>
      <c r="E41" s="241"/>
      <c r="F41" s="242"/>
      <c r="G41" s="242"/>
      <c r="I41" s="248"/>
    </row>
    <row r="42" spans="2:9" ht="26.25" customHeight="1" x14ac:dyDescent="0.25">
      <c r="B42" s="249" t="s">
        <v>85</v>
      </c>
      <c r="C42" s="244" t="s">
        <v>470</v>
      </c>
      <c r="D42" s="250">
        <v>0</v>
      </c>
      <c r="E42" s="251"/>
      <c r="F42" s="242"/>
      <c r="G42" s="242"/>
      <c r="I42" s="248"/>
    </row>
    <row r="43" spans="2:9" x14ac:dyDescent="0.25">
      <c r="B43" s="252"/>
      <c r="C43" s="253" t="s">
        <v>0</v>
      </c>
      <c r="D43" s="254">
        <v>0</v>
      </c>
      <c r="E43" s="255"/>
      <c r="F43" s="242"/>
      <c r="G43" s="242"/>
      <c r="I43" s="248"/>
    </row>
    <row r="44" spans="2:9" ht="9.9499999999999993" hidden="1" customHeight="1" x14ac:dyDescent="0.25">
      <c r="B44" s="256"/>
      <c r="C44" s="257"/>
      <c r="D44" s="258"/>
      <c r="E44" s="259"/>
      <c r="F44" s="259"/>
      <c r="G44" s="236"/>
    </row>
    <row r="45" spans="2:9" ht="30.75" customHeight="1" x14ac:dyDescent="0.25">
      <c r="B45" s="719" t="s">
        <v>220</v>
      </c>
      <c r="C45" s="719"/>
      <c r="D45" s="719"/>
      <c r="E45" s="719"/>
      <c r="F45" s="719"/>
      <c r="G45" s="719"/>
    </row>
    <row r="46" spans="2:9" x14ac:dyDescent="0.25">
      <c r="B46" s="130"/>
      <c r="C46" s="130"/>
      <c r="D46" s="130"/>
      <c r="E46" s="130"/>
      <c r="F46" s="130"/>
    </row>
    <row r="47" spans="2:9" x14ac:dyDescent="0.25">
      <c r="B47" s="1"/>
      <c r="C47" s="1"/>
      <c r="D47" s="1"/>
      <c r="E47" s="1"/>
      <c r="F47" s="260"/>
    </row>
    <row r="48" spans="2:9" x14ac:dyDescent="0.25">
      <c r="B48" s="1"/>
      <c r="C48" s="1"/>
      <c r="D48" s="1"/>
      <c r="E48" s="1"/>
      <c r="F48" s="260"/>
    </row>
    <row r="49" spans="2:6" x14ac:dyDescent="0.25">
      <c r="B49" s="1"/>
      <c r="C49" s="1"/>
      <c r="D49" s="1"/>
      <c r="E49" s="1"/>
      <c r="F49" s="260"/>
    </row>
    <row r="50" spans="2:6" x14ac:dyDescent="0.25">
      <c r="B50" s="1"/>
      <c r="C50" s="1"/>
      <c r="D50" s="1"/>
      <c r="E50" s="1"/>
      <c r="F50" s="260"/>
    </row>
    <row r="51" spans="2:6" x14ac:dyDescent="0.25">
      <c r="B51" s="1"/>
      <c r="C51" s="1"/>
      <c r="D51" s="1"/>
      <c r="E51" s="1"/>
      <c r="F51" s="260"/>
    </row>
    <row r="52" spans="2:6" x14ac:dyDescent="0.25">
      <c r="B52" s="1"/>
      <c r="C52" s="1"/>
      <c r="D52" s="1"/>
      <c r="E52" s="1"/>
      <c r="F52" s="260"/>
    </row>
    <row r="53" spans="2:6" x14ac:dyDescent="0.25">
      <c r="B53" s="1"/>
      <c r="C53" s="1"/>
      <c r="D53" s="1"/>
      <c r="E53" s="1"/>
      <c r="F53" s="260"/>
    </row>
    <row r="54" spans="2:6" x14ac:dyDescent="0.25">
      <c r="B54" s="1"/>
      <c r="C54" s="1"/>
      <c r="D54" s="1"/>
      <c r="E54" s="1"/>
      <c r="F54" s="260"/>
    </row>
    <row r="55" spans="2:6" x14ac:dyDescent="0.25">
      <c r="B55" s="1"/>
      <c r="C55" s="1"/>
      <c r="D55" s="1"/>
      <c r="E55" s="1"/>
      <c r="F55" s="260"/>
    </row>
    <row r="56" spans="2:6" x14ac:dyDescent="0.25">
      <c r="B56" s="1"/>
      <c r="C56" s="1"/>
      <c r="D56" s="1"/>
      <c r="E56" s="1"/>
      <c r="F56" s="260"/>
    </row>
    <row r="57" spans="2:6" x14ac:dyDescent="0.25">
      <c r="B57" s="1"/>
      <c r="C57" s="1"/>
      <c r="D57" s="1"/>
      <c r="E57" s="1"/>
      <c r="F57" s="260"/>
    </row>
    <row r="58" spans="2:6" x14ac:dyDescent="0.25">
      <c r="B58" s="1"/>
      <c r="C58" s="1"/>
      <c r="D58" s="1"/>
      <c r="E58" s="1"/>
      <c r="F58" s="260"/>
    </row>
    <row r="59" spans="2:6" x14ac:dyDescent="0.25">
      <c r="B59" s="1"/>
      <c r="C59" s="1"/>
      <c r="D59" s="1"/>
      <c r="E59" s="1"/>
      <c r="F59" s="260"/>
    </row>
    <row r="60" spans="2:6" x14ac:dyDescent="0.25">
      <c r="B60" s="1"/>
      <c r="C60" s="1"/>
      <c r="D60" s="1"/>
      <c r="E60" s="1"/>
      <c r="F60" s="260"/>
    </row>
    <row r="61" spans="2:6" x14ac:dyDescent="0.25">
      <c r="B61" s="1"/>
      <c r="C61" s="1"/>
      <c r="D61" s="1"/>
      <c r="E61" s="1"/>
      <c r="F61" s="260"/>
    </row>
    <row r="62" spans="2:6" x14ac:dyDescent="0.25">
      <c r="B62" s="1"/>
      <c r="C62" s="1"/>
      <c r="D62"/>
      <c r="E62"/>
      <c r="F62" s="260"/>
    </row>
  </sheetData>
  <mergeCells count="23">
    <mergeCell ref="B18:G18"/>
    <mergeCell ref="B2:G2"/>
    <mergeCell ref="B3:G3"/>
    <mergeCell ref="B4:G4"/>
    <mergeCell ref="B5:G5"/>
    <mergeCell ref="B6:G6"/>
    <mergeCell ref="B7:G7"/>
    <mergeCell ref="B8:G8"/>
    <mergeCell ref="B10:G10"/>
    <mergeCell ref="B12:G12"/>
    <mergeCell ref="B14:G14"/>
    <mergeCell ref="B16:G16"/>
    <mergeCell ref="B45:G45"/>
    <mergeCell ref="B20:G20"/>
    <mergeCell ref="B22:G22"/>
    <mergeCell ref="B24:G24"/>
    <mergeCell ref="B26:G26"/>
    <mergeCell ref="B28:G28"/>
    <mergeCell ref="B30:B31"/>
    <mergeCell ref="C30:C31"/>
    <mergeCell ref="D30:D31"/>
    <mergeCell ref="E30:E31"/>
    <mergeCell ref="F30:G30"/>
  </mergeCells>
  <printOptions horizontalCentered="1"/>
  <pageMargins left="0.31496062992125984" right="0.31496062992125984" top="0.35433070866141736" bottom="0.35433070866141736" header="0.11811023622047245" footer="0.31496062992125984"/>
  <pageSetup scale="75" orientation="portrait" r:id="rId1"/>
  <headerFooter>
    <oddFooter>Página &amp;P</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249977111117893"/>
  </sheetPr>
  <dimension ref="B1:H41"/>
  <sheetViews>
    <sheetView showGridLines="0" zoomScaleNormal="100" workbookViewId="0">
      <selection activeCell="C18" sqref="C18"/>
    </sheetView>
  </sheetViews>
  <sheetFormatPr baseColWidth="10" defaultRowHeight="15" x14ac:dyDescent="0.25"/>
  <cols>
    <col min="1" max="1" width="2.5703125" style="262" customWidth="1"/>
    <col min="2" max="2" width="22.28515625" style="262" customWidth="1"/>
    <col min="3" max="3" width="39.5703125" style="262" customWidth="1"/>
    <col min="4" max="4" width="18.42578125" style="262" customWidth="1"/>
    <col min="5" max="5" width="13.7109375" style="262" customWidth="1"/>
    <col min="6" max="6" width="15" style="262" customWidth="1"/>
    <col min="7" max="7" width="7.5703125" style="262" customWidth="1"/>
    <col min="8" max="8" width="14.7109375" style="262" customWidth="1"/>
    <col min="9" max="16384" width="11.42578125" style="262"/>
  </cols>
  <sheetData>
    <row r="1" spans="2:7" x14ac:dyDescent="0.25">
      <c r="B1" s="261"/>
      <c r="C1" s="261"/>
      <c r="D1" s="261"/>
      <c r="E1" s="261"/>
      <c r="F1" s="43" t="s">
        <v>253</v>
      </c>
    </row>
    <row r="2" spans="2:7" x14ac:dyDescent="0.25">
      <c r="B2" s="790" t="s">
        <v>244</v>
      </c>
      <c r="C2" s="790"/>
      <c r="D2" s="790"/>
      <c r="E2" s="790"/>
      <c r="F2" s="790"/>
    </row>
    <row r="3" spans="2:7" ht="15.75" customHeight="1" x14ac:dyDescent="0.25">
      <c r="B3" s="791" t="s">
        <v>3</v>
      </c>
      <c r="C3" s="791"/>
      <c r="D3" s="791"/>
      <c r="E3" s="791"/>
      <c r="F3" s="791"/>
      <c r="G3" s="263"/>
    </row>
    <row r="4" spans="2:7" x14ac:dyDescent="0.25">
      <c r="B4" s="791" t="s">
        <v>4</v>
      </c>
      <c r="C4" s="791"/>
      <c r="D4" s="791"/>
      <c r="E4" s="791"/>
      <c r="F4" s="791"/>
      <c r="G4" s="263"/>
    </row>
    <row r="5" spans="2:7" x14ac:dyDescent="0.25">
      <c r="B5" s="789" t="s">
        <v>72</v>
      </c>
      <c r="C5" s="789"/>
      <c r="D5" s="789"/>
      <c r="E5" s="789"/>
      <c r="F5" s="789"/>
      <c r="G5" s="263"/>
    </row>
    <row r="6" spans="2:7" x14ac:dyDescent="0.25">
      <c r="B6" s="789" t="s">
        <v>208</v>
      </c>
      <c r="C6" s="789"/>
      <c r="D6" s="789"/>
      <c r="E6" s="789"/>
      <c r="F6" s="789"/>
      <c r="G6" s="263"/>
    </row>
    <row r="7" spans="2:7" x14ac:dyDescent="0.25">
      <c r="B7" s="789" t="s">
        <v>525</v>
      </c>
      <c r="C7" s="789"/>
      <c r="D7" s="789"/>
      <c r="E7" s="789"/>
      <c r="F7" s="789"/>
      <c r="G7" s="263"/>
    </row>
    <row r="8" spans="2:7" x14ac:dyDescent="0.25">
      <c r="B8" s="264"/>
      <c r="C8" s="264"/>
      <c r="D8" s="264"/>
      <c r="E8" s="264"/>
      <c r="F8" s="264"/>
      <c r="G8" s="263"/>
    </row>
    <row r="9" spans="2:7" s="267" customFormat="1" ht="15" customHeight="1" x14ac:dyDescent="0.25">
      <c r="B9" s="736" t="s">
        <v>471</v>
      </c>
      <c r="C9" s="787"/>
      <c r="D9" s="787"/>
      <c r="E9" s="787"/>
      <c r="F9" s="787"/>
      <c r="G9" s="266"/>
    </row>
    <row r="10" spans="2:7" s="267" customFormat="1" ht="2.1" customHeight="1" x14ac:dyDescent="0.25">
      <c r="B10" s="268"/>
      <c r="C10" s="268"/>
      <c r="D10" s="268"/>
      <c r="E10" s="268"/>
      <c r="F10" s="268"/>
      <c r="G10" s="266"/>
    </row>
    <row r="11" spans="2:7" ht="27.75" customHeight="1" x14ac:dyDescent="0.25">
      <c r="B11" s="787" t="s">
        <v>472</v>
      </c>
      <c r="C11" s="787"/>
      <c r="D11" s="787"/>
      <c r="E11" s="787"/>
      <c r="F11" s="787"/>
      <c r="G11" s="263"/>
    </row>
    <row r="12" spans="2:7" ht="2.1" customHeight="1" x14ac:dyDescent="0.25">
      <c r="B12" s="269"/>
      <c r="C12" s="269"/>
      <c r="D12" s="269"/>
      <c r="E12" s="269"/>
      <c r="F12" s="269"/>
      <c r="G12" s="263"/>
    </row>
    <row r="13" spans="2:7" ht="25.5" customHeight="1" x14ac:dyDescent="0.25">
      <c r="B13" s="719" t="s">
        <v>473</v>
      </c>
      <c r="C13" s="719"/>
      <c r="D13" s="719"/>
      <c r="E13" s="719"/>
      <c r="F13" s="719"/>
      <c r="G13" s="263"/>
    </row>
    <row r="14" spans="2:7" ht="2.1" customHeight="1" x14ac:dyDescent="0.25">
      <c r="B14" s="268"/>
      <c r="C14" s="268"/>
      <c r="D14" s="268"/>
      <c r="E14" s="268"/>
      <c r="F14" s="268"/>
      <c r="G14" s="263"/>
    </row>
    <row r="15" spans="2:7" ht="24.75" customHeight="1" x14ac:dyDescent="0.25">
      <c r="B15" s="719" t="s">
        <v>474</v>
      </c>
      <c r="C15" s="719"/>
      <c r="D15" s="719"/>
      <c r="E15" s="719"/>
      <c r="F15" s="719"/>
      <c r="G15" s="263"/>
    </row>
    <row r="16" spans="2:7" ht="5.0999999999999996" customHeight="1" x14ac:dyDescent="0.25">
      <c r="B16" s="57"/>
      <c r="C16" s="269"/>
      <c r="D16" s="269"/>
      <c r="E16" s="269"/>
      <c r="F16" s="269"/>
      <c r="G16" s="270"/>
    </row>
    <row r="17" spans="2:7" ht="24.95" customHeight="1" x14ac:dyDescent="0.25">
      <c r="B17" s="271" t="s">
        <v>6</v>
      </c>
      <c r="C17" s="272" t="s">
        <v>7</v>
      </c>
      <c r="D17" s="273" t="s">
        <v>1</v>
      </c>
      <c r="E17" s="274" t="s">
        <v>63</v>
      </c>
      <c r="F17" s="274" t="s">
        <v>64</v>
      </c>
      <c r="G17" s="263"/>
    </row>
    <row r="18" spans="2:7" ht="15" customHeight="1" x14ac:dyDescent="0.25">
      <c r="B18" s="275" t="s">
        <v>475</v>
      </c>
      <c r="C18" s="622" t="s">
        <v>784</v>
      </c>
      <c r="D18" s="276"/>
      <c r="E18" s="277"/>
      <c r="F18" s="278"/>
      <c r="G18" s="263"/>
    </row>
    <row r="19" spans="2:7" ht="28.5" customHeight="1" x14ac:dyDescent="0.25">
      <c r="B19" s="279" t="s">
        <v>86</v>
      </c>
      <c r="C19" s="621" t="s">
        <v>783</v>
      </c>
      <c r="D19" s="617">
        <v>60622442.340000004</v>
      </c>
      <c r="E19" s="618" t="s">
        <v>227</v>
      </c>
      <c r="F19" s="278"/>
      <c r="G19" s="263"/>
    </row>
    <row r="20" spans="2:7" ht="27" customHeight="1" x14ac:dyDescent="0.25">
      <c r="B20" s="620" t="s">
        <v>87</v>
      </c>
      <c r="C20" s="621" t="s">
        <v>781</v>
      </c>
      <c r="D20" s="619">
        <v>0</v>
      </c>
      <c r="E20" s="280"/>
      <c r="F20" s="278"/>
      <c r="G20" s="263"/>
    </row>
    <row r="21" spans="2:7" ht="15" customHeight="1" x14ac:dyDescent="0.25">
      <c r="B21" s="281" t="s">
        <v>88</v>
      </c>
      <c r="C21" s="282" t="s">
        <v>782</v>
      </c>
      <c r="D21" s="276">
        <v>0</v>
      </c>
      <c r="E21" s="277"/>
      <c r="F21" s="278"/>
      <c r="G21" s="263"/>
    </row>
    <row r="22" spans="2:7" ht="15" customHeight="1" x14ac:dyDescent="0.25">
      <c r="B22" s="279"/>
      <c r="C22" s="283" t="s">
        <v>0</v>
      </c>
      <c r="D22" s="284">
        <f>SUM(D19:D21)</f>
        <v>60622442.340000004</v>
      </c>
      <c r="E22" s="285"/>
      <c r="F22" s="278"/>
      <c r="G22" s="263"/>
    </row>
    <row r="23" spans="2:7" ht="30.75" customHeight="1" x14ac:dyDescent="0.25">
      <c r="B23" s="788" t="s">
        <v>218</v>
      </c>
      <c r="C23" s="788"/>
      <c r="D23" s="788"/>
      <c r="E23" s="788"/>
      <c r="F23" s="788"/>
      <c r="G23" s="263"/>
    </row>
    <row r="24" spans="2:7" x14ac:dyDescent="0.25">
      <c r="B24" s="130"/>
      <c r="C24" s="130"/>
      <c r="D24" s="130"/>
      <c r="E24" s="130"/>
      <c r="F24" s="130"/>
    </row>
    <row r="25" spans="2:7" x14ac:dyDescent="0.25">
      <c r="B25" s="1"/>
      <c r="C25" s="1"/>
      <c r="D25" s="1"/>
      <c r="E25" s="1"/>
      <c r="F25" s="260"/>
    </row>
    <row r="26" spans="2:7" x14ac:dyDescent="0.25">
      <c r="B26" s="1"/>
      <c r="C26" s="1"/>
      <c r="D26" s="1"/>
      <c r="E26" s="1"/>
      <c r="F26" s="260"/>
    </row>
    <row r="27" spans="2:7" x14ac:dyDescent="0.25">
      <c r="B27" s="1"/>
      <c r="C27" s="1"/>
      <c r="D27" s="1"/>
      <c r="E27" s="1"/>
      <c r="F27" s="260"/>
    </row>
    <row r="28" spans="2:7" x14ac:dyDescent="0.25">
      <c r="B28" s="1"/>
      <c r="C28" s="1"/>
      <c r="D28" s="1"/>
      <c r="E28" s="1"/>
      <c r="F28" s="260"/>
    </row>
    <row r="29" spans="2:7" x14ac:dyDescent="0.25">
      <c r="B29" s="1"/>
      <c r="C29" s="1"/>
      <c r="D29" s="1"/>
      <c r="E29" s="1"/>
      <c r="F29" s="260"/>
    </row>
    <row r="30" spans="2:7" x14ac:dyDescent="0.25">
      <c r="B30" s="1"/>
      <c r="C30" s="1"/>
      <c r="D30" s="1"/>
      <c r="E30" s="1"/>
      <c r="F30" s="260"/>
    </row>
    <row r="31" spans="2:7" x14ac:dyDescent="0.25">
      <c r="B31" s="1"/>
      <c r="C31" s="1"/>
      <c r="D31" s="1"/>
      <c r="E31" s="1"/>
      <c r="F31" s="260"/>
    </row>
    <row r="32" spans="2:7" x14ac:dyDescent="0.25">
      <c r="B32" s="1"/>
      <c r="C32" s="1"/>
      <c r="D32" s="1"/>
      <c r="E32" s="1"/>
      <c r="F32" s="260"/>
    </row>
    <row r="33" spans="2:8" x14ac:dyDescent="0.25">
      <c r="B33" s="1"/>
      <c r="C33" s="1"/>
      <c r="D33" s="1"/>
      <c r="E33" s="1"/>
      <c r="F33" s="260"/>
    </row>
    <row r="34" spans="2:8" x14ac:dyDescent="0.25">
      <c r="B34" s="1"/>
      <c r="C34" s="1"/>
      <c r="D34" s="1"/>
      <c r="E34" s="1"/>
      <c r="F34" s="260"/>
    </row>
    <row r="35" spans="2:8" x14ac:dyDescent="0.25">
      <c r="B35" s="1"/>
      <c r="C35" s="1"/>
      <c r="D35" s="1"/>
      <c r="E35" s="1"/>
      <c r="F35" s="260"/>
    </row>
    <row r="36" spans="2:8" x14ac:dyDescent="0.25">
      <c r="B36" s="1"/>
      <c r="C36" s="1"/>
      <c r="D36" s="1"/>
      <c r="E36" s="1"/>
      <c r="F36" s="260"/>
    </row>
    <row r="37" spans="2:8" x14ac:dyDescent="0.25">
      <c r="B37" s="1"/>
      <c r="C37" s="1"/>
      <c r="D37" s="1"/>
      <c r="E37" s="1"/>
      <c r="F37" s="260"/>
    </row>
    <row r="38" spans="2:8" x14ac:dyDescent="0.25">
      <c r="B38" s="1"/>
      <c r="C38" s="1"/>
      <c r="D38" s="1"/>
      <c r="E38" s="1"/>
      <c r="F38" s="260"/>
    </row>
    <row r="39" spans="2:8" x14ac:dyDescent="0.25">
      <c r="B39" s="1"/>
      <c r="C39" s="1"/>
      <c r="D39" s="1"/>
      <c r="E39" s="1"/>
      <c r="F39" s="260"/>
      <c r="H39" s="262">
        <f>5</f>
        <v>5</v>
      </c>
    </row>
    <row r="40" spans="2:8" x14ac:dyDescent="0.25">
      <c r="B40" s="1"/>
      <c r="C40" s="1"/>
      <c r="D40" s="1"/>
      <c r="E40" s="1"/>
      <c r="F40" s="260"/>
    </row>
    <row r="41" spans="2:8" x14ac:dyDescent="0.25">
      <c r="B41" s="1"/>
      <c r="C41" s="1"/>
      <c r="D41"/>
      <c r="E41"/>
      <c r="F41" s="260"/>
    </row>
  </sheetData>
  <mergeCells count="11">
    <mergeCell ref="B7:F7"/>
    <mergeCell ref="B2:F2"/>
    <mergeCell ref="B3:F3"/>
    <mergeCell ref="B4:F4"/>
    <mergeCell ref="B5:F5"/>
    <mergeCell ref="B6:F6"/>
    <mergeCell ref="B9:F9"/>
    <mergeCell ref="B11:F11"/>
    <mergeCell ref="B13:F13"/>
    <mergeCell ref="B15:F15"/>
    <mergeCell ref="B23:F23"/>
  </mergeCells>
  <printOptions horizontalCentered="1"/>
  <pageMargins left="0.31496062992125984" right="0.31496062992125984" top="0.35433070866141736" bottom="0.35433070866141736" header="0.31496062992125984" footer="0.31496062992125984"/>
  <pageSetup scale="85" orientation="landscape" r:id="rId1"/>
  <headerFooter>
    <oddFooter>Página &amp;P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18</vt:i4>
      </vt:variant>
      <vt:variant>
        <vt:lpstr>Rangos con nombre</vt:lpstr>
      </vt:variant>
      <vt:variant>
        <vt:i4>24</vt:i4>
      </vt:variant>
    </vt:vector>
  </HeadingPairs>
  <TitlesOfParts>
    <vt:vector size="42" baseType="lpstr">
      <vt:lpstr>IC-8 </vt:lpstr>
      <vt:lpstr>IC-9 </vt:lpstr>
      <vt:lpstr>IC-10</vt:lpstr>
      <vt:lpstr>IC-11</vt:lpstr>
      <vt:lpstr>IC-12</vt:lpstr>
      <vt:lpstr>IC-13 </vt:lpstr>
      <vt:lpstr>IC-14</vt:lpstr>
      <vt:lpstr>IC-15</vt:lpstr>
      <vt:lpstr>IC-16 </vt:lpstr>
      <vt:lpstr>IC-17</vt:lpstr>
      <vt:lpstr>IC-18</vt:lpstr>
      <vt:lpstr>IC-19</vt:lpstr>
      <vt:lpstr>IC-20</vt:lpstr>
      <vt:lpstr>IC-21</vt:lpstr>
      <vt:lpstr>IC-22</vt:lpstr>
      <vt:lpstr>IC-23</vt:lpstr>
      <vt:lpstr>IC-23 PTTO</vt:lpstr>
      <vt:lpstr>IC-24</vt:lpstr>
      <vt:lpstr>'IC-10'!Área_de_impresión</vt:lpstr>
      <vt:lpstr>'IC-12'!Área_de_impresión</vt:lpstr>
      <vt:lpstr>'IC-13 '!Área_de_impresión</vt:lpstr>
      <vt:lpstr>'IC-14'!Área_de_impresión</vt:lpstr>
      <vt:lpstr>'IC-15'!Área_de_impresión</vt:lpstr>
      <vt:lpstr>'IC-16 '!Área_de_impresión</vt:lpstr>
      <vt:lpstr>'IC-17'!Área_de_impresión</vt:lpstr>
      <vt:lpstr>'IC-18'!Área_de_impresión</vt:lpstr>
      <vt:lpstr>'IC-19'!Área_de_impresión</vt:lpstr>
      <vt:lpstr>'IC-20'!Área_de_impresión</vt:lpstr>
      <vt:lpstr>'IC-21'!Área_de_impresión</vt:lpstr>
      <vt:lpstr>'IC-22'!Área_de_impresión</vt:lpstr>
      <vt:lpstr>'IC-23'!Área_de_impresión</vt:lpstr>
      <vt:lpstr>'IC-24'!Área_de_impresión</vt:lpstr>
      <vt:lpstr>'IC-8 '!Área_de_impresión</vt:lpstr>
      <vt:lpstr>'IC-9 '!Área_de_impresión</vt:lpstr>
      <vt:lpstr>'IC-24'!OLE_LINK3</vt:lpstr>
      <vt:lpstr>'IC-15'!Títulos_a_imprimir</vt:lpstr>
      <vt:lpstr>'IC-16 '!Títulos_a_imprimir</vt:lpstr>
      <vt:lpstr>'IC-18'!Títulos_a_imprimir</vt:lpstr>
      <vt:lpstr>'IC-19'!Títulos_a_imprimir</vt:lpstr>
      <vt:lpstr>'IC-23'!Títulos_a_imprimir</vt:lpstr>
      <vt:lpstr>'IC-23 PTTO'!Títulos_a_imprimir</vt:lpstr>
      <vt:lpstr>'IC-9 '!Títulos_a_imprimir</vt:lpstr>
    </vt:vector>
  </TitlesOfParts>
  <Company>AUDITORIA GENERAL DEL ESTADO</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AGE</dc:creator>
  <cp:lastModifiedBy>Liliana</cp:lastModifiedBy>
  <cp:lastPrinted>2022-03-09T18:21:57Z</cp:lastPrinted>
  <dcterms:created xsi:type="dcterms:W3CDTF">2008-11-04T10:53:46Z</dcterms:created>
  <dcterms:modified xsi:type="dcterms:W3CDTF">2022-03-28T17:20:05Z</dcterms:modified>
</cp:coreProperties>
</file>