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2021\4.5 INFORMACIÓN DE DISCIPLINA FINANCIERA\"/>
    </mc:Choice>
  </mc:AlternateContent>
  <bookViews>
    <workbookView xWindow="-120" yWindow="-120" windowWidth="20730" windowHeight="11160"/>
  </bookViews>
  <sheets>
    <sheet name="LDF-8" sheetId="32" r:id="rId1"/>
  </sheets>
  <definedNames>
    <definedName name="_xlnm.Print_Titles" localSheetId="0">'LDF-8'!$1:$8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G47" i="32" s="1"/>
  <c r="E58" i="32"/>
  <c r="D58" i="32"/>
  <c r="I48" i="32"/>
  <c r="H48" i="32"/>
  <c r="G48" i="32"/>
  <c r="F48" i="32"/>
  <c r="E48" i="32"/>
  <c r="E47" i="32"/>
  <c r="D48" i="32"/>
  <c r="H47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G10" i="32" s="1"/>
  <c r="F23" i="32"/>
  <c r="H21" i="32"/>
  <c r="H10" i="32" s="1"/>
  <c r="D21" i="32"/>
  <c r="I11" i="32"/>
  <c r="H11" i="32"/>
  <c r="G11" i="32"/>
  <c r="F11" i="32"/>
  <c r="E11" i="32"/>
  <c r="D11" i="32"/>
  <c r="D47" i="32"/>
  <c r="E21" i="32"/>
  <c r="I47" i="32" l="1"/>
  <c r="E10" i="32"/>
  <c r="F58" i="32"/>
  <c r="H84" i="32"/>
  <c r="F41" i="32"/>
  <c r="I42" i="32"/>
  <c r="I41" i="32" s="1"/>
  <c r="F47" i="32"/>
  <c r="I23" i="32"/>
  <c r="I21" i="32" s="1"/>
  <c r="F21" i="32"/>
  <c r="D10" i="32"/>
  <c r="D84" i="32" s="1"/>
  <c r="G84" i="32"/>
  <c r="E84" i="32"/>
  <c r="F10" i="32" l="1"/>
  <c r="F84" i="32" s="1"/>
  <c r="I10" i="32"/>
  <c r="I84" i="32" s="1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<sst xmlns="http://schemas.openxmlformats.org/spreadsheetml/2006/main" count="81" uniqueCount="51">
  <si>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</si>
  <si>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</si>
  <si>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</si>
  <si>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</si>
  <si>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</si>
  <si>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</si>
  <si>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</si>
  <si>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</si>
  <si>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</si>
  <si>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</si>
  <si>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</si>
  <si>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</si>
  <si>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</si>
  <si>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</si>
  <si>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</si>
  <si>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</si>
  <si>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</si>
  <si>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</si>
  <si>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</si>
  <si>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</si>
  <si>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</si>
  <si>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</si>
  <si>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</si>
  <si>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</si>
  <si>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</si>
  <si>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</si>
  <si>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</si>
  <si>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</si>
  <si>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</si>
  <si>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</si>
  <si>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</si>
  <si>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</si>
  <si>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</si>
  <si>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</si>
  <si>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</si>
  <si>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</si>
  <si>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</si>
  <si>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</si>
  <si>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</si>
  <si>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</si>
  <si>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</si>
  <si>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</si>
  <si>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</si>
  <si>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</si>
  <si>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</si>
  <si>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</si>
  <si>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</si>
  <si>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</si>
  <si>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</si>
  <si>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Del 01 de Enero al 31 de Diciembre de 2021</t>
  </si>
  <si>
    <t>Formato LDF-8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</si>
</sst>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1" xfId="0" applyFill="1" applyBorder="1"/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0" xfId="0" applyFont="1" applyFill="1" applyBorder="1" applyAlignment="1">
      <alignment horizontal="left" vertical="center"/>
    </xf>
    <xf numFmtId="44" fontId="14" fillId="0" borderId="10" xfId="2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43" fontId="13" fillId="0" borderId="10" xfId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3" fontId="0" fillId="0" borderId="0" xfId="1" applyFont="1"/>
    <xf numFmtId="0" fontId="11" fillId="0" borderId="0" xfId="0" applyFont="1" applyFill="1"/>
    <xf numFmtId="44" fontId="11" fillId="0" borderId="0" xfId="0" applyNumberFormat="1" applyFont="1" applyFill="1"/>
    <xf numFmtId="43" fontId="0" fillId="0" borderId="0" xfId="0" applyNumberFormat="1" applyFill="1"/>
    <xf numFmtId="0" fontId="1" fillId="0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6" fillId="0" borderId="0" xfId="0" applyFont="1" applyBorder="1" applyAlignment="1">
      <alignment horizontal="right"/>
    </xf>
    <xf numFmtId="0" fontId="15" fillId="2" borderId="22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756139</xdr:colOff>
      <xdr:row>88</xdr:row>
      <xdr:rowOff>190500</xdr:rowOff>
    </xdr:from>
    <xdr:to>
      <xdr:col>7</xdr:col>
      <xdr:colOff>893885</xdr:colOff>
      <xdr:row>96</xdr:row>
      <xdr:rowOff>9525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4E2367CF-DD22-4B76-B1FB-288831B98D09}"/>
            </a:ext>
          </a:extLst>
        </xdr:cNvPr>
        <xdr:cNvSpPr txBox="1">
          <a:spLocks noChangeArrowheads="1"/>
        </xdr:cNvSpPr>
      </xdr:nvSpPr>
      <xdr:spPr bwMode="auto">
        <a:xfrm>
          <a:off x="5416062" y="17672538"/>
          <a:ext cx="215265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14654</xdr:colOff>
      <xdr:row>99</xdr:row>
      <xdr:rowOff>104776</xdr:rowOff>
    </xdr:from>
    <xdr:to>
      <xdr:col>2</xdr:col>
      <xdr:colOff>2233979</xdr:colOff>
      <xdr:row>105</xdr:row>
      <xdr:rowOff>152400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B8A0FE9C-C30A-4E10-9756-B492E456A305}"/>
            </a:ext>
          </a:extLst>
        </xdr:cNvPr>
        <xdr:cNvSpPr txBox="1">
          <a:spLocks noChangeArrowheads="1"/>
        </xdr:cNvSpPr>
      </xdr:nvSpPr>
      <xdr:spPr bwMode="auto">
        <a:xfrm>
          <a:off x="249116" y="19491814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896083</xdr:colOff>
      <xdr:row>99</xdr:row>
      <xdr:rowOff>114301</xdr:rowOff>
    </xdr:from>
    <xdr:to>
      <xdr:col>7</xdr:col>
      <xdr:colOff>900479</xdr:colOff>
      <xdr:row>105</xdr:row>
      <xdr:rowOff>161925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A8F2F3DB-46D4-4BA4-826E-38C0821B364D}"/>
            </a:ext>
          </a:extLst>
        </xdr:cNvPr>
        <xdr:cNvSpPr txBox="1">
          <a:spLocks noChangeArrowheads="1"/>
        </xdr:cNvSpPr>
      </xdr:nvSpPr>
      <xdr:spPr bwMode="auto">
        <a:xfrm>
          <a:off x="5556006" y="19376782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152400</xdr:colOff>
      <xdr:row>90</xdr:row>
      <xdr:rowOff>1</xdr:rowOff>
    </xdr:from>
    <xdr:to>
      <xdr:col>2</xdr:col>
      <xdr:colOff>2095500</xdr:colOff>
      <xdr:row>100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6862" y="17863039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zoomScale="130" zoomScaleNormal="130" workbookViewId="0">
      <selection activeCell="J4" sqref="J4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21" customHeight="1" thickBot="1" x14ac:dyDescent="0.3">
      <c r="A1" s="46"/>
      <c r="B1" s="47"/>
      <c r="C1" s="47"/>
      <c r="D1" s="47"/>
      <c r="E1" s="47"/>
      <c r="F1" s="47"/>
      <c r="G1" s="47"/>
      <c r="H1" s="48" t="s">
        <v>50</v>
      </c>
      <c r="I1" s="48"/>
    </row>
    <row r="2" spans="1:9" x14ac:dyDescent="0.25">
      <c r="A2" s="34" t="s">
        <v>45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3</v>
      </c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 t="s">
        <v>8</v>
      </c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 t="s">
        <v>49</v>
      </c>
      <c r="B5" s="35"/>
      <c r="C5" s="35"/>
      <c r="D5" s="35"/>
      <c r="E5" s="35"/>
      <c r="F5" s="35"/>
      <c r="G5" s="35"/>
      <c r="H5" s="35"/>
      <c r="I5" s="35"/>
    </row>
    <row r="6" spans="1:9" ht="15.75" thickBot="1" x14ac:dyDescent="0.3">
      <c r="A6" s="49" t="s">
        <v>0</v>
      </c>
      <c r="B6" s="49"/>
      <c r="C6" s="49"/>
      <c r="D6" s="49"/>
      <c r="E6" s="49"/>
      <c r="F6" s="49"/>
      <c r="G6" s="49"/>
      <c r="H6" s="49"/>
      <c r="I6" s="49"/>
    </row>
    <row r="7" spans="1:9" ht="15.75" customHeight="1" thickBot="1" x14ac:dyDescent="0.3">
      <c r="A7" s="36" t="s">
        <v>48</v>
      </c>
      <c r="B7" s="37"/>
      <c r="C7" s="38"/>
      <c r="D7" s="42" t="s">
        <v>4</v>
      </c>
      <c r="E7" s="42"/>
      <c r="F7" s="42"/>
      <c r="G7" s="42"/>
      <c r="H7" s="42"/>
      <c r="I7" s="42" t="s">
        <v>43</v>
      </c>
    </row>
    <row r="8" spans="1:9" ht="21" customHeight="1" thickBot="1" x14ac:dyDescent="0.3">
      <c r="A8" s="39"/>
      <c r="B8" s="40"/>
      <c r="C8" s="41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42"/>
    </row>
    <row r="9" spans="1:9" s="4" customFormat="1" ht="9.9499999999999993" customHeight="1" x14ac:dyDescent="0.25">
      <c r="A9" s="10"/>
      <c r="B9" s="43"/>
      <c r="C9" s="44"/>
      <c r="D9" s="11"/>
      <c r="E9" s="11"/>
      <c r="F9" s="11"/>
      <c r="G9" s="11"/>
      <c r="H9" s="11"/>
      <c r="I9" s="11"/>
    </row>
    <row r="10" spans="1:9" s="4" customFormat="1" ht="14.45" customHeight="1" x14ac:dyDescent="0.25">
      <c r="A10" s="45" t="s">
        <v>9</v>
      </c>
      <c r="B10" s="45"/>
      <c r="C10" s="45"/>
      <c r="D10" s="17">
        <f>SUM(D11,D21,D30,D41)</f>
        <v>927494366.99000013</v>
      </c>
      <c r="E10" s="17">
        <f>SUM(E11,E21,E30,E41)</f>
        <v>46852.600002674386</v>
      </c>
      <c r="F10" s="17">
        <f t="shared" ref="F10:I10" si="0">SUM(F11,F21,F30,F41)</f>
        <v>927541219.59000278</v>
      </c>
      <c r="G10" s="17">
        <f t="shared" si="0"/>
        <v>770404614.67999983</v>
      </c>
      <c r="H10" s="17">
        <f t="shared" si="0"/>
        <v>523339175.45999998</v>
      </c>
      <c r="I10" s="17">
        <f t="shared" si="0"/>
        <v>157136604.91000292</v>
      </c>
    </row>
    <row r="11" spans="1:9" s="4" customFormat="1" x14ac:dyDescent="0.25">
      <c r="A11" s="9"/>
      <c r="B11" s="31" t="s">
        <v>10</v>
      </c>
      <c r="C11" s="32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9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12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12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12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12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12" s="4" customFormat="1" ht="20.25" customHeight="1" x14ac:dyDescent="0.25">
      <c r="A21" s="9"/>
      <c r="B21" s="18" t="s">
        <v>19</v>
      </c>
      <c r="C21" s="19"/>
      <c r="D21" s="20">
        <f>SUM(D22:D28)</f>
        <v>896530617.63000011</v>
      </c>
      <c r="E21" s="20">
        <f t="shared" ref="E21:I21" si="2">SUM(E22:E28)</f>
        <v>6477365.7100026608</v>
      </c>
      <c r="F21" s="20">
        <f t="shared" si="2"/>
        <v>903007983.34000278</v>
      </c>
      <c r="G21" s="20">
        <f t="shared" si="2"/>
        <v>762832612.50999987</v>
      </c>
      <c r="H21" s="20">
        <f t="shared" si="2"/>
        <v>515767173.28999996</v>
      </c>
      <c r="I21" s="20">
        <f t="shared" si="2"/>
        <v>140175370.8300029</v>
      </c>
    </row>
    <row r="22" spans="1:12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12" s="4" customFormat="1" x14ac:dyDescent="0.25">
      <c r="A23" s="9"/>
      <c r="B23" s="12"/>
      <c r="C23" s="6" t="s">
        <v>21</v>
      </c>
      <c r="D23" s="2">
        <v>896530617.63000011</v>
      </c>
      <c r="E23" s="2">
        <v>6477365.7100026608</v>
      </c>
      <c r="F23" s="2">
        <f>+D23+E23</f>
        <v>903007983.34000278</v>
      </c>
      <c r="G23" s="2">
        <v>762832612.50999987</v>
      </c>
      <c r="H23" s="2">
        <v>515767173.28999996</v>
      </c>
      <c r="I23" s="2">
        <f>+F23-G23</f>
        <v>140175370.8300029</v>
      </c>
    </row>
    <row r="24" spans="1:12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  <c r="J24" s="25"/>
      <c r="K24" s="25"/>
      <c r="L24" s="25"/>
    </row>
    <row r="25" spans="1:12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12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12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12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12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12" s="4" customFormat="1" ht="19.5" customHeight="1" x14ac:dyDescent="0.25">
      <c r="A30" s="9"/>
      <c r="B30" s="26" t="s">
        <v>46</v>
      </c>
      <c r="C30" s="27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12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12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11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11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11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11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11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11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11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11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11" s="4" customFormat="1" ht="28.5" customHeight="1" x14ac:dyDescent="0.25">
      <c r="A41" s="9"/>
      <c r="B41" s="29" t="s">
        <v>40</v>
      </c>
      <c r="C41" s="30"/>
      <c r="D41" s="20">
        <f>SUM(D42:D45)</f>
        <v>30963749.359999999</v>
      </c>
      <c r="E41" s="20">
        <f t="shared" ref="E41:I41" si="4">SUM(E42:E45)</f>
        <v>-6430513.1099999864</v>
      </c>
      <c r="F41" s="20">
        <f>SUM(F42:F45)</f>
        <v>24533236.250000015</v>
      </c>
      <c r="G41" s="20">
        <f t="shared" si="4"/>
        <v>7572002.1699999999</v>
      </c>
      <c r="H41" s="20">
        <f t="shared" si="4"/>
        <v>7572002.1699999999</v>
      </c>
      <c r="I41" s="20">
        <f t="shared" si="4"/>
        <v>16961234.080000013</v>
      </c>
    </row>
    <row r="42" spans="1:11" s="4" customFormat="1" ht="18.75" customHeight="1" x14ac:dyDescent="0.25">
      <c r="A42" s="9"/>
      <c r="B42" s="12"/>
      <c r="C42" s="7" t="s">
        <v>44</v>
      </c>
      <c r="D42" s="2">
        <v>7526390.1899999995</v>
      </c>
      <c r="E42" s="2">
        <v>167736.81000000006</v>
      </c>
      <c r="F42" s="2">
        <f>+D42+E42</f>
        <v>7694127</v>
      </c>
      <c r="G42" s="2">
        <v>7572002.1699999999</v>
      </c>
      <c r="H42" s="2">
        <v>7572002.1699999999</v>
      </c>
      <c r="I42" s="2">
        <f>+F42-G42</f>
        <v>122124.83000000007</v>
      </c>
      <c r="K42" s="25"/>
    </row>
    <row r="43" spans="1:11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  <c r="J43" s="25"/>
    </row>
    <row r="44" spans="1:11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11" s="4" customFormat="1" x14ac:dyDescent="0.25">
      <c r="A45" s="9"/>
      <c r="B45" s="12"/>
      <c r="C45" s="6" t="s">
        <v>38</v>
      </c>
      <c r="D45" s="2">
        <v>23437359.170000002</v>
      </c>
      <c r="E45" s="2">
        <v>-6598249.9199999869</v>
      </c>
      <c r="F45" s="2">
        <f>+D45+E45</f>
        <v>16839109.250000015</v>
      </c>
      <c r="G45" s="2">
        <v>0</v>
      </c>
      <c r="H45" s="2">
        <v>0</v>
      </c>
      <c r="I45" s="2">
        <f>+F45-G45</f>
        <v>16839109.250000015</v>
      </c>
      <c r="K45" s="25"/>
    </row>
    <row r="46" spans="1:11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11" s="4" customFormat="1" x14ac:dyDescent="0.25">
      <c r="A47" s="28" t="s">
        <v>39</v>
      </c>
      <c r="B47" s="28"/>
      <c r="C47" s="28"/>
      <c r="D47" s="21">
        <f>SUM(D48,D58,D67,D78)</f>
        <v>10000000</v>
      </c>
      <c r="E47" s="21">
        <f>SUM(E48,E58,E67,E78)</f>
        <v>0</v>
      </c>
      <c r="F47" s="21">
        <f t="shared" ref="F47:I47" si="5">SUM(F48,F58,F67,F78)</f>
        <v>10000000</v>
      </c>
      <c r="G47" s="21">
        <f t="shared" si="5"/>
        <v>4729688.3100000005</v>
      </c>
      <c r="H47" s="21">
        <f t="shared" si="5"/>
        <v>2829941.9</v>
      </c>
      <c r="I47" s="21">
        <f t="shared" si="5"/>
        <v>5270311.6899999995</v>
      </c>
    </row>
    <row r="48" spans="1:11" s="4" customFormat="1" x14ac:dyDescent="0.25">
      <c r="A48" s="9"/>
      <c r="B48" s="31" t="s">
        <v>10</v>
      </c>
      <c r="C48" s="32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10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10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10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10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10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10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10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10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10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10" s="4" customFormat="1" ht="24" customHeight="1" x14ac:dyDescent="0.25">
      <c r="A58" s="9"/>
      <c r="B58" s="30" t="s">
        <v>19</v>
      </c>
      <c r="C58" s="33"/>
      <c r="D58" s="20">
        <f>SUM(D59:D65)</f>
        <v>10000000</v>
      </c>
      <c r="E58" s="20">
        <f t="shared" ref="E58:I58" si="7">SUM(E59:E65)</f>
        <v>0</v>
      </c>
      <c r="F58" s="20">
        <f t="shared" si="7"/>
        <v>10000000</v>
      </c>
      <c r="G58" s="20">
        <f t="shared" si="7"/>
        <v>4729688.3100000005</v>
      </c>
      <c r="H58" s="20">
        <f t="shared" si="7"/>
        <v>2829941.9</v>
      </c>
      <c r="I58" s="20">
        <f t="shared" si="7"/>
        <v>5270311.6899999995</v>
      </c>
    </row>
    <row r="59" spans="1:10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10" s="4" customFormat="1" x14ac:dyDescent="0.25">
      <c r="A60" s="9"/>
      <c r="B60" s="12"/>
      <c r="C60" s="6" t="s">
        <v>21</v>
      </c>
      <c r="D60" s="2">
        <v>10000000</v>
      </c>
      <c r="E60" s="2">
        <v>0</v>
      </c>
      <c r="F60" s="2">
        <f>+D60+E60</f>
        <v>10000000</v>
      </c>
      <c r="G60" s="2">
        <v>4729688.3100000005</v>
      </c>
      <c r="H60" s="2">
        <v>2829941.9</v>
      </c>
      <c r="I60" s="2">
        <f>+F60-G60</f>
        <v>5270311.6899999995</v>
      </c>
    </row>
    <row r="61" spans="1:10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  <c r="J61" s="25"/>
    </row>
    <row r="62" spans="1:10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10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10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26" t="s">
        <v>47</v>
      </c>
      <c r="C67" s="27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26" t="s">
        <v>41</v>
      </c>
      <c r="C78" s="27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28" t="s">
        <v>7</v>
      </c>
      <c r="B84" s="28"/>
      <c r="C84" s="28"/>
      <c r="D84" s="16">
        <f>+D10+D47</f>
        <v>937494366.99000013</v>
      </c>
      <c r="E84" s="16">
        <f>+E10+E47</f>
        <v>46852.600002674386</v>
      </c>
      <c r="F84" s="16">
        <f t="shared" ref="F84:I84" si="10">+F10+F47</f>
        <v>937541219.59000278</v>
      </c>
      <c r="G84" s="16">
        <f t="shared" si="10"/>
        <v>775134302.98999977</v>
      </c>
      <c r="H84" s="16">
        <f t="shared" si="10"/>
        <v>526169117.35999995</v>
      </c>
      <c r="I84" s="16">
        <f t="shared" si="10"/>
        <v>162406916.60000291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6" spans="1:9" s="4" customFormat="1" x14ac:dyDescent="0.25">
      <c r="D86" s="23"/>
      <c r="E86" s="23"/>
      <c r="F86" s="23"/>
      <c r="G86" s="23"/>
      <c r="H86" s="23"/>
      <c r="I86" s="23"/>
    </row>
    <row r="87" spans="1:9" s="4" customFormat="1" x14ac:dyDescent="0.25">
      <c r="D87" s="24"/>
      <c r="E87" s="24"/>
      <c r="F87" s="24"/>
      <c r="G87" s="24"/>
      <c r="H87" s="24"/>
      <c r="I87" s="24"/>
    </row>
    <row r="89" spans="1:9" x14ac:dyDescent="0.25">
      <c r="E89" s="22"/>
    </row>
  </sheetData>
  <mergeCells count="20">
    <mergeCell ref="D7:H7"/>
    <mergeCell ref="I7:I8"/>
    <mergeCell ref="B9:C9"/>
    <mergeCell ref="A10:C10"/>
    <mergeCell ref="H1:I1"/>
    <mergeCell ref="B78:C78"/>
    <mergeCell ref="A84:C84"/>
    <mergeCell ref="B30:C30"/>
    <mergeCell ref="B41:C41"/>
    <mergeCell ref="A47:C47"/>
    <mergeCell ref="B48:C48"/>
    <mergeCell ref="B58:C58"/>
    <mergeCell ref="B67:C67"/>
    <mergeCell ref="B11:C11"/>
    <mergeCell ref="A2:I2"/>
    <mergeCell ref="A3:I3"/>
    <mergeCell ref="A4:I4"/>
    <mergeCell ref="A5:I5"/>
    <mergeCell ref="A6:I6"/>
    <mergeCell ref="A7:C8"/>
  </mergeCells>
  <printOptions horizontalCentered="1"/>
  <pageMargins left="0.51181102362204722" right="0.31496062992125984" top="0.59055118110236227" bottom="1.338582677165354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2022-03-08T15:23:15Z</cp:lastPrinted>
  <dcterms:created xsi:type="dcterms:W3CDTF">2016-10-14T15:00:32Z</dcterms:created>
  <dcterms:modified xsi:type="dcterms:W3CDTF">2022-03-08T15:23:23Z</dcterms:modified>
</cp:coreProperties>
</file>