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dows\Desktop\Cta Pub 2020\Contable Excel\"/>
    </mc:Choice>
  </mc:AlternateContent>
  <bookViews>
    <workbookView xWindow="-120" yWindow="-120" windowWidth="29040" windowHeight="15840" tabRatio="809" firstSheet="6" activeTab="16"/>
  </bookViews>
  <sheets>
    <sheet name="IC-8" sheetId="234" r:id="rId1"/>
    <sheet name="IC-09 " sheetId="247" r:id="rId2"/>
    <sheet name="IC-10" sheetId="246" r:id="rId3"/>
    <sheet name="IC-11" sheetId="245" r:id="rId4"/>
    <sheet name="IC-12" sheetId="248" r:id="rId5"/>
    <sheet name="IC-13 " sheetId="235" r:id="rId6"/>
    <sheet name="IC-14 " sheetId="236" r:id="rId7"/>
    <sheet name="IC-15" sheetId="237" r:id="rId8"/>
    <sheet name="IC-16 " sheetId="238" r:id="rId9"/>
    <sheet name="IC-17" sheetId="239" r:id="rId10"/>
    <sheet name="IC-18 " sheetId="240" r:id="rId11"/>
    <sheet name="IC-19" sheetId="241" r:id="rId12"/>
    <sheet name="IC-20" sheetId="242" r:id="rId13"/>
    <sheet name="IC-21" sheetId="243" r:id="rId14"/>
    <sheet name="IC-22" sheetId="244" r:id="rId15"/>
    <sheet name="IC-23" sheetId="249" r:id="rId16"/>
    <sheet name="IC-24" sheetId="251" r:id="rId17"/>
  </sheets>
  <definedNames>
    <definedName name="_xlnm.Print_Area" localSheetId="1">'IC-09 '!$A$1:$G$197</definedName>
    <definedName name="_xlnm.Print_Area" localSheetId="2">'IC-10'!$A$1:$G$23</definedName>
    <definedName name="_xlnm.Print_Area" localSheetId="4">'IC-12'!$B$1:$G$49</definedName>
    <definedName name="_xlnm.Print_Area" localSheetId="5">'IC-13 '!$A$1:$C$34</definedName>
    <definedName name="_xlnm.Print_Area" localSheetId="6">'IC-14 '!$B$1:$H$42</definedName>
    <definedName name="_xlnm.Print_Area" localSheetId="7">'IC-15'!$B$1:$G$43</definedName>
    <definedName name="_xlnm.Print_Area" localSheetId="8">'IC-16 '!$B$1:$F$35</definedName>
    <definedName name="_xlnm.Print_Area" localSheetId="9">'IC-17'!$B$1:$F$29</definedName>
    <definedName name="_xlnm.Print_Area" localSheetId="10">'IC-18 '!$B$1:$F$34</definedName>
    <definedName name="_xlnm.Print_Area" localSheetId="11">'IC-19'!$B$1:$F$76</definedName>
    <definedName name="_xlnm.Print_Area" localSheetId="12">'IC-20'!$C$1:$I$43</definedName>
    <definedName name="_xlnm.Print_Area" localSheetId="13">'IC-21'!$B$1:$I$39</definedName>
    <definedName name="_xlnm.Print_Area" localSheetId="14">'IC-22'!$C$1:$F$46</definedName>
    <definedName name="_xlnm.Print_Area" localSheetId="0">'IC-8'!$A$1:$G$40</definedName>
    <definedName name="OLE_LINK1" localSheetId="16">'IC-24'!$A$364</definedName>
    <definedName name="_xlnm.Print_Titles" localSheetId="1">'IC-09 '!$1:$7</definedName>
    <definedName name="_xlnm.Print_Titles" localSheetId="7">'IC-15'!$2:$7</definedName>
    <definedName name="_xlnm.Print_Titles" localSheetId="8">'IC-16 '!$2:$8</definedName>
    <definedName name="_xlnm.Print_Titles" localSheetId="10">'IC-18 '!$2:$16</definedName>
    <definedName name="_xlnm.Print_Titles" localSheetId="11">'IC-19'!$1:$15</definedName>
  </definedNames>
  <calcPr calcId="152511"/>
</workbook>
</file>

<file path=xl/calcChain.xml><?xml version="1.0" encoding="utf-8"?>
<calcChain xmlns="http://schemas.openxmlformats.org/spreadsheetml/2006/main">
  <c r="D39" i="249" l="1"/>
  <c r="C39" i="249"/>
  <c r="E37" i="249"/>
  <c r="E36" i="249"/>
  <c r="E35" i="249"/>
  <c r="E34" i="249"/>
  <c r="E33" i="249"/>
  <c r="E32" i="249"/>
  <c r="E31" i="249"/>
  <c r="E39" i="249" s="1"/>
  <c r="E30" i="249"/>
  <c r="E29" i="249"/>
  <c r="E28" i="249"/>
  <c r="E27" i="249"/>
  <c r="E26" i="249"/>
  <c r="E33" i="248" l="1"/>
  <c r="D33" i="248"/>
  <c r="F32" i="248"/>
  <c r="F33" i="248" s="1"/>
  <c r="E30" i="248"/>
  <c r="D30" i="248"/>
  <c r="F29" i="248"/>
  <c r="F30" i="248" s="1"/>
  <c r="E27" i="248"/>
  <c r="D27" i="248"/>
  <c r="F26" i="248"/>
  <c r="F25" i="248"/>
  <c r="F27" i="248" s="1"/>
  <c r="E21" i="248"/>
  <c r="D21" i="248"/>
  <c r="E186" i="247" l="1"/>
  <c r="D186" i="247"/>
  <c r="C186" i="247"/>
  <c r="E182" i="247"/>
  <c r="D182" i="247"/>
  <c r="C182" i="247"/>
  <c r="E172" i="247"/>
  <c r="D172" i="247"/>
  <c r="C172" i="247"/>
  <c r="E156" i="247"/>
  <c r="E187" i="247" s="1"/>
  <c r="D156" i="247"/>
  <c r="D187" i="247" s="1"/>
  <c r="C156" i="247"/>
  <c r="C187" i="247" s="1"/>
  <c r="E60" i="247"/>
  <c r="D60" i="247"/>
  <c r="C60" i="247"/>
  <c r="C51" i="247"/>
  <c r="E49" i="247"/>
  <c r="D49" i="247"/>
  <c r="C49" i="247"/>
  <c r="E45" i="247"/>
  <c r="D45" i="247"/>
  <c r="C45" i="247"/>
  <c r="E35" i="247"/>
  <c r="E51" i="247" s="1"/>
  <c r="E61" i="247" s="1"/>
  <c r="D35" i="247"/>
  <c r="D51" i="247" s="1"/>
  <c r="C35" i="247"/>
  <c r="E21" i="247"/>
  <c r="D21" i="247"/>
  <c r="C21" i="247"/>
  <c r="C61" i="247" s="1"/>
  <c r="D61" i="247" l="1"/>
  <c r="C13" i="246" l="1"/>
  <c r="D14" i="245"/>
  <c r="F36" i="244" l="1"/>
  <c r="E36" i="244"/>
  <c r="F29" i="243"/>
  <c r="E29" i="243"/>
  <c r="D29" i="243"/>
  <c r="F28" i="243"/>
  <c r="E24" i="243"/>
  <c r="D24" i="243"/>
  <c r="F23" i="243"/>
  <c r="F22" i="243"/>
  <c r="F24" i="243" s="1"/>
  <c r="F21" i="243"/>
  <c r="E17" i="243"/>
  <c r="E31" i="243" s="1"/>
  <c r="D17" i="243"/>
  <c r="D31" i="243" s="1"/>
  <c r="F16" i="243"/>
  <c r="F15" i="243"/>
  <c r="F17" i="243" s="1"/>
  <c r="F13" i="242"/>
  <c r="E13" i="242"/>
  <c r="G10" i="242"/>
  <c r="G9" i="242"/>
  <c r="G13" i="242" s="1"/>
  <c r="D57" i="241"/>
  <c r="D55" i="241"/>
  <c r="D49" i="241"/>
  <c r="E49" i="241" s="1"/>
  <c r="D48" i="241"/>
  <c r="D45" i="241"/>
  <c r="D42" i="241"/>
  <c r="D32" i="241"/>
  <c r="D23" i="241"/>
  <c r="D17" i="241"/>
  <c r="D59" i="241" s="1"/>
  <c r="D22" i="240"/>
  <c r="D17" i="239"/>
  <c r="D14" i="238"/>
  <c r="F31" i="243" l="1"/>
  <c r="E56" i="241"/>
  <c r="E55" i="241" s="1"/>
  <c r="E48" i="241" s="1"/>
  <c r="E53" i="241"/>
  <c r="E47" i="241"/>
  <c r="E44" i="241"/>
  <c r="E41" i="241"/>
  <c r="E37" i="241"/>
  <c r="E33" i="241"/>
  <c r="E30" i="241"/>
  <c r="E26" i="241"/>
  <c r="E19" i="241"/>
  <c r="E58" i="241"/>
  <c r="E57" i="241" s="1"/>
  <c r="E52" i="241"/>
  <c r="E46" i="241"/>
  <c r="E43" i="241"/>
  <c r="E42" i="241" s="1"/>
  <c r="E40" i="241"/>
  <c r="E36" i="241"/>
  <c r="E29" i="241"/>
  <c r="E25" i="241"/>
  <c r="E22" i="241"/>
  <c r="E18" i="241"/>
  <c r="E51" i="241"/>
  <c r="E39" i="241"/>
  <c r="E35" i="241"/>
  <c r="E28" i="241"/>
  <c r="E24" i="241"/>
  <c r="E21" i="241"/>
  <c r="E54" i="241"/>
  <c r="E50" i="241"/>
  <c r="E38" i="241"/>
  <c r="E34" i="241"/>
  <c r="E31" i="241"/>
  <c r="E27" i="241"/>
  <c r="E20" i="241"/>
  <c r="D16" i="241"/>
  <c r="D26" i="234"/>
  <c r="E32" i="241" l="1"/>
  <c r="E23" i="241"/>
  <c r="E45" i="241"/>
  <c r="E17" i="241"/>
  <c r="E16" i="241" s="1"/>
  <c r="E18" i="234" l="1"/>
  <c r="D18" i="234"/>
</calcChain>
</file>

<file path=xl/sharedStrings.xml><?xml version="1.0" encoding="utf-8"?>
<sst xmlns="http://schemas.openxmlformats.org/spreadsheetml/2006/main" count="1516" uniqueCount="1034">
  <si>
    <t>Total</t>
  </si>
  <si>
    <t>Monto</t>
  </si>
  <si>
    <t>Efectivo y Equivalentes</t>
  </si>
  <si>
    <t>Notas a los Estados Financieros / Notas de Desglose</t>
  </si>
  <si>
    <t>Notas al Estado de Situación Financiera</t>
  </si>
  <si>
    <t>Activo</t>
  </si>
  <si>
    <t>Cuenta</t>
  </si>
  <si>
    <t>Nombre de la cuenta</t>
  </si>
  <si>
    <t>Tipo</t>
  </si>
  <si>
    <t>11140-00000-000-000-000</t>
  </si>
  <si>
    <t>11141-51013-004-000-000</t>
  </si>
  <si>
    <t>mayor a 12 meses</t>
  </si>
  <si>
    <t>De 3 a 12 meses</t>
  </si>
  <si>
    <t>Menor a 3 meses</t>
  </si>
  <si>
    <t>Clasificación a corto y largo plazo</t>
  </si>
  <si>
    <t>Fondos con Afectación Específica</t>
  </si>
  <si>
    <t>Inversiones Temporales (Hasta 3 Meses)</t>
  </si>
  <si>
    <t>Inversion Bca Monex Cta 0681012741</t>
  </si>
  <si>
    <t>Pagare bancario rendimiento liquidable al vencimiento</t>
  </si>
  <si>
    <t>Inversiones Financieras</t>
  </si>
  <si>
    <t>11141-51013-005-000-000</t>
  </si>
  <si>
    <t>Fondo con Afectacion Especifica</t>
  </si>
  <si>
    <t>11150-00000-000-000-000</t>
  </si>
  <si>
    <t>Factibilidad de Cobro</t>
  </si>
  <si>
    <t>11220-00000-000-000-000</t>
  </si>
  <si>
    <t>Cuentas por cobrar por ventas de servicios</t>
  </si>
  <si>
    <t>11221-51013-001-000-000</t>
  </si>
  <si>
    <t>Usuarios por Servicio  de Agua</t>
  </si>
  <si>
    <t>11221-51013-002-000-000</t>
  </si>
  <si>
    <t>Usuarios por Servicio  de Alcantarillado</t>
  </si>
  <si>
    <t>11221-51013-003-000-000</t>
  </si>
  <si>
    <t>Usuarios por Servicio  de Sanemaiento</t>
  </si>
  <si>
    <t>11221-51013-004-000-000</t>
  </si>
  <si>
    <t>Usuarios (H. ayuntamiento Grupos Vulnerables) agua en Pipas, agua en camellones</t>
  </si>
  <si>
    <t>Total (1)</t>
  </si>
  <si>
    <t>11230-00000-000-000-000</t>
  </si>
  <si>
    <t xml:space="preserve">Deudores Diversos por Cobrar a Corto Plazo </t>
  </si>
  <si>
    <t>11230-51013-001-000-000</t>
  </si>
  <si>
    <t xml:space="preserve">Deudores Diversos </t>
  </si>
  <si>
    <t>11230-51013-001-001-000</t>
  </si>
  <si>
    <t>Cheques Devueltos</t>
  </si>
  <si>
    <t>11230-51013-001-003-000</t>
  </si>
  <si>
    <t>Sindicato Capama</t>
  </si>
  <si>
    <t>11230-51013-001-005-000</t>
  </si>
  <si>
    <t>Programa Cuenca Sabana</t>
  </si>
  <si>
    <t>11230-51013-001-013-000</t>
  </si>
  <si>
    <t>Operadora Curco S. R.L.</t>
  </si>
  <si>
    <t>11230-51013-001-020-000</t>
  </si>
  <si>
    <t>Capaseg</t>
  </si>
  <si>
    <t>(Sub-Total 1)</t>
  </si>
  <si>
    <t>11230-51013-003-000-000</t>
  </si>
  <si>
    <t xml:space="preserve">Empleados en Juicio </t>
  </si>
  <si>
    <t>11230-51013-003-002-000</t>
  </si>
  <si>
    <t>Nava Arredondo Pedro</t>
  </si>
  <si>
    <t>11230-51013-003-003-000</t>
  </si>
  <si>
    <t>Rios Mejia Jose Luis</t>
  </si>
  <si>
    <t>11230-51013-003-004-000</t>
  </si>
  <si>
    <t>Carranza Sanchez Donald A.</t>
  </si>
  <si>
    <t>11230-51013-003-006-000</t>
  </si>
  <si>
    <t>Vargas González Mario</t>
  </si>
  <si>
    <t>11230-51013-003-007-000</t>
  </si>
  <si>
    <t>Najera Basilio Hector Javier</t>
  </si>
  <si>
    <t>Sub-Total (2)</t>
  </si>
  <si>
    <t>11230-51013-005-000-000</t>
  </si>
  <si>
    <t>Anticipo de Sueldos</t>
  </si>
  <si>
    <t>11230-51013-005-113-000</t>
  </si>
  <si>
    <t>Rico Zepeda Erick Rogelio</t>
  </si>
  <si>
    <t>Sub-Total (3)</t>
  </si>
  <si>
    <t>Total (2)</t>
  </si>
  <si>
    <t>11290-0000-000-000-000</t>
  </si>
  <si>
    <t>Otros Derechos a Recibir Efectivo</t>
  </si>
  <si>
    <t>11291-51013-002-000-000</t>
  </si>
  <si>
    <t>Iva por Acreditar</t>
  </si>
  <si>
    <t>11291-51013-003-000-000</t>
  </si>
  <si>
    <t>Iva Acreditable Pagado</t>
  </si>
  <si>
    <t>11291-51013-004-000-000</t>
  </si>
  <si>
    <t>Subsidio al Empleo</t>
  </si>
  <si>
    <t>Total (3)</t>
  </si>
  <si>
    <t xml:space="preserve">Total </t>
  </si>
  <si>
    <t>11310-00000-000-000-000</t>
  </si>
  <si>
    <t>Anticipo por Adquisiciones de Bienes y Prestacion de Servicios a Corto Plazo</t>
  </si>
  <si>
    <t>11340-00000-000-000-000</t>
  </si>
  <si>
    <t>Anticipo a Contratistas por Obras Publicas a Corto Plazo</t>
  </si>
  <si>
    <t>11350-00000-000-000-000</t>
  </si>
  <si>
    <t>11350-51013-001-000-000</t>
  </si>
  <si>
    <t>11350-51013-001-001-000</t>
  </si>
  <si>
    <t>CFE Sumistrador de Servicios</t>
  </si>
  <si>
    <t>11350-51013-001-002-000</t>
  </si>
  <si>
    <t>Depositos en Garantia (Admon Anteriores)</t>
  </si>
  <si>
    <t>11350-51013-001-003-000</t>
  </si>
  <si>
    <t>Ctas Embargadas Num 016-695</t>
  </si>
  <si>
    <t>11350-51013-001-004-000</t>
  </si>
  <si>
    <t>Ctas Embargadas Num 016-543</t>
  </si>
  <si>
    <t>11350-51013-001-006-000</t>
  </si>
  <si>
    <t>Sanitec Solutions S,A,</t>
  </si>
  <si>
    <t>11350-51013-001-007-000</t>
  </si>
  <si>
    <t>Comercializadora Fisterra .S.A</t>
  </si>
  <si>
    <t>Sub-Total (1)</t>
  </si>
  <si>
    <t>11350-51013-002-000-000</t>
  </si>
  <si>
    <t>11350-51013-002-001-000</t>
  </si>
  <si>
    <t>Juicio No. 01227/2001</t>
  </si>
  <si>
    <t>11350-51013-002-002-000</t>
  </si>
  <si>
    <t>Juicio No. 747/2008</t>
  </si>
  <si>
    <t>Herramientas, Refacciones y Accesorios</t>
  </si>
  <si>
    <t>Total:</t>
  </si>
  <si>
    <t>11213-50000-000-000-000</t>
  </si>
  <si>
    <t>Objeto del Fideicomiso</t>
  </si>
  <si>
    <t>Nombre del Fideicomiso</t>
  </si>
  <si>
    <t>Características</t>
  </si>
  <si>
    <t>Fideicomisos, Mandatos y Contratos Análogos</t>
  </si>
  <si>
    <t>Inversiones Financieras (Fideicomisos)</t>
  </si>
  <si>
    <t>Ente público</t>
  </si>
  <si>
    <t>11214-00000-000-000-000</t>
  </si>
  <si>
    <t>Partcipaciones y Aportaciones de Capital</t>
  </si>
  <si>
    <t>Bienes Muebles e Inmuebles e Intangibles</t>
  </si>
  <si>
    <t>Bienes Inmuebles</t>
  </si>
  <si>
    <t>12510-00000-000-000-000</t>
  </si>
  <si>
    <t>Sofware</t>
  </si>
  <si>
    <t>12540-00000-000-000-000</t>
  </si>
  <si>
    <t>Licencias</t>
  </si>
  <si>
    <t>Activo Diferido</t>
  </si>
  <si>
    <t>Otros Activos Diferidos</t>
  </si>
  <si>
    <t>Estimaciones y Deterioros</t>
  </si>
  <si>
    <r>
      <t xml:space="preserve">Estimaciones para Cuentas Incobrables.- </t>
    </r>
    <r>
      <rPr>
        <sz val="10"/>
        <rFont val="Arial"/>
        <family val="2"/>
      </rPr>
      <t>se Aplica un 5% a la facturación, el cual fue aprobado mediante junta de consejo en Noviembre del 2005 y se afecta a resultados del ejercicio.</t>
    </r>
  </si>
  <si>
    <r>
      <t>Deterioros:</t>
    </r>
    <r>
      <rPr>
        <sz val="10"/>
        <rFont val="Arial"/>
        <family val="2"/>
      </rPr>
      <t xml:space="preserve"> Representa el monto de las depreciaciones que sufren los bienes e inmuebles que conforman el patrimonio del Organismo.</t>
    </r>
  </si>
  <si>
    <r>
      <t>Criterios utilizados</t>
    </r>
    <r>
      <rPr>
        <sz val="10"/>
        <rFont val="Arial"/>
        <family val="2"/>
      </rPr>
      <t>: Los contenidos en la “Guía de Vida Útil Estimada y Porcentajes de Depreciación emitidas por el CONAC</t>
    </r>
  </si>
  <si>
    <t xml:space="preserve">Texto y Formato Libre </t>
  </si>
  <si>
    <t>Criterios para la Determinación de las Estimaciones</t>
  </si>
  <si>
    <t>Observaciones</t>
  </si>
  <si>
    <t>Estimación de cuentas incobrables:</t>
  </si>
  <si>
    <t>Aprobación junta del consejo Noviembre 2005. (5%)</t>
  </si>
  <si>
    <t>(especificar otras)</t>
  </si>
  <si>
    <t>Otros Activos</t>
  </si>
  <si>
    <t>Naturaleza</t>
  </si>
  <si>
    <t>Caracteristicas</t>
  </si>
  <si>
    <t>11900-00000-000-000-000</t>
  </si>
  <si>
    <t>Otros Activos Circulantes</t>
  </si>
  <si>
    <t>12900-00000-000-000-000</t>
  </si>
  <si>
    <t>Otros Activos No Circulantes</t>
  </si>
  <si>
    <t>12910-00000-000-000-000</t>
  </si>
  <si>
    <t>12920-00000-000-000-000</t>
  </si>
  <si>
    <t>Bienes en Arrendamiento Financiero.</t>
  </si>
  <si>
    <t>12930-00000-000-000-000</t>
  </si>
  <si>
    <t>Bienes en Comodato</t>
  </si>
  <si>
    <t>Pasivo</t>
  </si>
  <si>
    <t>Fondos y Bienes de Terceros en Garantia y/o Administación</t>
  </si>
  <si>
    <t>Se informa de forma agrupada los recursos localizados a corto y largo plazo, asi como la naturaleza de dichos recursos y sus caracteristicas</t>
  </si>
  <si>
    <t>21610-00000-000-000-000</t>
  </si>
  <si>
    <t>Fondos en garantia a corto plazo</t>
  </si>
  <si>
    <t>21620-00000-000-000-000</t>
  </si>
  <si>
    <t>Fondos en administarción a corto plazo</t>
  </si>
  <si>
    <t>21630-00000-000-000-000</t>
  </si>
  <si>
    <t>Fondos Contingentes a corto plazo</t>
  </si>
  <si>
    <t>21640-00000-000-000-000</t>
  </si>
  <si>
    <t>Fondos de fideicomisos, mandatos y analogos a corto plazo</t>
  </si>
  <si>
    <t>21650-00000-000-000-000</t>
  </si>
  <si>
    <t>Otros fondos de terceros a corto plazo</t>
  </si>
  <si>
    <t>22510-00000-000-000-000</t>
  </si>
  <si>
    <t>Fondos en garantia a Largo Plazo</t>
  </si>
  <si>
    <t>22520-00000-000-000-000</t>
  </si>
  <si>
    <t>Fondos en administarcion a Largo Plazo</t>
  </si>
  <si>
    <t>22530-00000-000-000-000</t>
  </si>
  <si>
    <t>Fondos contingentes a Largo Plazo</t>
  </si>
  <si>
    <t>22540-00000-000-000-000</t>
  </si>
  <si>
    <t>Fondos de fideicomisos, mandatos y contratos analogos a largo Plazo</t>
  </si>
  <si>
    <t>21510-00000-000-000-000</t>
  </si>
  <si>
    <t>Ingresos Cobrados por Adelantado a corto plazo</t>
  </si>
  <si>
    <t>21520-00000-000-000-000</t>
  </si>
  <si>
    <t>Intereses Cobrados por Adelantado a corto plazo</t>
  </si>
  <si>
    <t>21590-00000-000-000-000</t>
  </si>
  <si>
    <t>Otros pasivos diferidos a corto plazo</t>
  </si>
  <si>
    <t>Notas al Estado de Variaciones en la Hacienda Pública</t>
  </si>
  <si>
    <t>Saldo Inicial</t>
  </si>
  <si>
    <t>Saldo Final</t>
  </si>
  <si>
    <t>Modificación</t>
  </si>
  <si>
    <t>31100-00000-000-000-000</t>
  </si>
  <si>
    <t>Aportaciones</t>
  </si>
  <si>
    <t>Aportacion</t>
  </si>
  <si>
    <t>Federal Estatal y Municipal</t>
  </si>
  <si>
    <t>31200-00000-000-000-000</t>
  </si>
  <si>
    <t>Donacion</t>
  </si>
  <si>
    <t>Estatal, Privada</t>
  </si>
  <si>
    <t>Modificaciones al Patrimonio  Generado</t>
  </si>
  <si>
    <r>
      <t>RESULTADO DEL EJERCICIO.-</t>
    </r>
    <r>
      <rPr>
        <sz val="10"/>
        <color theme="1"/>
        <rFont val="Arial"/>
        <family val="2"/>
      </rPr>
      <t>Representa el importe del ahorro o desahorro del periodo.</t>
    </r>
  </si>
  <si>
    <t>Modificaciones al Patrimonio Generado.</t>
  </si>
  <si>
    <r>
      <rPr>
        <b/>
        <sz val="10"/>
        <rFont val="Arial"/>
        <family val="2"/>
      </rPr>
      <t xml:space="preserve">REVALUOS: </t>
    </r>
    <r>
      <rPr>
        <sz val="10"/>
        <rFont val="Arial"/>
        <family val="2"/>
      </rPr>
      <t>Revaluos genertados en ejercicios anteriores y revaluos de terrenos a valor comercial actual.</t>
    </r>
  </si>
  <si>
    <t>32000 Resultado del Ejercicio (Ahorro/Desahorro)</t>
  </si>
  <si>
    <t>32100-00000-000-000-000</t>
  </si>
  <si>
    <t>Resultado Del Ejercicio ( Ahorro/ Desahorro )</t>
  </si>
  <si>
    <t>Actualizacion de Hacienda</t>
  </si>
  <si>
    <t>32200-00000-000-000-000</t>
  </si>
  <si>
    <t>Resultado Del Ejercicios Anteriores</t>
  </si>
  <si>
    <t>32300 Revaluos</t>
  </si>
  <si>
    <t>32310-00000-000-000-000</t>
  </si>
  <si>
    <t>Revaluos de Bienes e Inmuebles</t>
  </si>
  <si>
    <t>32320-00000-000-000-000</t>
  </si>
  <si>
    <t>Revaluos de Bienes Muebles</t>
  </si>
  <si>
    <t>32390-00000-000-000-000</t>
  </si>
  <si>
    <t>Otros Revaluos</t>
  </si>
  <si>
    <t>32500 Rectificaciones  de Resultado de Ejercicios de Anteriores</t>
  </si>
  <si>
    <t>32520-00000-000-000-000</t>
  </si>
  <si>
    <t>Cambio por Errores Contables</t>
  </si>
  <si>
    <t>Notas al Estado de Actividades</t>
  </si>
  <si>
    <t>Ingresos de Gestión</t>
  </si>
  <si>
    <t>Producto</t>
  </si>
  <si>
    <t>Cuantitativa</t>
  </si>
  <si>
    <t>Ingresos por Ventas de Bienes y Prestación de Servicios</t>
  </si>
  <si>
    <t>Usuarios: Particulares Gobierno Estatal Gobierno Municipal</t>
  </si>
  <si>
    <t>Otros Ingresos y Beneficios</t>
  </si>
  <si>
    <r>
      <rPr>
        <b/>
        <sz val="10"/>
        <rFont val="Arial"/>
        <family val="2"/>
      </rPr>
      <t>Incremento por Variación de Inventarios</t>
    </r>
    <r>
      <rPr>
        <sz val="10"/>
        <rFont val="Arial"/>
        <family val="2"/>
      </rPr>
      <t>: Monto de la diferencia a favor entre el resultado en libros y el real de las existencias de mercancías para venta al fin de cada período.</t>
    </r>
  </si>
  <si>
    <r>
      <rPr>
        <b/>
        <sz val="10"/>
        <rFont val="Arial"/>
        <family val="2"/>
      </rPr>
      <t>Disminución del Exceso de Estimaciones por Pérdida o Deterioro u Obsolescencia</t>
    </r>
    <r>
      <rPr>
        <sz val="10"/>
        <rFont val="Arial"/>
        <family val="2"/>
      </rPr>
      <t>: Comprende la disminución de la estimación por pérdida o deterioro u obsolescencia que se establece anualmente por contingencia de activos..</t>
    </r>
  </si>
  <si>
    <r>
      <rPr>
        <b/>
        <sz val="10"/>
        <rFont val="Arial"/>
        <family val="2"/>
      </rPr>
      <t>Disminución del Exceso de Provisiones</t>
    </r>
    <r>
      <rPr>
        <sz val="10"/>
        <rFont val="Arial"/>
        <family val="2"/>
      </rPr>
      <t xml:space="preserve">: Comprende la disminución de la provisión que se establece anualmente por contingencia de pasivos. </t>
    </r>
  </si>
  <si>
    <t>43100-00000-000-000-000</t>
  </si>
  <si>
    <t>Ingresos financieros</t>
  </si>
  <si>
    <t>43200-00000-000-000-000</t>
  </si>
  <si>
    <t>43300-00000-000-000-000</t>
  </si>
  <si>
    <t>Incremento del exceso de estimaciones por perdida o deterioro u obsolescencia</t>
  </si>
  <si>
    <t>43400-00000-000-000-000</t>
  </si>
  <si>
    <t>43900-00000-000-000-000</t>
  </si>
  <si>
    <t>Otros ingresos</t>
  </si>
  <si>
    <t>Gastos y Otras Perdidas</t>
  </si>
  <si>
    <t>GASTOS , TRANSFERENCIAS, SUBSIDIOS, OTRAS AYUDAS, PARTCIPACIONES Y APORTACIONES, OTROS GASTOS Y PERDIDAS EXTRAORDINARIAS E INGRESOS Y GASTOS EXTRAORDINARIOS</t>
  </si>
  <si>
    <t>% Gasto</t>
  </si>
  <si>
    <t>Explicación</t>
  </si>
  <si>
    <t>51000-00000-000-000-000</t>
  </si>
  <si>
    <t>51100-00000-000-000-000</t>
  </si>
  <si>
    <t>Servicios Personales</t>
  </si>
  <si>
    <t>51110-00000-000-000-000</t>
  </si>
  <si>
    <t>Remuneraciones al Personal Permanente</t>
  </si>
  <si>
    <t>51130-00000-000-000-000</t>
  </si>
  <si>
    <t>Remuneraciones Adicionales y Especiales</t>
  </si>
  <si>
    <t>51140-00000-000-000-000</t>
  </si>
  <si>
    <t>Seguridad Social</t>
  </si>
  <si>
    <t>51150-00000-000-000-000</t>
  </si>
  <si>
    <t>Otras Prestaciones Sociales y Economicas</t>
  </si>
  <si>
    <t>51170-00000-000-000-000</t>
  </si>
  <si>
    <t>Pago de Estimulos a Servidores Publicos</t>
  </si>
  <si>
    <t>51200-00000-000-000-000</t>
  </si>
  <si>
    <t>Materiales y suministros</t>
  </si>
  <si>
    <t>51210-00000-000-000-000</t>
  </si>
  <si>
    <t>51220-00000-000-000-000</t>
  </si>
  <si>
    <t>Alimentos y Utensilios</t>
  </si>
  <si>
    <t>51230-00000-000-000-000</t>
  </si>
  <si>
    <t>51240-00000-000-000-000</t>
  </si>
  <si>
    <t>51250-00000-000-000-000</t>
  </si>
  <si>
    <t>51260-00000-000-000-000</t>
  </si>
  <si>
    <t>Combustibles, Lubricantes y Aditivos</t>
  </si>
  <si>
    <t>51270-00000-000-000-000</t>
  </si>
  <si>
    <t>51290-00000-000-000-000</t>
  </si>
  <si>
    <t>51300-00000-000-000-000</t>
  </si>
  <si>
    <t>Servicios Generales</t>
  </si>
  <si>
    <t>51310-00000-000-000-000</t>
  </si>
  <si>
    <t>Servicios Básicos</t>
  </si>
  <si>
    <t>Consumo de Energia para los diversas Plantas de Tratamiento y Rebombeos carcamos y oficinas administrativas</t>
  </si>
  <si>
    <t>51320-00000-000-000-000</t>
  </si>
  <si>
    <t>Servicios de Arrendamientos</t>
  </si>
  <si>
    <t>51330-00000-000-000-000</t>
  </si>
  <si>
    <t>Servicios Profesionales, Cientificos, Técnicos y Otros</t>
  </si>
  <si>
    <t>51340-00000-000-000-000</t>
  </si>
  <si>
    <t>Servicios Financieros Bancarios y Comerciales</t>
  </si>
  <si>
    <t>51350-00000-000-000-000</t>
  </si>
  <si>
    <t>51360-00000-000-000-000</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</si>
  <si>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</si>
  <si>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</si>
  <si>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</si>
  <si>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</si>
  <si>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</si>
  <si>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</si>
  <si>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</si>
  <si>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</si>
  <si>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52440-00000-000-000-000</t>
  </si>
  <si>
    <t>Ayudas Sociales</t>
  </si>
  <si>
    <t>52460-00000-000-000-000</t>
  </si>
  <si>
    <t>Donativos</t>
  </si>
  <si>
    <t>54000-00000-000-000-000</t>
  </si>
  <si>
    <t>54110-00000-000-000-000</t>
  </si>
  <si>
    <t>Intereses de la deuda Publica</t>
  </si>
  <si>
    <t>54310-00000-000-000-000</t>
  </si>
  <si>
    <t>Otros gastos de la Deuda Pública</t>
  </si>
  <si>
    <t>55000-00000-000-000-000</t>
  </si>
  <si>
    <t>Otros Gasto Y Perdidas Extraordinarias</t>
  </si>
  <si>
    <t>55100-00000-000-000-000</t>
  </si>
  <si>
    <t>Estimacion, Depreciaciones Deter. Obsolescencia</t>
  </si>
  <si>
    <t>55120-00000-000-000-000</t>
  </si>
  <si>
    <t>55130-00000-000-000-000</t>
  </si>
  <si>
    <t>55140-00000-000-000-000</t>
  </si>
  <si>
    <t>55150-00000-000-000-000</t>
  </si>
  <si>
    <t>55180-00000-000-000-000</t>
  </si>
  <si>
    <t>55400-00000-000-000-000</t>
  </si>
  <si>
    <t>Aumento por Insuficiencia de Estimaciones</t>
  </si>
  <si>
    <t>55410-00000-000-000-000</t>
  </si>
  <si>
    <t>55900-00000-000-000-000</t>
  </si>
  <si>
    <t>Otros Gastos</t>
  </si>
  <si>
    <t>55910-00000-000-000-000</t>
  </si>
  <si>
    <t>Gastos de Ejercicios Anteriores</t>
  </si>
  <si>
    <t>5000</t>
  </si>
  <si>
    <t>GASTOS Y OTRAS PERDIDAS</t>
  </si>
  <si>
    <t>Notas al Estado de Flujos de Efectivo</t>
  </si>
  <si>
    <t>Concepto</t>
  </si>
  <si>
    <t>Comisión de Agua Potable y Alcantarillado del Municipio de Acapulco</t>
  </si>
  <si>
    <r>
      <rPr>
        <b/>
        <sz val="10"/>
        <rFont val="Arial"/>
        <family val="2"/>
      </rPr>
      <t>INVERSIONES TEMPORALES (HASTA 3 MESES).</t>
    </r>
    <r>
      <rPr>
        <sz val="10"/>
        <rFont val="Arial"/>
        <family val="2"/>
      </rPr>
      <t>-Representa el monto excedente de efectivo del ente publico, cuya, recuperacion se efectua en un plazo inferior a  3 meses.</t>
    </r>
  </si>
  <si>
    <t>1110 Flujo de Efectivo</t>
  </si>
  <si>
    <t>Efectivo en bancos - Tesorería</t>
  </si>
  <si>
    <t>Efectivo</t>
  </si>
  <si>
    <t>11120-00000-000-000-000</t>
  </si>
  <si>
    <t>Bancos/tesoreria</t>
  </si>
  <si>
    <t>Efectivo en bancos - Dependencias</t>
  </si>
  <si>
    <t>Inversiones Temporales (hasta 3 meses)</t>
  </si>
  <si>
    <t xml:space="preserve">Inversiones temporales </t>
  </si>
  <si>
    <t>Fondos con  afecación específica</t>
  </si>
  <si>
    <t>Depósitos de Fondos de Terceros y otros</t>
  </si>
  <si>
    <t>Total efectivo y equivalente</t>
  </si>
  <si>
    <t>Pasivos Diferidos y Otros</t>
  </si>
  <si>
    <t>41510-00000-000-000-000</t>
  </si>
  <si>
    <t>41730-00000-000-000-000</t>
  </si>
  <si>
    <t>Usuarios y Bancos</t>
  </si>
  <si>
    <t>11110-00000-000-000-000</t>
  </si>
  <si>
    <t>Fondos con efectaciones especificas</t>
  </si>
  <si>
    <t>Depositos de Fondos dede terceros y otros</t>
  </si>
  <si>
    <t>11160-00000-000-000-000</t>
  </si>
  <si>
    <t>11130-00000-000-000-000</t>
  </si>
  <si>
    <t>Bancos/Dependencias y otros</t>
  </si>
  <si>
    <t>Inversion Banamex Cta 70137313586</t>
  </si>
  <si>
    <t>“Bajo protesta de decir verdad declaramos que los Estados Financieros y sus Notas son razonablemente correctos y son responsabilidad del emisor”</t>
  </si>
  <si>
    <t>Derechos de Recibir Efectivos y Equivalentes y Bienes o Servicios a Recibir</t>
  </si>
  <si>
    <t>11200 Derechos a Recibir Efectivo y Equivalentes</t>
  </si>
  <si>
    <t xml:space="preserve">11200 Derechos a Recibir Efectivo y Equivalentes </t>
  </si>
  <si>
    <t>“Bajo protesta de decir verdad declaramos que los Estados Financieros y sus Notas son razonablemente correctos y son  responsabilidad del emisor”</t>
  </si>
  <si>
    <r>
      <t>Otros Activos No Circulantes.-</t>
    </r>
    <r>
      <rPr>
        <sz val="10"/>
        <rFont val="Arial"/>
        <family val="2"/>
      </rPr>
      <t>Representan el monto de montos de bienes o activos intangibles en concesión, arrendamiento financiero y/o comodato</t>
    </r>
  </si>
  <si>
    <t>Ingresos</t>
  </si>
  <si>
    <t>"Bajo protesta de decir verdad declaramos que los Estados Financieros y sus Notas son razonablemente correctos y son responsabilidad del emisor"</t>
  </si>
  <si>
    <t>Perez Suero Cinthia Mariselma</t>
  </si>
  <si>
    <t>Deposito en Garantía</t>
  </si>
  <si>
    <r>
      <t xml:space="preserve">Participaciones y Aportaciones de Capital.- </t>
    </r>
    <r>
      <rPr>
        <sz val="10"/>
        <rFont val="Arial"/>
        <family val="2"/>
      </rPr>
      <t>Representa el monto de las participaciones y aportaciones de capital directo o mediante la adquisición de acciones u otros valores representativos de capital en los ectores público, privado y externo.</t>
    </r>
  </si>
  <si>
    <t>Bienes en Concesión.</t>
  </si>
  <si>
    <t>Clasificación</t>
  </si>
  <si>
    <t>Corto Plazo</t>
  </si>
  <si>
    <t>Largo Plazo</t>
  </si>
  <si>
    <t>Fondos y Bienes de Terceros en Garantía y/o Administación</t>
  </si>
  <si>
    <t>Particulares</t>
  </si>
  <si>
    <r>
      <t>Ingresos por Venta de Bienes y Prestación de Servicios.</t>
    </r>
    <r>
      <rPr>
        <sz val="10"/>
        <rFont val="Arial"/>
        <family val="2"/>
      </rPr>
      <t>-Comprende el importe de los ingresos del organismo por la facturación de servicios de agua, drenaje y saneamiento,la venta de medidores en las contrataciones nuevas del servicio.</t>
    </r>
  </si>
  <si>
    <r>
      <t>Productos.</t>
    </r>
    <r>
      <rPr>
        <sz val="10"/>
        <rFont val="Arial"/>
        <family val="2"/>
      </rPr>
      <t>- Comprende el importe de los ingresos por los intereses bancarios, y el redondeo en los recibos de cobro.</t>
    </r>
  </si>
  <si>
    <t>Incremento por variación de inventarios</t>
  </si>
  <si>
    <t>Desminución del exceso de provisiones</t>
  </si>
  <si>
    <r>
      <rPr>
        <b/>
        <sz val="10"/>
        <rFont val="Arial"/>
        <family val="2"/>
      </rPr>
      <t>Ingresos Financieros.-</t>
    </r>
    <r>
      <rPr>
        <sz val="10"/>
        <rFont val="Arial"/>
        <family val="2"/>
      </rPr>
      <t xml:space="preserve"> Comprende el importe de los ingresos ganados por la posición de titulos, valores y demas instrumentos financieros</t>
    </r>
  </si>
  <si>
    <t>Intereses, Comisiones y Otros Gastos de la Deuda Pública</t>
  </si>
  <si>
    <t>Material de Construcción y Reparación</t>
  </si>
  <si>
    <t>Materiales de Admón y Emisión de Doctos</t>
  </si>
  <si>
    <t>Servicios de Instalación, Reparacion, Mantto y Conservación</t>
  </si>
  <si>
    <t>Disminución de Bienes x perdida</t>
  </si>
  <si>
    <t>Depreciación de Bienes Muebles</t>
  </si>
  <si>
    <t>Depreciación de Infraestructura</t>
  </si>
  <si>
    <t>Depreciación de Bienes Inmuebles</t>
  </si>
  <si>
    <t>Estimación, De Activos No Circulantes</t>
  </si>
  <si>
    <t>Vestuarios, blancos, Prendas de Protección</t>
  </si>
  <si>
    <t>Materias Primas y Materiales de Producción</t>
  </si>
  <si>
    <t>Productos Químico y Farmacéuticos</t>
  </si>
  <si>
    <t>Gastos de Funcionamiento</t>
  </si>
  <si>
    <t>Servicio de comunicación Social y Publicidad</t>
  </si>
  <si>
    <t>Por horas extras y compensación, Prima Vacacional Gratificación de Fin de Año.</t>
  </si>
  <si>
    <t>Donación de Capital</t>
  </si>
  <si>
    <t>31000 Hacienda pública/patrimonio contribuido.</t>
  </si>
  <si>
    <r>
      <rPr>
        <b/>
        <sz val="10"/>
        <color theme="1"/>
        <rFont val="Arial"/>
        <family val="2"/>
      </rPr>
      <t>EFECTIVO EN BANCOS/TESORERIA.-</t>
    </r>
    <r>
      <rPr>
        <sz val="10"/>
        <color theme="1"/>
        <rFont val="Arial"/>
        <family val="2"/>
      </rPr>
      <t>En este apartado se integran los recursos monetarios que el organismo maneja en sus cuentas bancarias en moneda nacional  que proviene de ingresos de gestión, aportaciones.</t>
    </r>
  </si>
  <si>
    <t>Comisión de Agua Potable y Alcantarillado de Acapulco</t>
  </si>
  <si>
    <t>Comisión de Agua Potable y Alcantarillado del Municipo de Acapulco</t>
  </si>
  <si>
    <t>Comisión de Agua Potable y Alcatarillado del Municipio de Acapulco</t>
  </si>
  <si>
    <t>En lo relativo a los gastos y otras perdidas, se integran de acuerdo a la clasificación de plan de cuentas de la siguiente manera:</t>
  </si>
  <si>
    <r>
      <t>RESULTADO DE EJERCICIOS ANTERIORES.-</t>
    </r>
    <r>
      <rPr>
        <sz val="10"/>
        <rFont val="Arial"/>
        <family val="2"/>
      </rPr>
      <t>El Patrimonio generado constantemente sufre modificaciones derivado a la conclusión del ejercicio inmediato anterior.</t>
    </r>
  </si>
  <si>
    <t>El análisis de los saldos inicial y final que figuran en la ultima parte del estado de flujo de efectivo es el siguiente</t>
  </si>
  <si>
    <r>
      <rPr>
        <b/>
        <sz val="10"/>
        <color theme="1"/>
        <rFont val="Arial"/>
        <family val="2"/>
      </rPr>
      <t>EFECTIVO.-</t>
    </r>
    <r>
      <rPr>
        <sz val="10"/>
        <color theme="1"/>
        <rFont val="Arial"/>
        <family val="2"/>
      </rPr>
      <t xml:space="preserve"> Se integra de los fondos fijos para gastos menores de los servidores públicos autorizados y por el efectivo que tienen las cajeras en las diversas cajas del organismo para dar cambio.</t>
    </r>
  </si>
  <si>
    <t>Recursos Propios</t>
  </si>
  <si>
    <t>Federal Estatal, Municipal y Recursos Propios</t>
  </si>
  <si>
    <t>Federal, Municipal y Recursos Propios</t>
  </si>
  <si>
    <t>11230-51013-003-008-000</t>
  </si>
  <si>
    <t>Galeana Salas Guillermo Adolfo</t>
  </si>
  <si>
    <r>
      <t xml:space="preserve">Derechos de Recibir Efectivos y Equivalentes: </t>
    </r>
    <r>
      <rPr>
        <sz val="10"/>
        <rFont val="Arial"/>
        <family val="2"/>
      </rPr>
      <t>Representa los derechos de cobro originados en el desarrollo de las actividades del ente público, de los cuales se espera recibir una contraprestacion representada en recursos, de bienes y servicios.</t>
    </r>
  </si>
  <si>
    <r>
      <t xml:space="preserve">INVERSIONES TEMPORALES ( HASTA 3 MESES).- </t>
    </r>
    <r>
      <rPr>
        <sz val="10"/>
        <rFont val="Arial"/>
        <family val="2"/>
      </rPr>
      <t>Representa el monto excedente de efectivo del ente público, cuya recuperación se efectúa en un plazo inferior a 3 meses</t>
    </r>
    <r>
      <rPr>
        <b/>
        <sz val="10"/>
        <rFont val="Arial"/>
        <family val="2"/>
      </rPr>
      <t>.</t>
    </r>
  </si>
  <si>
    <r>
      <t>FONDOS CON AFECTACION ESPECIFICA.-</t>
    </r>
    <r>
      <rPr>
        <sz val="10"/>
        <color theme="1"/>
        <rFont val="Arial"/>
        <family val="2"/>
      </rPr>
      <t>Representa el monto de los fondos con afectación que deben  financiar determinados gastos o actividades. El Organismo no cuenta con fondos con afectación especifica.</t>
    </r>
  </si>
  <si>
    <t xml:space="preserve">Nominas de base, contrato, funcionarios y considerados, </t>
  </si>
  <si>
    <t>Del 1° de Enero al 31 de Diciembre de 2020</t>
  </si>
  <si>
    <t>11230-51013-001-026-000</t>
  </si>
  <si>
    <t>Arias Cardenas Gonzalo</t>
  </si>
  <si>
    <t>del 1° de Enero al 31 de Diciembre de 2020.</t>
  </si>
  <si>
    <t xml:space="preserve"> del  1° de Enero al 31 de Diciembre de 2020.</t>
  </si>
  <si>
    <t>5000  Gastos y Otras Perdidas</t>
  </si>
  <si>
    <t>Del 1° de Enero al 31 de Diciembre de 2020.</t>
  </si>
  <si>
    <r>
      <t xml:space="preserve">INTERESES , COMISIONES Y OTROS GASTOS DE LA DEUDA PUBLICA.- </t>
    </r>
    <r>
      <rPr>
        <sz val="10"/>
        <rFont val="Arial"/>
        <family val="2"/>
      </rPr>
      <t xml:space="preserve">Representan el monto de los pagos mensuales por concepto de los intereses y gastos de la deuda publica interna por el credito simple fideicomiso </t>
    </r>
  </si>
  <si>
    <t xml:space="preserve"> FORMATO IC-13</t>
  </si>
  <si>
    <t xml:space="preserve"> FORMATO IC-14</t>
  </si>
  <si>
    <t xml:space="preserve"> FORMATO IC-15</t>
  </si>
  <si>
    <t xml:space="preserve"> FORMATO IC-8</t>
  </si>
  <si>
    <t xml:space="preserve"> FORMATO IC-16</t>
  </si>
  <si>
    <t xml:space="preserve"> FORMATO IC-17</t>
  </si>
  <si>
    <t xml:space="preserve"> FORMATO IC-18</t>
  </si>
  <si>
    <t xml:space="preserve"> FORMATO IC-19</t>
  </si>
  <si>
    <t xml:space="preserve"> FORMATO IC-20</t>
  </si>
  <si>
    <t>Patrimonio Contribuido y Generado</t>
  </si>
  <si>
    <t xml:space="preserve"> FORMATO IC-21</t>
  </si>
  <si>
    <t xml:space="preserve"> FORMATO IC-22</t>
  </si>
  <si>
    <t xml:space="preserve"> FORMATO IC-11</t>
  </si>
  <si>
    <t xml:space="preserve"> FORMATO IC-10</t>
  </si>
  <si>
    <t>Montos sujetos a algún tipo de juicio</t>
  </si>
  <si>
    <t>Importe pendiente de cobro</t>
  </si>
  <si>
    <t>11310-51013-001-099-000</t>
  </si>
  <si>
    <t>La Europea Mexico S.A.P.T.</t>
  </si>
  <si>
    <t>11310-51013-001-100-000</t>
  </si>
  <si>
    <t>11310-51013-001-103-000</t>
  </si>
  <si>
    <t>11310-51013-001-105-000</t>
  </si>
  <si>
    <t>11310-51013-001-110-000</t>
  </si>
  <si>
    <t>11310-51013-001-111-000</t>
  </si>
  <si>
    <t>Water Treatment Equipo &amp; Ch</t>
  </si>
  <si>
    <t>Agebcia de Viajes Acuarios</t>
  </si>
  <si>
    <t>Acosta Fernanrdez Cesar Albert</t>
  </si>
  <si>
    <t>Distribucuiones Ind.y Comercial</t>
  </si>
  <si>
    <t>Industrias Mach &amp; Servicios</t>
  </si>
  <si>
    <t>Acumuladores y Filtros del Bals</t>
  </si>
  <si>
    <t>11310-51013-001-113-000</t>
  </si>
  <si>
    <t>11310-51013-001-114-000</t>
  </si>
  <si>
    <t>11310-51013-001-115-000</t>
  </si>
  <si>
    <t>11310-51013-001-118-000</t>
  </si>
  <si>
    <t>11310-51013-001-119-000</t>
  </si>
  <si>
    <t>11310-51013-001-120-000</t>
  </si>
  <si>
    <t>11310-51013-001-121-000</t>
  </si>
  <si>
    <t>11310-51013-001-122-000</t>
  </si>
  <si>
    <t>Martinez Flores Enrique</t>
  </si>
  <si>
    <t>Estrategia Empresarial Rizo</t>
  </si>
  <si>
    <t>Proveedora Mexicana de Materiales</t>
  </si>
  <si>
    <t>Proquimes S.A.de C.V.</t>
  </si>
  <si>
    <t>Dist. Pap. E Insumos P/Oficina</t>
  </si>
  <si>
    <t>El Mundo de la Refrigeracion</t>
  </si>
  <si>
    <t>Comerc. D Bienes y Servicios</t>
  </si>
  <si>
    <t>11310-51013-001-123-000</t>
  </si>
  <si>
    <t>11310-51013-001-125-000</t>
  </si>
  <si>
    <t>11310-51013-001-126-000</t>
  </si>
  <si>
    <t>11310-51013-001-128-000</t>
  </si>
  <si>
    <t>11310-51013-001-129-000</t>
  </si>
  <si>
    <t>11310-51013-001-130-000</t>
  </si>
  <si>
    <t>11310-51013-001-133-000</t>
  </si>
  <si>
    <t>11310-51013-001-134-000</t>
  </si>
  <si>
    <t>11310-51013-001-139-000</t>
  </si>
  <si>
    <t>11310-51013-001-142-000</t>
  </si>
  <si>
    <t>Rivera Rios Fernanda</t>
  </si>
  <si>
    <t>4M¨S. S.A. de C.V.</t>
  </si>
  <si>
    <t>Ferretera El Sol del Pacifico</t>
  </si>
  <si>
    <t>Insumos de Oficina Aqut</t>
  </si>
  <si>
    <t>Gomez Galeana Aida Marcela</t>
  </si>
  <si>
    <t>Soriano Casanova Bernardina</t>
  </si>
  <si>
    <t>Hospital Privado Magallanes</t>
  </si>
  <si>
    <t>Aldana Parra Jorge Luis</t>
  </si>
  <si>
    <t>Rodriguez Valdez Hector Raul</t>
  </si>
  <si>
    <t>Calvo Villa Francisca</t>
  </si>
  <si>
    <t>Autos Acapulco, S.A de C.V.</t>
  </si>
  <si>
    <t>Office Depot de México S.A.</t>
  </si>
  <si>
    <t>Ingeneria Normalizada S.A.</t>
  </si>
  <si>
    <t>Tubflex Corporativo S.A. de C.V.</t>
  </si>
  <si>
    <t>Hidromateriales S.A. de C.V.</t>
  </si>
  <si>
    <t>Hernandez Hernandez Oscar M</t>
  </si>
  <si>
    <t>11310-51013-001-144-000</t>
  </si>
  <si>
    <t>11310-51013-001-148-000</t>
  </si>
  <si>
    <t>11310-51013-001-149-000</t>
  </si>
  <si>
    <t>11310-51013-001-155-000</t>
  </si>
  <si>
    <t>11310-51013-001-207-000</t>
  </si>
  <si>
    <t>11310-51013-001-208-000</t>
  </si>
  <si>
    <t>11310-51013-001-228-000</t>
  </si>
  <si>
    <t>11310-51013-001-229-000</t>
  </si>
  <si>
    <t>11310-51013-001-290-000</t>
  </si>
  <si>
    <t>11310-51013-001-315-000</t>
  </si>
  <si>
    <t>11310-51013-001-302-000</t>
  </si>
  <si>
    <t>11310-51013-001-316-000</t>
  </si>
  <si>
    <t>11310-51013-001-318-000</t>
  </si>
  <si>
    <t>11310-51013-001-322-000</t>
  </si>
  <si>
    <t>11310-51013-001-331-000</t>
  </si>
  <si>
    <t>11310-51013-001-338-000</t>
  </si>
  <si>
    <t>11310-51013-001-350-000</t>
  </si>
  <si>
    <t>11310-51013-001-361-000</t>
  </si>
  <si>
    <t>11310-51013-001-373-000</t>
  </si>
  <si>
    <t>11310-51013-001-475-000</t>
  </si>
  <si>
    <t>11310-51013-001-534-000</t>
  </si>
  <si>
    <t>Ferreteria Acapulco Dorado</t>
  </si>
  <si>
    <t>Sist. Avanzados de Drenaje</t>
  </si>
  <si>
    <t>Coel S.A. de C.V.</t>
  </si>
  <si>
    <t>Espinoza Ramirez Mauro</t>
  </si>
  <si>
    <t>Tecnica Hidraulica del Bajio</t>
  </si>
  <si>
    <t>Dominguez Ojeda Micxy Yuridia</t>
  </si>
  <si>
    <t>Abaquim S.A.</t>
  </si>
  <si>
    <t>Serv. Tecnicos y Comerciales</t>
  </si>
  <si>
    <t>González López Jorge</t>
  </si>
  <si>
    <t>Indar America S.A. de C.V.</t>
  </si>
  <si>
    <t>Hernandez Hernandez Jorge</t>
  </si>
  <si>
    <t>Leon Sepulveda Jorge Enrique</t>
  </si>
  <si>
    <t>Negocios Avante</t>
  </si>
  <si>
    <t>MV S.A de C.V.</t>
  </si>
  <si>
    <t>11310-51013-001-537-000</t>
  </si>
  <si>
    <t>11310-51013-001-560-000</t>
  </si>
  <si>
    <t>11310-51013-001-569-000</t>
  </si>
  <si>
    <t>11310-51013-001-580-000</t>
  </si>
  <si>
    <t>Balerce S.A de C.V.</t>
  </si>
  <si>
    <t>Concretos Parma S.A. DE c.v.</t>
  </si>
  <si>
    <t>Car Motion</t>
  </si>
  <si>
    <t>Baltazar Nava Alma Delia</t>
  </si>
  <si>
    <t>11310-51013-001-583-000</t>
  </si>
  <si>
    <t>11310-51013-001-613-000</t>
  </si>
  <si>
    <t>11310-51013-001-629-000</t>
  </si>
  <si>
    <t>11310-51013-001-630-000</t>
  </si>
  <si>
    <t>11310-51013-001-634-000</t>
  </si>
  <si>
    <t>11310-51013-001-636-000</t>
  </si>
  <si>
    <t>11310-51013-001-637-000</t>
  </si>
  <si>
    <t>11310-51013-001-638-000</t>
  </si>
  <si>
    <t>11310-51013-001-639-000</t>
  </si>
  <si>
    <t>11310-51013-001-642-000</t>
  </si>
  <si>
    <t>11310-51013-001-643-000</t>
  </si>
  <si>
    <t>11310-51013-001-644-000</t>
  </si>
  <si>
    <t>11310-51013-001-645-000</t>
  </si>
  <si>
    <t>11310-51013-001-646-000</t>
  </si>
  <si>
    <t>11310-51013-001-647-000</t>
  </si>
  <si>
    <t>11310-51013-001-671-000</t>
  </si>
  <si>
    <t>11310-51013-001-687-000</t>
  </si>
  <si>
    <t>11310-51013-001-692-000</t>
  </si>
  <si>
    <t>11310-51013-001-700-000</t>
  </si>
  <si>
    <t>11310-51013-001-705-000</t>
  </si>
  <si>
    <t>11310-51013-001-711-000</t>
  </si>
  <si>
    <t>11310-51013-001-713-000</t>
  </si>
  <si>
    <t>11310-51013-001-716-000</t>
  </si>
  <si>
    <t>11310-51013-001-720-000</t>
  </si>
  <si>
    <t>11310-51013-001-730-000</t>
  </si>
  <si>
    <t>11310-51013-001-732-000</t>
  </si>
  <si>
    <t>11310-51013-001-734-000</t>
  </si>
  <si>
    <t>11310-51013-001-746-000</t>
  </si>
  <si>
    <t>11310-51013-001-752-000</t>
  </si>
  <si>
    <t>11310-51013-001-758-000</t>
  </si>
  <si>
    <t>11310-51013-001-778-000</t>
  </si>
  <si>
    <t>Pérez Hernández Guillermo</t>
  </si>
  <si>
    <t>Ferretera Ortiz S.A. de C.V.</t>
  </si>
  <si>
    <t>Infra S.A. de C.V.</t>
  </si>
  <si>
    <t>Impermeabilizantes y Rec. Costa Chica</t>
  </si>
  <si>
    <t>Mora Vazquez Salomon</t>
  </si>
  <si>
    <t>Operadora OMX S.A. de C.V.</t>
  </si>
  <si>
    <t>Quimicos y Solventes de Morelos</t>
  </si>
  <si>
    <t>Rodriguez Pedraza Noemi</t>
  </si>
  <si>
    <t>Soluciones Hidrosanitarias</t>
  </si>
  <si>
    <t>Transfor. Transsiciones y Co</t>
  </si>
  <si>
    <t>Grupo Alcione S.A. de C.V.</t>
  </si>
  <si>
    <t>Bombasd Verticales BNJ S.A. de C.V.</t>
  </si>
  <si>
    <t>Camacho Tours S.A.</t>
  </si>
  <si>
    <t>Florentino Dominguez López</t>
  </si>
  <si>
    <t>Ingeneria y Mantenimiento</t>
  </si>
  <si>
    <t>Herrera Arenas Erick</t>
  </si>
  <si>
    <t>Martinez Calvo Mercedes</t>
  </si>
  <si>
    <t>Sanchez Estrada Lilia Irene</t>
  </si>
  <si>
    <t>Tecnollantas de Acapulco S.A.</t>
  </si>
  <si>
    <t>Castro Ruiz Armando</t>
  </si>
  <si>
    <t>Santiago Reyes Yair</t>
  </si>
  <si>
    <t>Jimenez Baños Genesis</t>
  </si>
  <si>
    <t>Hiperllantas de Acapulco S.A.</t>
  </si>
  <si>
    <t>Ingeneria en Tramitaciones</t>
  </si>
  <si>
    <t>Abasip S.A. de C.V.</t>
  </si>
  <si>
    <t>Proesa Tecnogas S.A. de C.V.</t>
  </si>
  <si>
    <t>Najera Velez Carlos Rafael</t>
  </si>
  <si>
    <t>.Comercial Roshfrans S.A. de C.V.</t>
  </si>
  <si>
    <t>Tomatof, S.A. de C.V.</t>
  </si>
  <si>
    <t>Balnco Zapata Esthela</t>
  </si>
  <si>
    <t>Multiservicios Omrell.S.A. de C.V.</t>
  </si>
  <si>
    <t>Abasto Basico S.A. de C.V.</t>
  </si>
  <si>
    <t>11310-51013-001-783-000</t>
  </si>
  <si>
    <t>11310-51013-001-785-000</t>
  </si>
  <si>
    <t>11310-51013-001-788-000</t>
  </si>
  <si>
    <t>11310-51013-001-796-000</t>
  </si>
  <si>
    <t>11310-51013-001-817-000</t>
  </si>
  <si>
    <t>11310-51013-001-807-000</t>
  </si>
  <si>
    <t>11310-51013-001-819-000</t>
  </si>
  <si>
    <t>11310-51013-001-825-000</t>
  </si>
  <si>
    <t>Ferrecorporativo S.A. de C.V.</t>
  </si>
  <si>
    <t>Vigas y Aceros Planos de Morelos</t>
  </si>
  <si>
    <t>Santiago Dominguez Tomas Fe</t>
  </si>
  <si>
    <t xml:space="preserve">Heredia Alarcon Fernando </t>
  </si>
  <si>
    <t>Ferreprecios S.A. de C.V</t>
  </si>
  <si>
    <t>Calderon Jimenez Jose Juan</t>
  </si>
  <si>
    <t>11310-51013-001-845-000</t>
  </si>
  <si>
    <t>11310-51013-001-858-000</t>
  </si>
  <si>
    <t>Quintero Estrada Gilberto A.</t>
  </si>
  <si>
    <t>Ventura Prudente Humberto</t>
  </si>
  <si>
    <t>Const. Y Maq. Monclova</t>
  </si>
  <si>
    <t>Prodicsa S.A. de C.V.</t>
  </si>
  <si>
    <t>11341-51013-002-000-000</t>
  </si>
  <si>
    <t>11341-51013-003-000-000</t>
  </si>
  <si>
    <t>11341-51013-004-000-000</t>
  </si>
  <si>
    <t>Fro-Ingenieros</t>
  </si>
  <si>
    <t>11341-51013-005-000-000</t>
  </si>
  <si>
    <t>11341-51013-007-000-000</t>
  </si>
  <si>
    <t>Gutierrez Morales Jaime</t>
  </si>
  <si>
    <t>PetroConstrucciones</t>
  </si>
  <si>
    <t>L.V. Edificaqciones S.A. de C.V.</t>
  </si>
  <si>
    <t>11341-51013-008-000-000</t>
  </si>
  <si>
    <t>11341-51013-009-000-000</t>
  </si>
  <si>
    <t>Pro-Hidro S.A. de C.V.</t>
  </si>
  <si>
    <t>AAArcos S.A. DE c.v.</t>
  </si>
  <si>
    <t>Buro Integral de Construcciones e Ing.</t>
  </si>
  <si>
    <t>11341-51013-010-000-000</t>
  </si>
  <si>
    <t>11341-51013-011-000-000</t>
  </si>
  <si>
    <t>11341-51013-012-000-000</t>
  </si>
  <si>
    <t xml:space="preserve">Grupo Constructor de Eqpo </t>
  </si>
  <si>
    <t>11341-51013-014-000-000</t>
  </si>
  <si>
    <t>Bello Galeana Orlando</t>
  </si>
  <si>
    <t>Rojas Reyes Ignacio</t>
  </si>
  <si>
    <t>Sub-Total (4)</t>
  </si>
  <si>
    <t xml:space="preserve"> FORMATO IC-9</t>
  </si>
  <si>
    <t>Acumulada</t>
  </si>
  <si>
    <t>Monto Depreciacion</t>
  </si>
  <si>
    <t>Procedimiento</t>
  </si>
  <si>
    <t xml:space="preserve"> FORMATO IC-12</t>
  </si>
  <si>
    <t>Linea Recta</t>
  </si>
  <si>
    <r>
      <t>Otros Activos circulantes.-R</t>
    </r>
    <r>
      <rPr>
        <sz val="10"/>
        <rFont val="Arial"/>
        <family val="2"/>
      </rPr>
      <t>epresentan el monto de otros bienes, valores y derechos que  razonablemente es para convertirse en efectivo en un plazo menor o igual a doce meses,</t>
    </r>
  </si>
  <si>
    <t>12612-00000-000-000-000</t>
  </si>
  <si>
    <t>12626-00000-000-000-000</t>
  </si>
  <si>
    <r>
      <t>TRANSFERENCIAS, ASIGNACIONES, SUBSIDIOS Y OTRAS AYUDAS.-</t>
    </r>
    <r>
      <rPr>
        <sz val="10"/>
        <color theme="1"/>
        <rFont val="Arial"/>
        <family val="2"/>
      </rPr>
      <t>Son los gastos representados por los al sindicato para eventos para la clase trabajadora.</t>
    </r>
  </si>
  <si>
    <r>
      <t>GASTOS DE FUNCIONAMIENTO.-</t>
    </r>
    <r>
      <rPr>
        <sz val="10"/>
        <color theme="1"/>
        <rFont val="Arial"/>
        <family val="2"/>
      </rPr>
      <t xml:space="preserve"> Son gastos generados para el funcionamiento del organismo : Servicios personales, Materiales y Suministros, los Servicios generales.</t>
    </r>
  </si>
  <si>
    <t>12631-00000-000-000-000</t>
  </si>
  <si>
    <t>12632-00000-000-000-000</t>
  </si>
  <si>
    <t>12633-00000-000-000-000</t>
  </si>
  <si>
    <t>Depreciación Acum Edificios no Habitacionales</t>
  </si>
  <si>
    <t>Depreciación Acum de Infraestructura</t>
  </si>
  <si>
    <t>Depreciación Acum. de Mob Y eqpo Admon</t>
  </si>
  <si>
    <t>Depreciación Acum. de Mob y Eqpo de Educación</t>
  </si>
  <si>
    <t>Depreciación Acum. de Mob y Eqpo de Medico</t>
  </si>
  <si>
    <t>12634-00000-000-000-000</t>
  </si>
  <si>
    <t>Depreciación Acum. de Mob y Eqpo de Transporte</t>
  </si>
  <si>
    <t>12636-00000-000-000-000</t>
  </si>
  <si>
    <t>Depreciación Acum. de Mob y Epo Maquinaria</t>
  </si>
  <si>
    <t>Saldo Inicial del Ejercicio</t>
  </si>
  <si>
    <t>Saldo Final del Ejercicio</t>
  </si>
  <si>
    <t>Activos Intangibles</t>
  </si>
  <si>
    <t>Flujo</t>
  </si>
  <si>
    <t>Criterio</t>
  </si>
  <si>
    <t>12790-0000-0000-000-000</t>
  </si>
  <si>
    <t>Amortización acumulada</t>
  </si>
  <si>
    <t>12790-51013-004-000-000</t>
  </si>
  <si>
    <t>No se esta amortizando</t>
  </si>
  <si>
    <t>Regular Estado</t>
  </si>
  <si>
    <t>Amortizacion de Gastos de Instalacion</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</si>
  <si>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</si>
  <si>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Bienes Muebles e Inmuebles e Intangibles.</t>
  </si>
  <si>
    <t>Sin Juicio</t>
  </si>
  <si>
    <t>Nula Probabilidad de cobro</t>
  </si>
  <si>
    <t>Mucha Probabilidad de cobro</t>
  </si>
  <si>
    <t>Juicio Laboral</t>
  </si>
  <si>
    <t>Minima probabilidad de cobro</t>
  </si>
  <si>
    <t>Juicio Mercantil</t>
  </si>
  <si>
    <t>Constructora y Edificadora</t>
  </si>
  <si>
    <t>Salinas Aguario Silvia Sofia</t>
  </si>
  <si>
    <t>Meza Perez Pedro</t>
  </si>
  <si>
    <t>Alta probabilidad de cobro</t>
  </si>
  <si>
    <r>
      <t xml:space="preserve">Derechos de Recibir Bienes o Servicios: </t>
    </r>
    <r>
      <rPr>
        <sz val="10"/>
        <rFont val="Arial"/>
        <family val="2"/>
      </rPr>
      <t>Representa los anticipos entregados previo a la recepción parcial o total de bienes o prestaciones de servicios, que serán exigibles en un plazo menor o iguial a doce meses</t>
    </r>
  </si>
  <si>
    <r>
      <t xml:space="preserve">Cuentas por Cobrar a C.P.- </t>
    </r>
    <r>
      <rPr>
        <sz val="10"/>
        <rFont val="Arial"/>
        <family val="2"/>
      </rPr>
      <t>Esta cuenta refleja el importe de la cartera vencida y se integra por los adeudos de usuarios pendientes de recuperar los servicios facturados, por Agua, Drenaje y Saneamiento, aunado a ello la falta de depuración del padrón de usuarios que ya existen, registro de tomas inexistentes.</t>
    </r>
  </si>
  <si>
    <t xml:space="preserve"> Formato IC-23</t>
  </si>
  <si>
    <r>
      <t xml:space="preserve">Ente público: </t>
    </r>
    <r>
      <rPr>
        <b/>
        <u/>
        <sz val="11"/>
        <color theme="1"/>
        <rFont val="Arial"/>
        <family val="2"/>
      </rPr>
      <t>COMISIÓN DE AGUA POTABLE Y ALCANTARILLADO DEL MUNICIPIO DE ACAPULCO</t>
    </r>
  </si>
  <si>
    <t>Notas a los Estados Financieros</t>
  </si>
  <si>
    <t>Notas de Memoria (Cuentas de orden)</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</si>
  <si>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</si>
  <si>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9"/>
        <color indexed="8"/>
        <rFont val="Arial"/>
        <family val="2"/>
      </rPr>
      <t xml:space="preserve">
</t>
    </r>
    <r>
      <rPr>
        <b/>
        <sz val="10"/>
        <rFont val="Arial"/>
        <family val="2"/>
      </rPr>
      <t/>
    </r>
  </si>
  <si>
    <t>A) Contables:</t>
  </si>
  <si>
    <t>Valores</t>
  </si>
  <si>
    <t>Los valores en custodia de instrumentos prestados a formadores de mercado e instrumentos de créditos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</si>
  <si>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</si>
  <si>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</si>
  <si>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</si>
  <si>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</si>
  <si>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</si>
  <si>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mas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</si>
  <si>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</si>
  <si>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</si>
  <si>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</si>
  <si>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 y cuentas de orden presupuestario.</t>
  </si>
  <si>
    <t>B) Presupuestales:</t>
  </si>
  <si>
    <t>NOTAS DE MEMORIA</t>
  </si>
  <si>
    <t>CUENTA</t>
  </si>
  <si>
    <t>NOMBRE DE LA CUENTA</t>
  </si>
  <si>
    <t>SALDO INICIAL</t>
  </si>
  <si>
    <t>SALDO FINAL</t>
  </si>
  <si>
    <t>FLUJO</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</si>
  <si>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</si>
  <si>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</si>
  <si>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</si>
  <si>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</si>
  <si>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</si>
  <si>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</si>
  <si>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</si>
  <si>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</si>
  <si>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</si>
  <si>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</si>
  <si>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</si>
  <si>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</si>
  <si>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</si>
  <si>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</si>
  <si>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</si>
  <si>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</si>
  <si>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</si>
  <si>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</si>
  <si>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</si>
  <si>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</si>
  <si>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</si>
  <si>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</si>
  <si>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</si>
  <si>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</si>
  <si>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</si>
  <si>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</si>
  <si>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"Bajo protesta de decir verdad declaramos que los Estados Financieros y sus notas, son razonablemente correctos y son responsabilidad del emisor".</t>
  </si>
  <si>
    <t>DEL 1° DE ENERO AL 31 DE DICIEMBRE DEL 2020</t>
  </si>
  <si>
    <t>NOTAS DE GESTIÓN ADMINISTRATIVAS</t>
  </si>
  <si>
    <r>
      <t>1.-</t>
    </r>
    <r>
      <rPr>
        <b/>
        <u/>
        <sz val="11"/>
        <rFont val="Arial"/>
        <family val="2"/>
      </rPr>
      <t xml:space="preserve">INTRODUCCIÓN </t>
    </r>
  </si>
  <si>
    <t>Breve descripción de las a actividades principales de la entidad</t>
  </si>
  <si>
    <t>Los Estados Financieros del Organismo proveen información financiera a los principales usuarios de la misma, al Consejo de Administración, a la Auditoria Superior del Estado y a los ciudadanos.</t>
  </si>
  <si>
    <t>El objetivo del presente documento es la revelación del contexto y de los aspectos económicos, financieros más relevantes que influyeron en las decisiones del periodo, que fueron considerados en la elaboración de los estados financieros para mayor comprensión de los mismos y sus particulares.</t>
  </si>
  <si>
    <t xml:space="preserve">De esta manera, se informa y se explica a la respuesta del gobierno a las condiciones relacionadas con la información financiera de cada periodo de gestión, además de exponer aquellas políticas que podrían afectar la información de decisiones en periodos posteriores.                        </t>
  </si>
  <si>
    <r>
      <t xml:space="preserve">2.- </t>
    </r>
    <r>
      <rPr>
        <b/>
        <u/>
        <sz val="11"/>
        <rFont val="Arial"/>
        <family val="2"/>
      </rPr>
      <t>PANORAMA ECONOMICO Y FINANCIERO</t>
    </r>
  </si>
  <si>
    <t>Se informará sobre las principales condiciones económico-financieras bajo las cuales el ente público estuvo operando, y las cuales influyeron en la toma decisiones de la administración.</t>
  </si>
  <si>
    <t>Las principales fuentes de financiamiento que tiene este Organismo Público Descentralizado Municipal son de ingresos propios obtenidos por la prestación de servicios, recursos federales, los cuales permiten financiar los egresos en base aun  presupuesto de ingresos y egresos el cual es aprobado por el Consejo de Administración del Ente, compuesto por el Presidente Municipal de Acapulco de Juárez , como presidente del consejo, representantes del H. Ayuntamiento, de Gobierno del Estado, mediante convocatoria, y los usuarios de los Servicios y de la sociedad civil organizada y asi mismo el director general del organismo operador que fungirá como secretario del consejo.</t>
  </si>
  <si>
    <r>
      <t xml:space="preserve">Dicho Presupuesto Incluye las partidas necesarias para cubrir los gastos de tipo corriente, de capital, amortización de deuda y disminución de pasivos del ente, dicho presupuesto es ejercido y administrado por la </t>
    </r>
    <r>
      <rPr>
        <b/>
        <sz val="11"/>
        <rFont val="Arial"/>
        <family val="2"/>
      </rPr>
      <t>CAPAMA.</t>
    </r>
  </si>
  <si>
    <r>
      <t>3.-</t>
    </r>
    <r>
      <rPr>
        <b/>
        <u/>
        <sz val="11"/>
        <rFont val="Arial"/>
        <family val="2"/>
      </rPr>
      <t>AUTORIZACION E HISTORIA.</t>
    </r>
  </si>
  <si>
    <t>Se informará:</t>
  </si>
  <si>
    <t>a).-Constitución del Ente y principales cambios en su estructura durante el ejercicio 2020.</t>
  </si>
  <si>
    <t xml:space="preserve">De acuerdo a la “Ley de Aguas para el Estado Libre y Soberano de Guerrero Número 574 </t>
  </si>
  <si>
    <t>Capítulo IV.- De la prestación de los servicios públicos por organismos operadores municipales.</t>
  </si>
  <si>
    <t xml:space="preserve">En sus artículos 40 y 41 </t>
  </si>
  <si>
    <t>En 1989 se crea por disposición de la Ley, La Comisión de Agua Potable y Obras Urbanas de Interés Social del Municipio de Acapulco (CAPOUISMA), dicha entidad se convierte en organismo Público Municipal.</t>
  </si>
  <si>
    <t>El 29 de abril de 1994, por nuevas reformas a la Ley, retoma la denominación de C.A.P.A.M.A., con carácter de Organismo Público Descentralizado.</t>
  </si>
  <si>
    <t>Reglamento Interior de la Comisión de Agua Potable y Alcantarillado del Municipio de Acapulco</t>
  </si>
  <si>
    <r>
      <t xml:space="preserve">Articulo 2.- </t>
    </r>
    <r>
      <rPr>
        <sz val="11"/>
        <rFont val="Arial"/>
        <family val="2"/>
      </rPr>
      <t>La comisión de Agua Potable y Alcantarillado del Municipio de Acapulco, es un Organismo Público Descentralizado de la Administración Pública del Municipio de Acapulco de Juárez, Guerrero, con personalidad jurídica y patrimonio propios, encargado de la Operación y Administración de los Sistemas de Agua Potable, Alcantarillado, tratamiento y disposición final de aguas residuales y Saneamiento del Municipio de Acapulco de Juárez, Guerrero; creado como Organismo Operador Municipal por acuerdo del H. Ayuntamiento tomado en la Primera Sesión Ordinaria de Cabildo celebrada el día 17 de febrero de 2003 y su Complemento de fecha 17 de julio del mismo año, publicados en la Gaceta Municipal los días 31 de marzo y 24 de agosto del 2003.</t>
    </r>
  </si>
  <si>
    <r>
      <t>4.-</t>
    </r>
    <r>
      <rPr>
        <b/>
        <u/>
        <sz val="11"/>
        <rFont val="Arial"/>
        <family val="2"/>
      </rPr>
      <t>ORGANIZACION Y OBJETIVO SOCIAL.</t>
    </r>
  </si>
  <si>
    <t xml:space="preserve">       a)- Objeto Social y principales actividades.</t>
  </si>
  <si>
    <r>
      <t>Ø</t>
    </r>
    <r>
      <rPr>
        <sz val="7"/>
        <rFont val="Times New Roman"/>
        <family val="1"/>
      </rPr>
      <t xml:space="preserve">  </t>
    </r>
    <r>
      <rPr>
        <b/>
        <sz val="11"/>
        <rFont val="Arial"/>
        <family val="2"/>
      </rPr>
      <t>Objeto Social.</t>
    </r>
  </si>
  <si>
    <t>Es un organismo descentralizado que busca proporcionar un servicio de agua potable, alcantarillado y saneamiento integral con calidad y eficiencia que logre la satisfacción de las necesidades de los ciudadanos acapulqueños y la protección al medio ambiente.</t>
  </si>
  <si>
    <r>
      <t>Ø</t>
    </r>
    <r>
      <rPr>
        <sz val="7"/>
        <rFont val="Times New Roman"/>
        <family val="1"/>
      </rPr>
      <t xml:space="preserve">  </t>
    </r>
    <r>
      <rPr>
        <b/>
        <sz val="11"/>
        <rFont val="Arial"/>
        <family val="2"/>
      </rPr>
      <t>Principal Actividad.</t>
    </r>
  </si>
  <si>
    <t>Tiene a su cargo proporcionar los servicios públicos de agua potable, alcantarillado, tratamiento y disposición final de sus aguas tal como lo dispone el artículo 115 fracción III inciso a) de la Constitución Política de los Estados Unidos Mexicanos.</t>
  </si>
  <si>
    <r>
      <t>Ø</t>
    </r>
    <r>
      <rPr>
        <sz val="7"/>
        <rFont val="Times New Roman"/>
        <family val="1"/>
      </rPr>
      <t xml:space="preserve">  </t>
    </r>
    <r>
      <rPr>
        <b/>
        <sz val="11"/>
        <rFont val="Arial"/>
        <family val="2"/>
      </rPr>
      <t>Ejercicio Fiscal</t>
    </r>
  </si>
  <si>
    <t>Ejercicio Fiscal periodo presentado del 1 de Enero 31 de Diciembre 2020.</t>
  </si>
  <si>
    <t xml:space="preserve">     b).- Régimen Jurídico que les es aplicable (Forma como está dada de alta la entidad ante la Secretaria de Hacienda y Crédito Público, Unidad etc.).</t>
  </si>
  <si>
    <t>Este Organismo Operador tributa bajo el Régimen Fiscal:</t>
  </si>
  <si>
    <r>
      <t xml:space="preserve">"De las personas morales no contribuyentes", </t>
    </r>
    <r>
      <rPr>
        <sz val="11"/>
        <rFont val="Arial"/>
        <family val="2"/>
      </rPr>
      <t xml:space="preserve">de acuerdo a la </t>
    </r>
    <r>
      <rPr>
        <b/>
        <u/>
        <sz val="11"/>
        <rFont val="Arial"/>
        <family val="2"/>
      </rPr>
      <t xml:space="preserve">Ley del Impuesto sobre la Renta, </t>
    </r>
    <r>
      <rPr>
        <b/>
        <sz val="11"/>
        <rFont val="Arial"/>
        <family val="2"/>
      </rPr>
      <t>en su título III articulo 79 XXIV párrafo, que manifiesta lo siguiente:</t>
    </r>
  </si>
  <si>
    <r>
      <t>"Los Organismos Descentralizados</t>
    </r>
    <r>
      <rPr>
        <b/>
        <sz val="11"/>
        <rFont val="Arial"/>
        <family val="2"/>
      </rPr>
      <t>"</t>
    </r>
  </si>
  <si>
    <t>Los Organismos Descentralizados que no tributan conforme al título II de esta Ley  (Personas Morales), solo tendrán las obligaciones a que se refiere este articulo y  las que establecen los dos últimos párrafos del artículo  8 de la misma ley en mención.</t>
  </si>
  <si>
    <t>Ley del Impuesto al Valor Agregado</t>
  </si>
  <si>
    <t xml:space="preserve">   Artículo 1º: Al pago del impuesto al valor agregado establecido en esta ley, las personas físicas y las morales que es territorio nacional, realicen los siguientes actos o actividades siguientes:</t>
  </si>
  <si>
    <t xml:space="preserve">      I. - Enajenen Bienes.</t>
  </si>
  <si>
    <t xml:space="preserve">      II.- Presten Servicios Independientes.</t>
  </si>
  <si>
    <t xml:space="preserve">      III.-Otorguen el Uso o Goce Temporal de Bienes.</t>
  </si>
  <si>
    <t xml:space="preserve">      IV.-Importen Bienes o Servicios.</t>
  </si>
  <si>
    <r>
      <t>De acuerdo al Artículo 2-A</t>
    </r>
    <r>
      <rPr>
        <sz val="11"/>
        <rFont val="Arial"/>
        <family val="2"/>
      </rPr>
      <t xml:space="preserve"> el impuesto se calculará aplicando a los valores la tasa del 0% en la siguiente toma de los servicios de agua y alcantarillado. </t>
    </r>
  </si>
  <si>
    <t>1.- Domestico Popular</t>
  </si>
  <si>
    <t>2.- Residencial</t>
  </si>
  <si>
    <r>
      <t>Art. 2-A fracción II, inciso h, de la Ley del Impuesto al Valor Agregado</t>
    </r>
    <r>
      <rPr>
        <sz val="11"/>
        <rFont val="Arial"/>
        <family val="2"/>
      </rPr>
      <t xml:space="preserve">, </t>
    </r>
  </si>
  <si>
    <t>Los suministros de agua para uso doméstico se calcularán a la tasa del 0%.</t>
  </si>
  <si>
    <t>Y por consiguiente aplicando la tasa del 16% en la toma del servicio:</t>
  </si>
  <si>
    <t xml:space="preserve">                            1.-Comercial.</t>
  </si>
  <si>
    <t xml:space="preserve">                            2.-Micro comercial.</t>
  </si>
  <si>
    <t xml:space="preserve">                            3.-Publico</t>
  </si>
  <si>
    <t>Retención del Impuesto al Valor Agregado.</t>
  </si>
  <si>
    <t>En su Artículo 3º Fracción Tercera Indica:</t>
  </si>
  <si>
    <r>
      <t>La Federación y sus Organismos Descentralizados efectuaran igualmente la retención en los términos del Artículo  1º.-A  de esta Ley, cuando adquiera bienes, lo usen o gocen   temporalmente  o  reciban  servicios,   de  personas  físicas  o  residentes en  el Extranjero sin establecimiento permanente o base fija en el país, en el supuesto previsto en la Fracción III del mismo Articulo también efectuara la retención en los términos del artículo  1º.-A  de esta Ley, en los casos en que la Federación y sus Organismos Descentralizados</t>
    </r>
    <r>
      <rPr>
        <b/>
        <sz val="11"/>
        <rFont val="Arial"/>
        <family val="2"/>
      </rPr>
      <t xml:space="preserve"> reciban servicios de auto-transportes terrestres de bienes prestados por personas morales.</t>
    </r>
  </si>
  <si>
    <r>
      <t xml:space="preserve">Los Estados, el Distrito Federal y los Municipios, así como sus Organismos Descentralizados, </t>
    </r>
    <r>
      <rPr>
        <b/>
        <u/>
        <sz val="11"/>
        <rFont val="Arial"/>
        <family val="2"/>
      </rPr>
      <t>no efectuarán la retención a que se refiere este párrafo.</t>
    </r>
  </si>
  <si>
    <r>
      <t>c). - Consideraciones acciones fiscales del ente: obligaciones fiscales contribuciones que está obligado a pagar o a retener</t>
    </r>
    <r>
      <rPr>
        <sz val="11"/>
        <rFont val="Arial"/>
        <family val="2"/>
      </rPr>
      <t>).</t>
    </r>
  </si>
  <si>
    <t>CAPAMA.  Se encuentra bajo las siguientes claves de conformidad con sus obligaciones fiscales:</t>
  </si>
  <si>
    <t>CLAVE</t>
  </si>
  <si>
    <t>OBLIGACION FISCAL</t>
  </si>
  <si>
    <t>S212</t>
  </si>
  <si>
    <t>O    r   Organismo Descentralizado del Municipio</t>
  </si>
  <si>
    <t>R17</t>
  </si>
  <si>
    <t>Retenedor de  Salarios</t>
  </si>
  <si>
    <t>R6</t>
  </si>
  <si>
    <t>Retenedor de Arrendamiento</t>
  </si>
  <si>
    <t>R19</t>
  </si>
  <si>
    <t>Retenedor de Honorarios</t>
  </si>
  <si>
    <t>Derechos de Agua</t>
  </si>
  <si>
    <t>V</t>
  </si>
  <si>
    <t>Impuesto al Valor Agregado</t>
  </si>
  <si>
    <t>d). - Estructura Organizacional Básica. “Anexar el Organigrama de la entidad”</t>
  </si>
  <si>
    <t xml:space="preserve">                   Dirección General: </t>
  </si>
  <si>
    <r>
      <t>Artículo 22 del Reglamento Interno. -</t>
    </r>
    <r>
      <rPr>
        <sz val="11"/>
        <rFont val="Arial"/>
        <family val="2"/>
      </rPr>
      <t>La Dirección General del Organismo Operador Municipal, para el desempeño de actividades contara con las siguientes unidades.</t>
    </r>
  </si>
  <si>
    <r>
      <t>Ø</t>
    </r>
    <r>
      <rPr>
        <sz val="7"/>
        <rFont val="Times New Roman"/>
        <family val="1"/>
      </rPr>
      <t xml:space="preserve">    </t>
    </r>
    <r>
      <rPr>
        <sz val="11"/>
        <rFont val="Arial"/>
        <family val="2"/>
      </rPr>
      <t>Secretaría Particular.</t>
    </r>
  </si>
  <si>
    <r>
      <t>Ø</t>
    </r>
    <r>
      <rPr>
        <sz val="7"/>
        <rFont val="Times New Roman"/>
        <family val="1"/>
      </rPr>
      <t xml:space="preserve">    </t>
    </r>
    <r>
      <rPr>
        <sz val="11"/>
        <rFont val="Arial"/>
        <family val="2"/>
      </rPr>
      <t>Contraloría General.</t>
    </r>
  </si>
  <si>
    <r>
      <t>Ø</t>
    </r>
    <r>
      <rPr>
        <sz val="7"/>
        <rFont val="Times New Roman"/>
        <family val="1"/>
      </rPr>
      <t xml:space="preserve">    </t>
    </r>
    <r>
      <rPr>
        <sz val="11"/>
        <rFont val="Arial"/>
        <family val="2"/>
      </rPr>
      <t xml:space="preserve">Subdirección de Informática. </t>
    </r>
  </si>
  <si>
    <r>
      <t>Ø</t>
    </r>
    <r>
      <rPr>
        <sz val="7"/>
        <rFont val="Times New Roman"/>
        <family val="1"/>
      </rPr>
      <t xml:space="preserve">    </t>
    </r>
    <r>
      <rPr>
        <sz val="11"/>
        <rFont val="Arial"/>
        <family val="2"/>
      </rPr>
      <t>Subdirección Jurídica.</t>
    </r>
  </si>
  <si>
    <r>
      <t>Ø</t>
    </r>
    <r>
      <rPr>
        <sz val="7"/>
        <rFont val="Times New Roman"/>
        <family val="1"/>
      </rPr>
      <t xml:space="preserve">    </t>
    </r>
    <r>
      <rPr>
        <sz val="11"/>
        <rFont val="Arial"/>
        <family val="2"/>
      </rPr>
      <t>Subdirección Administrativa</t>
    </r>
  </si>
  <si>
    <r>
      <t>Ø</t>
    </r>
    <r>
      <rPr>
        <sz val="7"/>
        <rFont val="Times New Roman"/>
        <family val="1"/>
      </rPr>
      <t xml:space="preserve">    </t>
    </r>
    <r>
      <rPr>
        <sz val="11"/>
        <rFont val="Arial"/>
        <family val="2"/>
      </rPr>
      <t xml:space="preserve">Departamento de Comunicación Social. </t>
    </r>
  </si>
  <si>
    <r>
      <t>Dirección Comercial</t>
    </r>
    <r>
      <rPr>
        <sz val="11"/>
        <rFont val="Arial"/>
        <family val="2"/>
      </rPr>
      <t>.</t>
    </r>
  </si>
  <si>
    <r>
      <t>Artículo 41 del Reglamento Interno</t>
    </r>
    <r>
      <rPr>
        <sz val="11"/>
        <rFont val="Calibri"/>
        <family val="2"/>
      </rPr>
      <t xml:space="preserve">- </t>
    </r>
    <r>
      <rPr>
        <sz val="11"/>
        <rFont val="Arial"/>
        <family val="2"/>
      </rPr>
      <t>Para el desempeño de sus facultades y funciones, la Dirección Comercial, contará con las unidades administrativas siguientes:</t>
    </r>
  </si>
  <si>
    <r>
      <t>Ø</t>
    </r>
    <r>
      <rPr>
        <sz val="7"/>
        <rFont val="Times New Roman"/>
        <family val="1"/>
      </rPr>
      <t xml:space="preserve"> </t>
    </r>
    <r>
      <rPr>
        <sz val="11"/>
        <rFont val="Arial"/>
        <family val="2"/>
      </rPr>
      <t xml:space="preserve">       Subdirección de Operación Comercial. </t>
    </r>
  </si>
  <si>
    <r>
      <t>Ø</t>
    </r>
    <r>
      <rPr>
        <sz val="7"/>
        <rFont val="Times New Roman"/>
        <family val="1"/>
      </rPr>
      <t xml:space="preserve">    </t>
    </r>
    <r>
      <rPr>
        <sz val="11"/>
        <rFont val="Arial"/>
        <family val="2"/>
      </rPr>
      <t>Subdirección de Recaudación.</t>
    </r>
  </si>
  <si>
    <r>
      <t>Ø</t>
    </r>
    <r>
      <rPr>
        <sz val="7"/>
        <rFont val="Times New Roman"/>
        <family val="1"/>
      </rPr>
      <t xml:space="preserve">    </t>
    </r>
    <r>
      <rPr>
        <sz val="11"/>
        <rFont val="Arial"/>
        <family val="2"/>
      </rPr>
      <t>Departamento de Capacitación y Control de Operación Comercial.</t>
    </r>
  </si>
  <si>
    <r>
      <t>Ø</t>
    </r>
    <r>
      <rPr>
        <sz val="7"/>
        <rFont val="Times New Roman"/>
        <family val="1"/>
      </rPr>
      <t xml:space="preserve">    </t>
    </r>
    <r>
      <rPr>
        <sz val="11"/>
        <rFont val="Arial"/>
        <family val="2"/>
      </rPr>
      <t>Departamento de Modernización al Padrón.</t>
    </r>
  </si>
  <si>
    <r>
      <t>Ø</t>
    </r>
    <r>
      <rPr>
        <sz val="7"/>
        <rFont val="Times New Roman"/>
        <family val="1"/>
      </rPr>
      <t xml:space="preserve">    </t>
    </r>
    <r>
      <rPr>
        <sz val="11"/>
        <rFont val="Arial"/>
        <family val="2"/>
      </rPr>
      <t>Departamento de Micro Medición.</t>
    </r>
  </si>
  <si>
    <r>
      <t>Ø</t>
    </r>
    <r>
      <rPr>
        <sz val="7"/>
        <rFont val="Times New Roman"/>
        <family val="1"/>
      </rPr>
      <t xml:space="preserve">    </t>
    </r>
    <r>
      <rPr>
        <sz val="11"/>
        <rFont val="Arial"/>
        <family val="2"/>
      </rPr>
      <t>Departamento de Capacitación y Control de Recaudación.</t>
    </r>
  </si>
  <si>
    <r>
      <t>Ø</t>
    </r>
    <r>
      <rPr>
        <sz val="7"/>
        <rFont val="Times New Roman"/>
        <family val="1"/>
      </rPr>
      <t xml:space="preserve">    </t>
    </r>
    <r>
      <rPr>
        <sz val="11"/>
        <rFont val="Arial"/>
        <family val="2"/>
      </rPr>
      <t>Determinación de Consumos.</t>
    </r>
  </si>
  <si>
    <r>
      <t>Ø</t>
    </r>
    <r>
      <rPr>
        <sz val="7"/>
        <rFont val="Times New Roman"/>
        <family val="1"/>
      </rPr>
      <t xml:space="preserve">    </t>
    </r>
    <r>
      <rPr>
        <sz val="11"/>
        <rFont val="Arial"/>
        <family val="2"/>
      </rPr>
      <t>Departamento de Facturación.</t>
    </r>
  </si>
  <si>
    <r>
      <t>Ø</t>
    </r>
    <r>
      <rPr>
        <sz val="7"/>
        <rFont val="Times New Roman"/>
        <family val="1"/>
      </rPr>
      <t xml:space="preserve">    </t>
    </r>
    <r>
      <rPr>
        <sz val="11"/>
        <rFont val="Arial"/>
        <family val="2"/>
      </rPr>
      <t>Departamento de Planeación y Procedimientos Comerciales</t>
    </r>
  </si>
  <si>
    <r>
      <t>Ø</t>
    </r>
    <r>
      <rPr>
        <sz val="7"/>
        <rFont val="Times New Roman"/>
        <family val="1"/>
      </rPr>
      <t xml:space="preserve">    </t>
    </r>
    <r>
      <rPr>
        <sz val="11"/>
        <rFont val="Arial"/>
        <family val="2"/>
      </rPr>
      <t>Departamento de Productividad e Índices de Gestión.</t>
    </r>
  </si>
  <si>
    <r>
      <t>Ø</t>
    </r>
    <r>
      <rPr>
        <sz val="7"/>
        <rFont val="Times New Roman"/>
        <family val="1"/>
      </rPr>
      <t xml:space="preserve">    </t>
    </r>
    <r>
      <rPr>
        <sz val="11"/>
        <rFont val="Arial"/>
        <family val="2"/>
      </rPr>
      <t>Departamento de Geo informática.</t>
    </r>
  </si>
  <si>
    <r>
      <t>Ø</t>
    </r>
    <r>
      <rPr>
        <sz val="7"/>
        <rFont val="Times New Roman"/>
        <family val="1"/>
      </rPr>
      <t xml:space="preserve">    </t>
    </r>
    <r>
      <rPr>
        <sz val="11"/>
        <rFont val="Arial"/>
        <family val="2"/>
      </rPr>
      <t>Gerencias Centro.</t>
    </r>
  </si>
  <si>
    <r>
      <t>Ø</t>
    </r>
    <r>
      <rPr>
        <sz val="7"/>
        <rFont val="Times New Roman"/>
        <family val="1"/>
      </rPr>
      <t xml:space="preserve">    </t>
    </r>
    <r>
      <rPr>
        <sz val="11"/>
        <rFont val="Arial"/>
        <family val="2"/>
      </rPr>
      <t>Gerencia Coloso.</t>
    </r>
  </si>
  <si>
    <r>
      <t>Ø</t>
    </r>
    <r>
      <rPr>
        <sz val="7"/>
        <rFont val="Times New Roman"/>
        <family val="1"/>
      </rPr>
      <t xml:space="preserve">    </t>
    </r>
    <r>
      <rPr>
        <sz val="11"/>
        <rFont val="Arial"/>
        <family val="2"/>
      </rPr>
      <t>Gerencia Diamante</t>
    </r>
  </si>
  <si>
    <r>
      <t>Ø</t>
    </r>
    <r>
      <rPr>
        <sz val="7"/>
        <rFont val="Times New Roman"/>
        <family val="1"/>
      </rPr>
      <t xml:space="preserve">    </t>
    </r>
    <r>
      <rPr>
        <sz val="11"/>
        <rFont val="Arial"/>
        <family val="2"/>
      </rPr>
      <t>Gerencia Pie de la Cuesta.</t>
    </r>
  </si>
  <si>
    <r>
      <t>Ø</t>
    </r>
    <r>
      <rPr>
        <sz val="7"/>
        <rFont val="Times New Roman"/>
        <family val="1"/>
      </rPr>
      <t xml:space="preserve">    </t>
    </r>
    <r>
      <rPr>
        <sz val="11"/>
        <rFont val="Arial"/>
        <family val="2"/>
      </rPr>
      <t>Gerencia Renacimiento.</t>
    </r>
  </si>
  <si>
    <r>
      <t>Dirección de Finanzas</t>
    </r>
    <r>
      <rPr>
        <sz val="11"/>
        <rFont val="Arial"/>
        <family val="2"/>
      </rPr>
      <t>.</t>
    </r>
  </si>
  <si>
    <r>
      <t>Artículo 44 del Reglamento Interno-</t>
    </r>
    <r>
      <rPr>
        <sz val="11"/>
        <rFont val="Arial"/>
        <family val="2"/>
      </rPr>
      <t xml:space="preserve"> Para el desempeño de sus funciones, facultades y atribuciones, la Dirección de Finanzas estará integrada por las siguientes unidades administrativas:</t>
    </r>
  </si>
  <si>
    <r>
      <t>Ø</t>
    </r>
    <r>
      <rPr>
        <sz val="7"/>
        <rFont val="Times New Roman"/>
        <family val="1"/>
      </rPr>
      <t xml:space="preserve">    </t>
    </r>
    <r>
      <rPr>
        <sz val="11"/>
        <rFont val="Arial"/>
        <family val="2"/>
      </rPr>
      <t>Tesorería General</t>
    </r>
  </si>
  <si>
    <r>
      <t>Ø</t>
    </r>
    <r>
      <rPr>
        <sz val="7"/>
        <rFont val="Times New Roman"/>
        <family val="1"/>
      </rPr>
      <t xml:space="preserve">    </t>
    </r>
    <r>
      <rPr>
        <sz val="11"/>
        <rFont val="Arial"/>
        <family val="2"/>
      </rPr>
      <t>Departamento de Ingresos.</t>
    </r>
  </si>
  <si>
    <r>
      <t>Ø</t>
    </r>
    <r>
      <rPr>
        <sz val="7"/>
        <rFont val="Times New Roman"/>
        <family val="1"/>
      </rPr>
      <t xml:space="preserve">    </t>
    </r>
    <r>
      <rPr>
        <sz val="11"/>
        <rFont val="Arial"/>
        <family val="2"/>
      </rPr>
      <t xml:space="preserve">Departamento de Egresos, </t>
    </r>
  </si>
  <si>
    <r>
      <t>Ø</t>
    </r>
    <r>
      <rPr>
        <sz val="7"/>
        <rFont val="Times New Roman"/>
        <family val="1"/>
      </rPr>
      <t xml:space="preserve">    </t>
    </r>
    <r>
      <rPr>
        <sz val="11"/>
        <rFont val="Arial"/>
        <family val="2"/>
      </rPr>
      <t>Unidades Receptoras tanto Centrales como Territoriales.</t>
    </r>
  </si>
  <si>
    <r>
      <t>Ø</t>
    </r>
    <r>
      <rPr>
        <sz val="7"/>
        <rFont val="Times New Roman"/>
        <family val="1"/>
      </rPr>
      <t xml:space="preserve">    </t>
    </r>
    <r>
      <rPr>
        <sz val="11"/>
        <rFont val="Arial"/>
        <family val="2"/>
      </rPr>
      <t xml:space="preserve">Departamento de Contabilidad General, </t>
    </r>
  </si>
  <si>
    <r>
      <t>Ø</t>
    </r>
    <r>
      <rPr>
        <sz val="7"/>
        <rFont val="Times New Roman"/>
        <family val="1"/>
      </rPr>
      <t xml:space="preserve">    </t>
    </r>
    <r>
      <rPr>
        <sz val="11"/>
        <rFont val="Arial"/>
        <family val="2"/>
      </rPr>
      <t xml:space="preserve">Departamento de Planeación Financiera, </t>
    </r>
  </si>
  <si>
    <r>
      <t>Ø</t>
    </r>
    <r>
      <rPr>
        <sz val="7"/>
        <rFont val="Times New Roman"/>
        <family val="1"/>
      </rPr>
      <t xml:space="preserve">    </t>
    </r>
    <r>
      <rPr>
        <sz val="11"/>
        <rFont val="Arial"/>
        <family val="2"/>
      </rPr>
      <t>Departamento de Control Presupuestal y Análisis.</t>
    </r>
  </si>
  <si>
    <t>Dirección de Gestión Ciudadana.</t>
  </si>
  <si>
    <r>
      <t>Artículo 46 del Reglamento Interno</t>
    </r>
    <r>
      <rPr>
        <sz val="11"/>
        <rFont val="Arial"/>
        <family val="2"/>
      </rPr>
      <t>- Para el desempeño de sus funciones y atribuciones, la Dirección de Gestión Ciudadana estará integrada por las siguientes unidades administrativas:</t>
    </r>
  </si>
  <si>
    <r>
      <t>Ø</t>
    </r>
    <r>
      <rPr>
        <sz val="7"/>
        <rFont val="Times New Roman"/>
        <family val="1"/>
      </rPr>
      <t xml:space="preserve">    </t>
    </r>
    <r>
      <rPr>
        <sz val="11"/>
        <rFont val="Arial"/>
        <family val="2"/>
      </rPr>
      <t>Subdirección de Atención Ciudadana</t>
    </r>
  </si>
  <si>
    <r>
      <t>Ø</t>
    </r>
    <r>
      <rPr>
        <sz val="7"/>
        <rFont val="Times New Roman"/>
        <family val="1"/>
      </rPr>
      <t xml:space="preserve">    </t>
    </r>
    <r>
      <rPr>
        <sz val="11"/>
        <rFont val="Arial"/>
        <family val="2"/>
      </rPr>
      <t>Departamento de procuración del usuario</t>
    </r>
  </si>
  <si>
    <r>
      <t>Ø</t>
    </r>
    <r>
      <rPr>
        <sz val="7"/>
        <rFont val="Times New Roman"/>
        <family val="1"/>
      </rPr>
      <t xml:space="preserve">    </t>
    </r>
    <r>
      <rPr>
        <sz val="11"/>
        <rFont val="Arial"/>
        <family val="2"/>
      </rPr>
      <t>Departamento 073,</t>
    </r>
  </si>
  <si>
    <r>
      <t>Ø</t>
    </r>
    <r>
      <rPr>
        <sz val="7"/>
        <rFont val="Times New Roman"/>
        <family val="1"/>
      </rPr>
      <t xml:space="preserve">    </t>
    </r>
    <r>
      <rPr>
        <sz val="11"/>
        <rFont val="Arial"/>
        <family val="2"/>
      </rPr>
      <t>Departamento gestión integral</t>
    </r>
  </si>
  <si>
    <r>
      <t>Ø</t>
    </r>
    <r>
      <rPr>
        <sz val="7"/>
        <rFont val="Times New Roman"/>
        <family val="1"/>
      </rPr>
      <t xml:space="preserve">    </t>
    </r>
    <r>
      <rPr>
        <sz val="11"/>
        <rFont val="Arial"/>
        <family val="2"/>
      </rPr>
      <t xml:space="preserve">Departamento cultura del agua, </t>
    </r>
  </si>
  <si>
    <r>
      <t>Ø</t>
    </r>
    <r>
      <rPr>
        <sz val="7"/>
        <rFont val="Times New Roman"/>
        <family val="1"/>
      </rPr>
      <t xml:space="preserve">    </t>
    </r>
    <r>
      <rPr>
        <sz val="11"/>
        <rFont val="Arial"/>
        <family val="2"/>
      </rPr>
      <t xml:space="preserve">Departamento de programas alternativos </t>
    </r>
  </si>
  <si>
    <r>
      <t>Ø</t>
    </r>
    <r>
      <rPr>
        <sz val="7"/>
        <rFont val="Times New Roman"/>
        <family val="1"/>
      </rPr>
      <t xml:space="preserve">    </t>
    </r>
    <r>
      <rPr>
        <sz val="11"/>
        <rFont val="Arial"/>
        <family val="2"/>
      </rPr>
      <t>Departamento de Comités de futuros usuarios.</t>
    </r>
  </si>
  <si>
    <r>
      <t>Dirección de Operación</t>
    </r>
    <r>
      <rPr>
        <sz val="11"/>
        <rFont val="Arial"/>
        <family val="2"/>
      </rPr>
      <t>.</t>
    </r>
  </si>
  <si>
    <r>
      <t>Artículo48 del Reglamento Interno</t>
    </r>
    <r>
      <rPr>
        <sz val="11"/>
        <rFont val="Arial"/>
        <family val="2"/>
      </rPr>
      <t>- Para el desempeño de sus funciones y atribuciones la Dirección de Operación estará integrada por las siguientes unidades:</t>
    </r>
  </si>
  <si>
    <r>
      <t>Ø</t>
    </r>
    <r>
      <rPr>
        <sz val="7"/>
        <rFont val="Times New Roman"/>
        <family val="1"/>
      </rPr>
      <t xml:space="preserve">    </t>
    </r>
    <r>
      <rPr>
        <sz val="11"/>
        <rFont val="Arial"/>
        <family val="2"/>
      </rPr>
      <t>Subdirección de Agua Potable.</t>
    </r>
  </si>
  <si>
    <r>
      <t>Ø</t>
    </r>
    <r>
      <rPr>
        <sz val="7"/>
        <rFont val="Times New Roman"/>
        <family val="1"/>
      </rPr>
      <t xml:space="preserve">   </t>
    </r>
    <r>
      <rPr>
        <sz val="11"/>
        <rFont val="Arial"/>
        <family val="2"/>
      </rPr>
      <t xml:space="preserve">  Subdirección de Saneamiento. </t>
    </r>
  </si>
  <si>
    <r>
      <t>Ø</t>
    </r>
    <r>
      <rPr>
        <sz val="7"/>
        <rFont val="Times New Roman"/>
        <family val="1"/>
      </rPr>
      <t xml:space="preserve">   </t>
    </r>
    <r>
      <rPr>
        <sz val="11"/>
        <rFont val="Arial"/>
        <family val="2"/>
      </rPr>
      <t xml:space="preserve">  Departamentos de: Captaciones y Conducciones</t>
    </r>
  </si>
  <si>
    <r>
      <t>Ø</t>
    </r>
    <r>
      <rPr>
        <sz val="7"/>
        <rFont val="Times New Roman"/>
        <family val="1"/>
      </rPr>
      <t xml:space="preserve">   </t>
    </r>
    <r>
      <rPr>
        <sz val="11"/>
        <rFont val="Arial"/>
        <family val="2"/>
      </rPr>
      <t xml:space="preserve">  Departamento de Operación Hidráulica.</t>
    </r>
  </si>
  <si>
    <r>
      <t>Ø</t>
    </r>
    <r>
      <rPr>
        <sz val="7"/>
        <rFont val="Times New Roman"/>
        <family val="1"/>
      </rPr>
      <t xml:space="preserve">   </t>
    </r>
    <r>
      <rPr>
        <sz val="11"/>
        <rFont val="Arial"/>
        <family val="2"/>
      </rPr>
      <t xml:space="preserve">  Planta Potabilizadora.</t>
    </r>
  </si>
  <si>
    <r>
      <t>Ø</t>
    </r>
    <r>
      <rPr>
        <sz val="7"/>
        <rFont val="Times New Roman"/>
        <family val="1"/>
      </rPr>
      <t xml:space="preserve">   </t>
    </r>
    <r>
      <rPr>
        <sz val="11"/>
        <rFont val="Arial"/>
        <family val="2"/>
      </rPr>
      <t xml:space="preserve">  Departamento de Alcantarillado Sanitario.</t>
    </r>
  </si>
  <si>
    <r>
      <t>Ø</t>
    </r>
    <r>
      <rPr>
        <sz val="7"/>
        <rFont val="Times New Roman"/>
        <family val="1"/>
      </rPr>
      <t xml:space="preserve">   </t>
    </r>
    <r>
      <rPr>
        <sz val="11"/>
        <rFont val="Arial"/>
        <family val="2"/>
      </rPr>
      <t xml:space="preserve">  Plantas de Tratamiento.</t>
    </r>
  </si>
  <si>
    <r>
      <t>Ø</t>
    </r>
    <r>
      <rPr>
        <sz val="7"/>
        <rFont val="Times New Roman"/>
        <family val="1"/>
      </rPr>
      <t xml:space="preserve">   </t>
    </r>
    <r>
      <rPr>
        <sz val="11"/>
        <rFont val="Arial"/>
        <family val="2"/>
      </rPr>
      <t xml:space="preserve"> Departamento de Mantenimiento Electromecánico, que contará con</t>
    </r>
    <r>
      <rPr>
        <sz val="11"/>
        <rFont val="Calibri"/>
        <family val="2"/>
      </rPr>
      <t xml:space="preserve"> las oficinas</t>
    </r>
    <r>
      <rPr>
        <sz val="11"/>
        <rFont val="Arial"/>
        <family val="2"/>
      </rPr>
      <t xml:space="preserve"> de: Mantenimiento Eléctrico; </t>
    </r>
  </si>
  <si>
    <r>
      <t>Ø</t>
    </r>
    <r>
      <rPr>
        <sz val="7"/>
        <rFont val="Times New Roman"/>
        <family val="1"/>
      </rPr>
      <t xml:space="preserve">   </t>
    </r>
    <r>
      <rPr>
        <sz val="11"/>
        <rFont val="Arial"/>
        <family val="2"/>
      </rPr>
      <t xml:space="preserve"> Departamento de Infraestructura Civil </t>
    </r>
  </si>
  <si>
    <r>
      <t>Ø</t>
    </r>
    <r>
      <rPr>
        <sz val="7"/>
        <rFont val="Times New Roman"/>
        <family val="1"/>
      </rPr>
      <t xml:space="preserve">   </t>
    </r>
    <r>
      <rPr>
        <sz val="11"/>
        <rFont val="Arial"/>
        <family val="2"/>
      </rPr>
      <t xml:space="preserve"> Departamento Mecánico.</t>
    </r>
  </si>
  <si>
    <t>Dirección Técnica</t>
  </si>
  <si>
    <r>
      <t>ARTÍCULO 50 del Reglamento Interno-</t>
    </r>
    <r>
      <rPr>
        <sz val="11"/>
        <rFont val="Arial"/>
        <family val="2"/>
      </rPr>
      <t xml:space="preserve"> Para el desempeño de sus funciones y atribuciones, la Dirección Técnica estará integrada por las siguientes unidades:</t>
    </r>
  </si>
  <si>
    <r>
      <t>Ø</t>
    </r>
    <r>
      <rPr>
        <sz val="7"/>
        <rFont val="Times New Roman"/>
        <family val="1"/>
      </rPr>
      <t xml:space="preserve">    </t>
    </r>
    <r>
      <rPr>
        <sz val="11"/>
        <rFont val="Arial"/>
        <family val="2"/>
      </rPr>
      <t>Subdirección de Planeación.</t>
    </r>
  </si>
  <si>
    <r>
      <t>Ø</t>
    </r>
    <r>
      <rPr>
        <sz val="7"/>
        <rFont val="Times New Roman"/>
        <family val="1"/>
      </rPr>
      <t xml:space="preserve">    </t>
    </r>
    <r>
      <rPr>
        <sz val="11"/>
        <rFont val="Arial"/>
        <family val="2"/>
      </rPr>
      <t>Subdirección de Construcción.</t>
    </r>
  </si>
  <si>
    <r>
      <t>Ø</t>
    </r>
    <r>
      <rPr>
        <sz val="7"/>
        <rFont val="Times New Roman"/>
        <family val="1"/>
      </rPr>
      <t xml:space="preserve">    </t>
    </r>
    <r>
      <rPr>
        <sz val="11"/>
        <rFont val="Arial"/>
        <family val="2"/>
      </rPr>
      <t>Departamento Estudios y Proyectos Ejecutivos.</t>
    </r>
  </si>
  <si>
    <r>
      <t>Ø</t>
    </r>
    <r>
      <rPr>
        <sz val="7"/>
        <rFont val="Times New Roman"/>
        <family val="1"/>
      </rPr>
      <t xml:space="preserve">    </t>
    </r>
    <r>
      <rPr>
        <sz val="11"/>
        <rFont val="Arial"/>
        <family val="2"/>
      </rPr>
      <t>Departamento de Concursos y Contratos.</t>
    </r>
  </si>
  <si>
    <r>
      <t>Ø</t>
    </r>
    <r>
      <rPr>
        <sz val="7"/>
        <rFont val="Times New Roman"/>
        <family val="1"/>
      </rPr>
      <t xml:space="preserve">    </t>
    </r>
    <r>
      <rPr>
        <sz val="11"/>
        <rFont val="Arial"/>
        <family val="2"/>
      </rPr>
      <t>Departamento de Supervisión y Control de Obras.</t>
    </r>
  </si>
  <si>
    <r>
      <t>Ø</t>
    </r>
    <r>
      <rPr>
        <sz val="7"/>
        <rFont val="Times New Roman"/>
        <family val="1"/>
      </rPr>
      <t xml:space="preserve">    </t>
    </r>
    <r>
      <rPr>
        <sz val="11"/>
        <rFont val="Arial"/>
        <family val="2"/>
      </rPr>
      <t>Departamento de Precios Unitarios.</t>
    </r>
  </si>
  <si>
    <r>
      <t>Ø</t>
    </r>
    <r>
      <rPr>
        <sz val="7"/>
        <rFont val="Times New Roman"/>
        <family val="1"/>
      </rPr>
      <t xml:space="preserve">    </t>
    </r>
    <r>
      <rPr>
        <sz val="11"/>
        <rFont val="Arial"/>
        <family val="2"/>
      </rPr>
      <t>Departamento de Control Hidráulico y Eficiencia Energética.</t>
    </r>
  </si>
  <si>
    <r>
      <t>Ø</t>
    </r>
    <r>
      <rPr>
        <sz val="7"/>
        <rFont val="Times New Roman"/>
        <family val="1"/>
      </rPr>
      <t xml:space="preserve">    </t>
    </r>
    <r>
      <rPr>
        <sz val="11"/>
        <rFont val="Arial"/>
        <family val="2"/>
      </rPr>
      <t>Departamento de Control de Concesiones y Aforos de Descargas Sanitarias</t>
    </r>
  </si>
  <si>
    <r>
      <t>Ø</t>
    </r>
    <r>
      <rPr>
        <sz val="7"/>
        <rFont val="Times New Roman"/>
        <family val="1"/>
      </rPr>
      <t xml:space="preserve">    </t>
    </r>
    <r>
      <rPr>
        <sz val="11"/>
        <rFont val="Arial"/>
        <family val="2"/>
      </rPr>
      <t>Departamento de Evaluación de Proyectos de Saneamiento y Potabilización.</t>
    </r>
  </si>
  <si>
    <r>
      <t>Ø</t>
    </r>
    <r>
      <rPr>
        <sz val="7"/>
        <rFont val="Times New Roman"/>
        <family val="1"/>
      </rPr>
      <t xml:space="preserve">    </t>
    </r>
    <r>
      <rPr>
        <sz val="11"/>
        <rFont val="Arial"/>
        <family val="2"/>
      </rPr>
      <t>Departamento de Construcción y rehabilitación de Infraestructura Hidráulica;</t>
    </r>
  </si>
  <si>
    <t xml:space="preserve">e).- Fideicomisos, mandatos y análogos de los cuales es fideicomitentes o     </t>
  </si>
  <si>
    <t xml:space="preserve">       Fideicomisario.</t>
  </si>
  <si>
    <t xml:space="preserve">       No existen fideicomisos.</t>
  </si>
  <si>
    <r>
      <t xml:space="preserve">    5-</t>
    </r>
    <r>
      <rPr>
        <b/>
        <u/>
        <sz val="11"/>
        <rFont val="Arial"/>
        <family val="2"/>
      </rPr>
      <t xml:space="preserve"> BASES DE PREPARACION DE LOS ESTADOS FINANCIEROS.</t>
    </r>
  </si>
  <si>
    <r>
      <t>a)</t>
    </r>
    <r>
      <rPr>
        <b/>
        <sz val="7"/>
        <rFont val="Times New Roman"/>
        <family val="1"/>
      </rPr>
      <t xml:space="preserve">    </t>
    </r>
    <r>
      <rPr>
        <b/>
        <sz val="11"/>
        <rFont val="Arial"/>
        <family val="2"/>
      </rPr>
      <t>Si se ha observado la normatividad emitida por el CONAC y las disposiciones legales aplicables.</t>
    </r>
  </si>
  <si>
    <t>Si   (x)    No ( )</t>
  </si>
  <si>
    <r>
      <t>·</t>
    </r>
    <r>
      <rPr>
        <sz val="7"/>
        <rFont val="Times New Roman"/>
        <family val="1"/>
      </rPr>
      <t xml:space="preserve">         </t>
    </r>
    <r>
      <rPr>
        <sz val="11"/>
        <rFont val="Arial"/>
        <family val="2"/>
      </rPr>
      <t>Sistema Informático de Contabilidad Gubernamental</t>
    </r>
  </si>
  <si>
    <r>
      <t>·</t>
    </r>
    <r>
      <rPr>
        <sz val="7"/>
        <rFont val="Times New Roman"/>
        <family val="1"/>
      </rPr>
      <t xml:space="preserve">         </t>
    </r>
    <r>
      <rPr>
        <sz val="11"/>
        <rFont val="Arial"/>
        <family val="2"/>
      </rPr>
      <t>Se registraron los momentos contables y presupuestales en tiempo y forma.</t>
    </r>
  </si>
  <si>
    <r>
      <t>·</t>
    </r>
    <r>
      <rPr>
        <sz val="7"/>
        <rFont val="Times New Roman"/>
        <family val="1"/>
      </rPr>
      <t xml:space="preserve">         </t>
    </r>
    <r>
      <rPr>
        <sz val="11"/>
        <rFont val="Arial"/>
        <family val="2"/>
      </rPr>
      <t>La aplicación de la ley de Ingresos para el Municipio.</t>
    </r>
  </si>
  <si>
    <r>
      <t>·</t>
    </r>
    <r>
      <rPr>
        <sz val="7"/>
        <rFont val="Times New Roman"/>
        <family val="1"/>
      </rPr>
      <t xml:space="preserve">         </t>
    </r>
    <r>
      <rPr>
        <sz val="11"/>
        <rFont val="Arial"/>
        <family val="2"/>
      </rPr>
      <t>Presupuesto de Egresos.</t>
    </r>
  </si>
  <si>
    <t>1.- Sistema de Contabilidad utilizado por la administración municipal:</t>
  </si>
  <si>
    <t xml:space="preserve">      (x) Cumplimiento General de Ley   ( ) Sistema Básico de Contabilidad</t>
  </si>
  <si>
    <r>
      <t>b)</t>
    </r>
    <r>
      <rPr>
        <b/>
        <sz val="7"/>
        <rFont val="Times New Roman"/>
        <family val="1"/>
      </rPr>
      <t xml:space="preserve">    </t>
    </r>
    <r>
      <rPr>
        <b/>
        <sz val="11"/>
        <rFont val="Arial"/>
        <family val="2"/>
      </rPr>
      <t>La normatividad aplicada para el reconocimiento, valuación y revelación de los diferentes rubros de la información financiera, así como las bases de la medición utilizadas para la elaboración de los estados financieros, por ejemplo: costo histórico, valor de realización, valor razonable, valor de recuperación o cualquier otro método empleado y los criterios de aplicación de los mismos.</t>
    </r>
  </si>
  <si>
    <t>El total de las operaciones están reconocidas a su costo histórico.</t>
  </si>
  <si>
    <r>
      <t>c)</t>
    </r>
    <r>
      <rPr>
        <b/>
        <sz val="7"/>
        <rFont val="Times New Roman"/>
        <family val="1"/>
      </rPr>
      <t xml:space="preserve">    </t>
    </r>
    <r>
      <rPr>
        <b/>
        <sz val="11"/>
        <rFont val="Arial"/>
        <family val="2"/>
      </rPr>
      <t>Postulados Básicos de contabilidad gubernamental.</t>
    </r>
  </si>
  <si>
    <t>1.-   Sustancia Económica.</t>
  </si>
  <si>
    <t>2.-   Ente Público.</t>
  </si>
  <si>
    <t>3.-   Existencia Permanente.</t>
  </si>
  <si>
    <t>4.-   Revelación Suficiente.</t>
  </si>
  <si>
    <t xml:space="preserve">5.-   Importancia Relativa </t>
  </si>
  <si>
    <t>6.-   Registro e Integración Presupuestaria.</t>
  </si>
  <si>
    <t>7.-   Consolidación de la Información Financiera.</t>
  </si>
  <si>
    <t>8.-   Devengo Contable</t>
  </si>
  <si>
    <t>9.-   Valuación.</t>
  </si>
  <si>
    <t>10.- Dualidad Económica.</t>
  </si>
  <si>
    <t>11.- Consistencia.</t>
  </si>
  <si>
    <r>
      <t>d)</t>
    </r>
    <r>
      <rPr>
        <b/>
        <sz val="7"/>
        <rFont val="Times New Roman"/>
        <family val="1"/>
      </rPr>
      <t xml:space="preserve">    </t>
    </r>
    <r>
      <rPr>
        <b/>
        <sz val="11"/>
        <rFont val="Arial"/>
        <family val="2"/>
      </rPr>
      <t>Normatividad supletoria. En caso de emplear varios grupos de normatividades (normatividades suplementarias), deberá realizar la justificación razonable correspondiente, su alineación con PBCG y a las características cualitativas asociadas descritas en el MCCG (documentos publicados en el Diario Oficial de la federación agosto 2009).</t>
    </r>
  </si>
  <si>
    <t>No aplica.</t>
  </si>
  <si>
    <r>
      <t>e)</t>
    </r>
    <r>
      <rPr>
        <b/>
        <sz val="7"/>
        <rFont val="Times New Roman"/>
        <family val="1"/>
      </rPr>
      <t xml:space="preserve">    </t>
    </r>
    <r>
      <rPr>
        <b/>
        <sz val="11"/>
        <rFont val="Arial"/>
        <family val="2"/>
      </rPr>
      <t>Para las entidades que por primera vez estén implementando la base del devengado de acuerdo a la Ley de Contabilidad deberán:</t>
    </r>
  </si>
  <si>
    <r>
      <t>Ø</t>
    </r>
    <r>
      <rPr>
        <sz val="7"/>
        <rFont val="Times New Roman"/>
        <family val="1"/>
      </rPr>
      <t xml:space="preserve">  </t>
    </r>
    <r>
      <rPr>
        <b/>
        <sz val="11"/>
        <rFont val="Arial"/>
        <family val="2"/>
      </rPr>
      <t>Revelar las nuevas políticas de reconocimiento.</t>
    </r>
  </si>
  <si>
    <t xml:space="preserve"> No aplica.</t>
  </si>
  <si>
    <r>
      <t>Ø</t>
    </r>
    <r>
      <rPr>
        <sz val="7"/>
        <rFont val="Times New Roman"/>
        <family val="1"/>
      </rPr>
      <t xml:space="preserve">  </t>
    </r>
    <r>
      <rPr>
        <b/>
        <sz val="11"/>
        <rFont val="Arial"/>
        <family val="2"/>
      </rPr>
      <t>Plan de implementación:</t>
    </r>
  </si>
  <si>
    <r>
      <t>Ø</t>
    </r>
    <r>
      <rPr>
        <sz val="7"/>
        <rFont val="Times New Roman"/>
        <family val="1"/>
      </rPr>
      <t xml:space="preserve">  </t>
    </r>
    <r>
      <rPr>
        <b/>
        <sz val="11"/>
        <rFont val="Arial"/>
        <family val="2"/>
      </rPr>
      <t>Revelar los cambios en las políticas, la clasificación y medición de las     mismas, así como su impacto en información financiera:</t>
    </r>
  </si>
  <si>
    <t xml:space="preserve">          No aplica</t>
  </si>
  <si>
    <r>
      <t xml:space="preserve">   6.-</t>
    </r>
    <r>
      <rPr>
        <b/>
        <u/>
        <sz val="11"/>
        <rFont val="Arial"/>
        <family val="2"/>
      </rPr>
      <t xml:space="preserve"> POLITICAS DE CONTABILIDAD SIGNIFICATIVAS.</t>
    </r>
  </si>
  <si>
    <t xml:space="preserve">              Se informará:</t>
  </si>
  <si>
    <r>
      <t>a)</t>
    </r>
    <r>
      <rPr>
        <b/>
        <sz val="7"/>
        <rFont val="Times New Roman"/>
        <family val="1"/>
      </rPr>
      <t xml:space="preserve">    </t>
    </r>
    <r>
      <rPr>
        <b/>
        <sz val="11"/>
        <rFont val="Arial"/>
        <family val="2"/>
      </rPr>
      <t>Actualización: se informará sobre el método utilizado para la actualización del valor de los activos, pasivos y Hacienda Pública y/o patrimonio y las razones de dicha elección. Así como informar de la desconexión o                        reconexión inflacionaria.</t>
    </r>
  </si>
  <si>
    <t>Atendiendo a la Norma Internacional de Contabilidad del Sector Público IPSAS 10 Informes Financieras en Economías Hiper-inflacionarias requiere que se actualice el patrimonio cuando el INPC acumulado durante un periodo de tres años sea igual o superior a 100%.</t>
  </si>
  <si>
    <t>b).-Informar sobre la realización de operaciones en el extranjero y de sus efectos   en la información financiera gubernamental.</t>
  </si>
  <si>
    <t>c).- Método de valuación de la inversión en acciones de Compañías subsidiarias     no consolidadas y asociadas.</t>
  </si>
  <si>
    <t xml:space="preserve">No aplica. </t>
  </si>
  <si>
    <t xml:space="preserve">         d).- Sistema y método de valuación de inventarios y costo de lo vendido:</t>
  </si>
  <si>
    <t>e).-Beneficios a empleados: revelar el cálculo de la reserva actuarial, valor    presente de los ingresos esperados comparado con el valor presente de la estimación de gastos tanto de los beneficios actuales como futuros.</t>
  </si>
  <si>
    <t>Las obligaciones por jubilaciones están a cargo de un organismo descentralizado llamado ISSSPEG.</t>
  </si>
  <si>
    <t xml:space="preserve">      f).- Provisiones: Objetivo de su creación y monto y plazo:</t>
  </si>
  <si>
    <t>Un porcentaje de los pasivos contingentes están considerados dentro del presupuesto de egresos del ejercicio.</t>
  </si>
  <si>
    <t xml:space="preserve">      g).- Reservas: Objetivo de su creación, monto y plazo:</t>
  </si>
  <si>
    <t>El organismo no ha realizado algún estudio actuarial para registrar las reservas laborales como prima de antigüedad.</t>
  </si>
  <si>
    <t>h).- Cambios en políticas contables y correcciones junto con la revelación de los    efectos que se tendrá en la información financiera del ente público, ya sea retrospectivos o prospectivos:</t>
  </si>
  <si>
    <t>Se registran los momentos contables y presupuestales de acuerdo a la norma del CONAC.</t>
  </si>
  <si>
    <t>I).- Reclasificaciones: Se deben de revelar todos aquellos movimientos entre cuentas por efectos de cambios en los tipos de operaciones:</t>
  </si>
  <si>
    <t>Se hicieron reclasificaciones de cuentas que se habían desagregado en forma incorrecta.</t>
  </si>
  <si>
    <t xml:space="preserve">      j).- Depuración y Cancelación de Saldos:</t>
  </si>
  <si>
    <r>
      <t xml:space="preserve">Se realizan aplicando la </t>
    </r>
    <r>
      <rPr>
        <sz val="11"/>
        <rFont val="Calibri"/>
        <family val="2"/>
      </rPr>
      <t>NGIFG 006 - NORMA PARA DEPURACIÓN Y CANCELACIÓN DE saldos</t>
    </r>
    <r>
      <rPr>
        <sz val="11"/>
        <rFont val="Arial"/>
        <family val="2"/>
      </rPr>
      <t>, que después de examinar y analizar los saldos de las cuentas de Balance, con el propósito de identificar aquellos que no muestren razonablemente un cierto grado de recuperabilidad, exigibilidad o procedencia de los mismos o la imposibilidad de recuperación del adeudo o del cobro, la incosteabilidad se procederá a la depuración y/o cancelación por caducidad o  prescripción de la obligación, presentando todas las pesquisas y la evidencia documental que respalde el proceso de depuración y cancelación de saldos.</t>
    </r>
  </si>
  <si>
    <r>
      <t xml:space="preserve">7.- </t>
    </r>
    <r>
      <rPr>
        <b/>
        <u/>
        <sz val="11"/>
        <rFont val="Arial"/>
        <family val="2"/>
      </rPr>
      <t>POSICION EN MONEDA EXTRANJERA Y PROTECCION POR RIESGO CAMBIARIO.</t>
    </r>
  </si>
  <si>
    <r>
      <t>a)</t>
    </r>
    <r>
      <rPr>
        <b/>
        <sz val="7"/>
        <rFont val="Times New Roman"/>
        <family val="1"/>
      </rPr>
      <t xml:space="preserve">    </t>
    </r>
    <r>
      <rPr>
        <b/>
        <sz val="11"/>
        <rFont val="Arial"/>
        <family val="2"/>
      </rPr>
      <t xml:space="preserve"> Activos en moneda extranjera</t>
    </r>
  </si>
  <si>
    <t xml:space="preserve">          b)   Pasivos en moneda extranjera.</t>
  </si>
  <si>
    <t xml:space="preserve">        No aplica.</t>
  </si>
  <si>
    <t xml:space="preserve">   c).  Posición en moneda extranjera.</t>
  </si>
  <si>
    <t xml:space="preserve">      No aplica.</t>
  </si>
  <si>
    <r>
      <t xml:space="preserve">   </t>
    </r>
    <r>
      <rPr>
        <b/>
        <sz val="11"/>
        <rFont val="Arial"/>
        <family val="2"/>
      </rPr>
      <t>d)  Tipo de cambio.</t>
    </r>
  </si>
  <si>
    <r>
      <t>f)</t>
    </r>
    <r>
      <rPr>
        <b/>
        <sz val="7"/>
        <rFont val="Times New Roman"/>
        <family val="1"/>
      </rPr>
      <t xml:space="preserve">     </t>
    </r>
    <r>
      <rPr>
        <b/>
        <sz val="11"/>
        <rFont val="Arial"/>
        <family val="2"/>
      </rPr>
      <t>Equivalente en moneda nacional</t>
    </r>
    <r>
      <rPr>
        <sz val="11"/>
        <rFont val="Arial"/>
        <family val="2"/>
      </rPr>
      <t>.</t>
    </r>
  </si>
  <si>
    <r>
      <t xml:space="preserve">8.- </t>
    </r>
    <r>
      <rPr>
        <b/>
        <u/>
        <sz val="11"/>
        <rFont val="Arial"/>
        <family val="2"/>
      </rPr>
      <t>REPORTE ANALITICO DEL ACTIVO.</t>
    </r>
  </si>
  <si>
    <r>
      <t xml:space="preserve">      </t>
    </r>
    <r>
      <rPr>
        <b/>
        <sz val="8"/>
        <color rgb="FF000000"/>
        <rFont val="Calibri"/>
        <family val="2"/>
      </rPr>
      <t>CONCEPTO</t>
    </r>
  </si>
  <si>
    <t>CARGOS DEL PERIODO</t>
  </si>
  <si>
    <t>ABONOS DEL PERIODO</t>
  </si>
  <si>
    <t>VARIACIÓN DEL PERIODO</t>
  </si>
  <si>
    <t>ACTIVO</t>
  </si>
  <si>
    <t>Activo circulante</t>
  </si>
  <si>
    <t>Derechos a Recibir Efectivo o Equivalentes</t>
  </si>
  <si>
    <t>Derechos a Recibir Bienes o Servicios</t>
  </si>
  <si>
    <t>Inventarios</t>
  </si>
  <si>
    <t>Almacenes</t>
  </si>
  <si>
    <t>Estimación por Pérdida o Deterioro de Activos Circulantes</t>
  </si>
  <si>
    <t>Activo No Circulante</t>
  </si>
  <si>
    <t>Inversiones Financieras a Largo Plazo</t>
  </si>
  <si>
    <t>Bienes, Inmuebles, Infraestructura y Construcciones en Proceso</t>
  </si>
  <si>
    <t>Bienes Muebles</t>
  </si>
  <si>
    <t>Depreciación, Deterioro y Amortización Acumulada de Bienes</t>
  </si>
  <si>
    <t>Activos Diferidos</t>
  </si>
  <si>
    <t>Estimación por Pérdida o Deterioro de Activos no Circulantes</t>
  </si>
  <si>
    <t>Otros Activos no Circulantes</t>
  </si>
  <si>
    <r>
      <t xml:space="preserve"> </t>
    </r>
    <r>
      <rPr>
        <b/>
        <sz val="11"/>
        <rFont val="Arial"/>
        <family val="2"/>
      </rPr>
      <t>Debe de Mostrar la siguiente información:</t>
    </r>
  </si>
  <si>
    <r>
      <t>a)</t>
    </r>
    <r>
      <rPr>
        <b/>
        <sz val="7"/>
        <rFont val="Times New Roman"/>
        <family val="1"/>
      </rPr>
      <t xml:space="preserve">    </t>
    </r>
    <r>
      <rPr>
        <b/>
        <sz val="11"/>
        <rFont val="Arial"/>
        <family val="2"/>
      </rPr>
      <t>Vida útil o porcentaje de depreciación, deterioro o amortización utilizados en los diferentes tipos de activos.</t>
    </r>
  </si>
  <si>
    <t>Descripción</t>
  </si>
  <si>
    <t>Tasa</t>
  </si>
  <si>
    <t>Edificio y construcciones</t>
  </si>
  <si>
    <t>Infraestructura y Saneamiento</t>
  </si>
  <si>
    <t>Equipo de transporte</t>
  </si>
  <si>
    <t>Mobiliario y oficina</t>
  </si>
  <si>
    <t>Eqpo de cómputo y de tecnologías de Informática</t>
  </si>
  <si>
    <t>Eqpo de aparatos audiovisuales</t>
  </si>
  <si>
    <t>Maquinaria, otros equipos y herramientas</t>
  </si>
  <si>
    <t>Equipo e instrumental médico y de laboratorio</t>
  </si>
  <si>
    <t>Gastos de Instalación</t>
  </si>
  <si>
    <r>
      <t xml:space="preserve">    b)</t>
    </r>
    <r>
      <rPr>
        <sz val="11"/>
        <rFont val="Arial"/>
        <family val="2"/>
      </rPr>
      <t>.</t>
    </r>
    <r>
      <rPr>
        <b/>
        <sz val="11"/>
        <rFont val="Arial"/>
        <family val="2"/>
      </rPr>
      <t xml:space="preserve"> Cambios en el porcentaje de depreciación o valor residual de los activos.</t>
    </r>
  </si>
  <si>
    <t>Nada que manifestar.</t>
  </si>
  <si>
    <t xml:space="preserve">    c)  Importe de los gastos capitalizados en el ejercicio, tanto financieros como    </t>
  </si>
  <si>
    <t xml:space="preserve">     De investigación y desarrollo.</t>
  </si>
  <si>
    <r>
      <t xml:space="preserve">      No aplica</t>
    </r>
    <r>
      <rPr>
        <b/>
        <sz val="11"/>
        <rFont val="Arial"/>
        <family val="2"/>
      </rPr>
      <t>.</t>
    </r>
  </si>
  <si>
    <t>d) Riesgo por tipo de cambio o tipo de interés de las inversiones financiera.</t>
  </si>
  <si>
    <t xml:space="preserve">      No aplica..</t>
  </si>
  <si>
    <t>e)  Valor activado en el ejercicio de los bienes construidos por la entidad.</t>
  </si>
  <si>
    <r>
      <t xml:space="preserve">     No aplica</t>
    </r>
    <r>
      <rPr>
        <b/>
        <sz val="11"/>
        <rFont val="Arial"/>
        <family val="2"/>
      </rPr>
      <t>.</t>
    </r>
  </si>
  <si>
    <t>f) Otras circunstancias de carácter significativo que afecten al activo, tales   como bienes en garantía en embargos, litigios, títulos de inversiones entregados en garantía, baja significativa del valor de inversiones financieras.</t>
  </si>
  <si>
    <t xml:space="preserve">     No aplica.</t>
  </si>
  <si>
    <r>
      <t>g)</t>
    </r>
    <r>
      <rPr>
        <b/>
        <sz val="7"/>
        <rFont val="Times New Roman"/>
        <family val="1"/>
      </rPr>
      <t xml:space="preserve">    </t>
    </r>
    <r>
      <rPr>
        <b/>
        <sz val="11"/>
        <rFont val="Arial"/>
        <family val="2"/>
      </rPr>
      <t>Desmantelamiento de Activos, procedimientos, implicaciones, efectos</t>
    </r>
  </si>
  <si>
    <t>Contable.</t>
  </si>
  <si>
    <r>
      <t>h)</t>
    </r>
    <r>
      <rPr>
        <b/>
        <sz val="7"/>
        <rFont val="Times New Roman"/>
        <family val="1"/>
      </rPr>
      <t xml:space="preserve">    </t>
    </r>
    <r>
      <rPr>
        <b/>
        <sz val="11"/>
        <rFont val="Arial"/>
        <family val="2"/>
      </rPr>
      <t xml:space="preserve">Administración de activos, planeación con el objetivo de que el ente los utilice de manera más efectiva.    </t>
    </r>
  </si>
  <si>
    <t>Se les da mantenimiento correctivo a los Equipo de Transporte, Maquinaria Pesada y Equipo de Cómputo.</t>
  </si>
  <si>
    <r>
      <t>a)</t>
    </r>
    <r>
      <rPr>
        <b/>
        <sz val="7"/>
        <rFont val="Times New Roman"/>
        <family val="1"/>
      </rPr>
      <t xml:space="preserve">    </t>
    </r>
    <r>
      <rPr>
        <b/>
        <sz val="11"/>
        <rFont val="Arial"/>
        <family val="2"/>
      </rPr>
      <t xml:space="preserve">Inversiones en valores. </t>
    </r>
    <r>
      <rPr>
        <sz val="11"/>
        <rFont val="Arial"/>
        <family val="2"/>
      </rPr>
      <t>No aplica..</t>
    </r>
  </si>
  <si>
    <r>
      <t>b)</t>
    </r>
    <r>
      <rPr>
        <b/>
        <sz val="7"/>
        <rFont val="Times New Roman"/>
        <family val="1"/>
      </rPr>
      <t xml:space="preserve">    </t>
    </r>
    <r>
      <rPr>
        <b/>
        <sz val="11"/>
        <rFont val="Arial"/>
        <family val="2"/>
      </rPr>
      <t xml:space="preserve">Patrimonio de Organismos descentralizados de Control Presupuestal indirecto. </t>
    </r>
    <r>
      <rPr>
        <sz val="11"/>
        <rFont val="Arial"/>
        <family val="2"/>
      </rPr>
      <t>No aplica.</t>
    </r>
  </si>
  <si>
    <r>
      <t>c)</t>
    </r>
    <r>
      <rPr>
        <b/>
        <sz val="7"/>
        <rFont val="Times New Roman"/>
        <family val="1"/>
      </rPr>
      <t xml:space="preserve">    </t>
    </r>
    <r>
      <rPr>
        <b/>
        <sz val="11"/>
        <rFont val="Arial"/>
        <family val="2"/>
      </rPr>
      <t>Inversiones en empresas de participación mayoritaria.</t>
    </r>
    <r>
      <rPr>
        <sz val="11"/>
        <rFont val="Arial"/>
        <family val="2"/>
      </rPr>
      <t xml:space="preserve"> No aplica.</t>
    </r>
  </si>
  <si>
    <r>
      <t>d)</t>
    </r>
    <r>
      <rPr>
        <b/>
        <sz val="7"/>
        <rFont val="Times New Roman"/>
        <family val="1"/>
      </rPr>
      <t xml:space="preserve">    </t>
    </r>
    <r>
      <rPr>
        <b/>
        <sz val="11"/>
        <rFont val="Arial"/>
        <family val="2"/>
      </rPr>
      <t>Inversiones en empresas de participación minoritaria.</t>
    </r>
    <r>
      <rPr>
        <sz val="11"/>
        <rFont val="Arial"/>
        <family val="2"/>
      </rPr>
      <t xml:space="preserve"> No aplica.</t>
    </r>
  </si>
  <si>
    <r>
      <t>e)</t>
    </r>
    <r>
      <rPr>
        <b/>
        <sz val="7"/>
        <rFont val="Times New Roman"/>
        <family val="1"/>
      </rPr>
      <t xml:space="preserve">    </t>
    </r>
    <r>
      <rPr>
        <b/>
        <sz val="11"/>
        <rFont val="Arial"/>
        <family val="2"/>
      </rPr>
      <t xml:space="preserve">Patrimonio de organismos descentralizados de control presupuestario directo según corresponda. </t>
    </r>
    <r>
      <rPr>
        <sz val="11"/>
        <rFont val="Arial"/>
        <family val="2"/>
      </rPr>
      <t>No aplica</t>
    </r>
    <r>
      <rPr>
        <b/>
        <sz val="11"/>
        <rFont val="Arial"/>
        <family val="2"/>
      </rPr>
      <t>.</t>
    </r>
  </si>
  <si>
    <r>
      <t xml:space="preserve">9.- </t>
    </r>
    <r>
      <rPr>
        <b/>
        <u/>
        <sz val="11"/>
        <rFont val="Arial"/>
        <family val="2"/>
      </rPr>
      <t>FIDEICOMISOS, MANDATOS Y ANALOGOS.</t>
    </r>
  </si>
  <si>
    <t xml:space="preserve">      Se deberá informar:</t>
  </si>
  <si>
    <t>a).- Por el ramo administrativo que los reporta:</t>
  </si>
  <si>
    <t>El Organismo cuenta con un fideicomiso, pero a la fecha no se ha terminado de armonizar por eso se refleja en el rubro contable de inversión.</t>
  </si>
  <si>
    <r>
      <t>b).- Enlistar los de mayor monto de disponibilidad, relacionando aquellos que</t>
    </r>
    <r>
      <rPr>
        <sz val="11"/>
        <rFont val="Arial"/>
        <family val="2"/>
      </rPr>
      <t xml:space="preserve"> </t>
    </r>
    <r>
      <rPr>
        <b/>
        <sz val="11"/>
        <rFont val="Arial"/>
        <family val="2"/>
      </rPr>
      <t>conforman el 80% de las disponibilidades.</t>
    </r>
  </si>
  <si>
    <r>
      <t xml:space="preserve">10.- </t>
    </r>
    <r>
      <rPr>
        <b/>
        <u/>
        <sz val="11"/>
        <rFont val="Arial"/>
        <family val="2"/>
      </rPr>
      <t>REPORTE DE LA RECAUDACION.</t>
    </r>
  </si>
  <si>
    <t>a). Análisis del comportamiento de la recaudación correspondiente al ente público o cualquier tipo de ingreso, de forma separada los ingresos locales de los federales:</t>
  </si>
  <si>
    <t>Importe</t>
  </si>
  <si>
    <t>%</t>
  </si>
  <si>
    <t xml:space="preserve">Productos </t>
  </si>
  <si>
    <t>Ingresos Por Ventas de Bienes y Prestación de Servicios</t>
  </si>
  <si>
    <t>Sub-Total</t>
  </si>
  <si>
    <t>Participaciones, aportaciones, Convenios, Incentivos, Derivados de colaboración fiscal, Fondos Distintos, de Aportaciones, Transferencias, Asignaciones, Subsidios y Subvenciones, y Pensiones y Jubilaciones</t>
  </si>
  <si>
    <t>Otros Ingresos y Beneficios varios</t>
  </si>
  <si>
    <t>b).- Proyección de la recaudación e ingresos en el mediano plazo.</t>
  </si>
  <si>
    <t xml:space="preserve"> </t>
  </si>
  <si>
    <t>Participaciones, aportaciones, Convenios, Incentivos, Derivados de colaboración fiscal, Fondos Distintos, de Aportaciones, Transferencias, Asignaciones, Subsidios y Subvenciones, y Pensiones y Jubilaciones.</t>
  </si>
  <si>
    <r>
      <t xml:space="preserve">11.- </t>
    </r>
    <r>
      <rPr>
        <b/>
        <u/>
        <sz val="11"/>
        <rFont val="Arial"/>
        <family val="2"/>
      </rPr>
      <t>INFORMACION SOBRE DEUDA Y EL REPORTE ANALITICO DE DEUDA.</t>
    </r>
  </si>
  <si>
    <t xml:space="preserve">         Se informará lo siguiente:</t>
  </si>
  <si>
    <t xml:space="preserve"> a).- Utilizar al menos los siguientes indicadores: deuda respecto al PIB y deuda respecto a la recaudación tomando como mínimo, un periodo igual o menor a 5 años.</t>
  </si>
  <si>
    <t>No Aplica.</t>
  </si>
  <si>
    <t>b).- Información de manera agrupada, por tipo de valor gubernamental o instrumento financiero en la que se considere intereses, comisiones, tasa, perfil de vencimiento y otros gastos de la deuda.</t>
  </si>
  <si>
    <t>CONCEPTO</t>
  </si>
  <si>
    <t>IMPORTE</t>
  </si>
  <si>
    <t>Fecha</t>
  </si>
  <si>
    <t>Deuda Pública Corto Plazo (Crédito Banorte)</t>
  </si>
  <si>
    <t>Saldo al 31/12/20</t>
  </si>
  <si>
    <t>Deuda Pública Largo Plazo (Crédito Banorte)</t>
  </si>
  <si>
    <t>Intereses</t>
  </si>
  <si>
    <t>Otros gastos de la deuda</t>
  </si>
  <si>
    <t>TIEE+4.885</t>
  </si>
  <si>
    <t>* Se anexa la información en las notas de desglose.</t>
  </si>
  <si>
    <r>
      <t xml:space="preserve">12.- </t>
    </r>
    <r>
      <rPr>
        <b/>
        <u/>
        <sz val="11"/>
        <rFont val="Arial"/>
        <family val="2"/>
      </rPr>
      <t>CALIFICACIONES OTORGADAS.</t>
    </r>
  </si>
  <si>
    <t xml:space="preserve">Informar tanto del ente público como cualquier transacción realizada, que haya   sido sujeta a calificación de créditos   </t>
  </si>
  <si>
    <t xml:space="preserve">       Se cuenta con 2 calificadoras que son:</t>
  </si>
  <si>
    <t>Fitch de México, S.A de C.V. Y Moodys de México S.A. de C.V. calificadoras de Valores autorizadas por la Comisión Nacional Bancaria y de Valores.</t>
  </si>
  <si>
    <r>
      <t xml:space="preserve">13.- </t>
    </r>
    <r>
      <rPr>
        <b/>
        <u/>
        <sz val="11"/>
        <rFont val="Arial"/>
        <family val="2"/>
      </rPr>
      <t>PROCESO DE MEJORA.</t>
    </r>
  </si>
  <si>
    <t xml:space="preserve">         Se informar de:</t>
  </si>
  <si>
    <t xml:space="preserve">          a).-   Principales Políticas de Control Interno</t>
  </si>
  <si>
    <r>
      <t>Ø</t>
    </r>
    <r>
      <rPr>
        <sz val="7"/>
        <rFont val="Times New Roman"/>
        <family val="1"/>
      </rPr>
      <t xml:space="preserve">  </t>
    </r>
    <r>
      <rPr>
        <sz val="11"/>
        <rFont val="Arial"/>
        <family val="2"/>
      </rPr>
      <t>Racionar el uso de los recursos para alcanzar el cumplimiento de las funciones para el ejercicio.</t>
    </r>
  </si>
  <si>
    <r>
      <t>Ø</t>
    </r>
    <r>
      <rPr>
        <sz val="7"/>
        <rFont val="Times New Roman"/>
        <family val="1"/>
      </rPr>
      <t xml:space="preserve">  </t>
    </r>
    <r>
      <rPr>
        <sz val="11"/>
        <rFont val="Arial"/>
        <family val="2"/>
      </rPr>
      <t>Manual de procedimientos: Nos indica los procedimientos que debemos seguir de forma ordenada en el desarrollo de las actividades, evitando duplicidad de esfuerzos.</t>
    </r>
  </si>
  <si>
    <r>
      <t>Ø</t>
    </r>
    <r>
      <rPr>
        <sz val="7"/>
        <rFont val="Times New Roman"/>
        <family val="1"/>
      </rPr>
      <t xml:space="preserve">  </t>
    </r>
    <r>
      <rPr>
        <sz val="11"/>
        <rFont val="Arial"/>
        <family val="2"/>
      </rPr>
      <t>Ley de Contabilidad General de Contabilidad Gubernamental: Nos establece los criterios generales que rigen la contabilidad gubernamental y la emisión de información financiera, incluyendo la presupuestaria y programática en forma razonable y transparente.</t>
    </r>
  </si>
  <si>
    <t xml:space="preserve">   </t>
  </si>
  <si>
    <r>
      <t xml:space="preserve">    </t>
    </r>
    <r>
      <rPr>
        <b/>
        <sz val="11"/>
        <rFont val="Arial"/>
        <family val="2"/>
      </rPr>
      <t>b).|- Medidas de desempeño financiero, metas y alcances:</t>
    </r>
  </si>
  <si>
    <r>
      <t xml:space="preserve">          </t>
    </r>
    <r>
      <rPr>
        <sz val="11"/>
        <rFont val="Arial"/>
        <family val="2"/>
      </rPr>
      <t xml:space="preserve"> 1.-Se cumple con un Programa Operativo Anual y un Presupuesto Basado en Resultados, el cual es medido a través de indicadores concentrados en la Matriz   de Indicadores para Resultados “MIR” por el área de Evaluación del Desempeño </t>
    </r>
  </si>
  <si>
    <t xml:space="preserve">      </t>
  </si>
  <si>
    <r>
      <t xml:space="preserve">14.- </t>
    </r>
    <r>
      <rPr>
        <b/>
        <u/>
        <sz val="11"/>
        <rFont val="Arial"/>
        <family val="2"/>
      </rPr>
      <t>INFORMACION POR SEGMENTOS.</t>
    </r>
  </si>
  <si>
    <t xml:space="preserve">         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aéreas geográficas, de los grupos homogéneos con el objetivo de entender el desempeño del ente evaluar mejor los riesgos y beneficios del mismo, y entender como todo y sus partes integrantes </t>
  </si>
  <si>
    <t>Toda la información del organismo está procesada y se encuentra disponible y esta segmentada en:</t>
  </si>
  <si>
    <r>
      <t>a.</t>
    </r>
    <r>
      <rPr>
        <sz val="7"/>
        <rFont val="Times New Roman"/>
        <family val="1"/>
      </rPr>
      <t xml:space="preserve">    </t>
    </r>
    <r>
      <rPr>
        <sz val="11"/>
        <rFont val="Arial"/>
        <family val="2"/>
      </rPr>
      <t xml:space="preserve">Contable y </t>
    </r>
  </si>
  <si>
    <r>
      <t>b.</t>
    </r>
    <r>
      <rPr>
        <sz val="7"/>
        <rFont val="Times New Roman"/>
        <family val="1"/>
      </rPr>
      <t xml:space="preserve">    </t>
    </r>
    <r>
      <rPr>
        <sz val="11"/>
        <rFont val="Arial"/>
        <family val="2"/>
      </rPr>
      <t>Presupuestalmente.</t>
    </r>
  </si>
  <si>
    <r>
      <t>c.</t>
    </r>
    <r>
      <rPr>
        <sz val="7"/>
        <rFont val="Times New Roman"/>
        <family val="1"/>
      </rPr>
      <t xml:space="preserve">    </t>
    </r>
    <r>
      <rPr>
        <sz val="11"/>
        <rFont val="Arial"/>
        <family val="2"/>
      </rPr>
      <t>Programática.</t>
    </r>
  </si>
  <si>
    <r>
      <t>d.</t>
    </r>
    <r>
      <rPr>
        <sz val="7"/>
        <rFont val="Times New Roman"/>
        <family val="1"/>
      </rPr>
      <t xml:space="preserve">    </t>
    </r>
    <r>
      <rPr>
        <sz val="11"/>
        <rFont val="Arial"/>
        <family val="2"/>
      </rPr>
      <t>Disciplina financiera</t>
    </r>
  </si>
  <si>
    <r>
      <t>e.</t>
    </r>
    <r>
      <rPr>
        <sz val="7"/>
        <rFont val="Times New Roman"/>
        <family val="1"/>
      </rPr>
      <t xml:space="preserve">    </t>
    </r>
    <r>
      <rPr>
        <sz val="11"/>
        <rFont val="Arial"/>
        <family val="2"/>
      </rPr>
      <t>Evaluación del desempeño</t>
    </r>
  </si>
  <si>
    <t>Consecuentemente, esta información, contribuye al análisis más preciso de la situación financiera, grados y fuentes de riesgos y crecimiento potencial de negocio.</t>
  </si>
  <si>
    <t>Para que se pueda tomar decisiones de acuerdo a las necesidades socioeconómicas del ente.</t>
  </si>
  <si>
    <r>
      <t xml:space="preserve">15.- </t>
    </r>
    <r>
      <rPr>
        <b/>
        <u/>
        <sz val="11"/>
        <rFont val="Arial"/>
        <family val="2"/>
      </rPr>
      <t>EVENTOS POSTERIORES AL CIERRE.</t>
    </r>
  </si>
  <si>
    <t>El ente público informara el efecto en sus estados financieros de aquellos hechos ocurridos en el periodo posterior al que informa, que proporcionan mayor evidencia sobre eventos que le afecten económicamente y que no se conocían a la fecha del cierre.</t>
  </si>
  <si>
    <t>El organismo público no tiene hechos ocurridos en el periodo posterior al que se informa que proporcione mayor evidencia sobre eventos que afecten económicamente.</t>
  </si>
  <si>
    <r>
      <t xml:space="preserve">16.- </t>
    </r>
    <r>
      <rPr>
        <b/>
        <u/>
        <sz val="11"/>
        <rFont val="Arial"/>
        <family val="2"/>
      </rPr>
      <t>PARTES RELACIONADA.</t>
    </r>
  </si>
  <si>
    <t>Se debe establecer por escrito que no existen partes relacionadas que pudieran ejercer influencia significativa sobre la toma de decisiones financieras y operativas.</t>
  </si>
  <si>
    <t>En la Comisión de Agua Potable y Alcantarillado del municipio de Acapulco no existen artes relacionadas que ejerzan influencia sobre la toma de decisiones operativas y financiera</t>
  </si>
  <si>
    <r>
      <t xml:space="preserve">17.- </t>
    </r>
    <r>
      <rPr>
        <b/>
        <u/>
        <sz val="11"/>
        <rFont val="Arial"/>
        <family val="2"/>
      </rPr>
      <t xml:space="preserve">RESPONSABILIDAD SOBRE LA PRESENTACION RAZONABLE DE LOS ESTADOS       </t>
    </r>
  </si>
  <si>
    <t>FINANCIEROS.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</si>
  <si>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</si>
  <si>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Se cumple con la normatividad vigente que a la letra dice:</t>
  </si>
  <si>
    <t>“Bajo protesta de decir verdad declaramos que los Estados Financieros y sus notas son razonablemente correctos, y son responsabilidad del emisor”.</t>
  </si>
  <si>
    <r>
      <t xml:space="preserve">                </t>
    </r>
    <r>
      <rPr>
        <b/>
        <sz val="11"/>
        <rFont val="Arial"/>
        <family val="2"/>
      </rPr>
      <t>Elaborado por:                                                                Revisado por:</t>
    </r>
  </si>
  <si>
    <t xml:space="preserve">  </t>
  </si>
  <si>
    <t xml:space="preserve">    C.P. Liliana Piedad Tornes López.                          C.P. Juan Magdaleno Valderrama</t>
  </si>
  <si>
    <t xml:space="preserve">         Enc. De Departamento de                                        Enc. De la Dirección de Finanzas</t>
  </si>
  <si>
    <t xml:space="preserve">             Contabilidad General     </t>
  </si>
  <si>
    <r>
      <t xml:space="preserve">                   </t>
    </r>
    <r>
      <rPr>
        <b/>
        <sz val="11"/>
        <rFont val="Arial"/>
        <family val="2"/>
      </rPr>
      <t>Aprobado por:                                                              Vo. Bo. Por:</t>
    </r>
  </si>
  <si>
    <r>
      <t xml:space="preserve">       Ing. José Ramón Aysa Neme                                       C.P. Adali Cruz López</t>
    </r>
    <r>
      <rPr>
        <sz val="11"/>
        <rFont val="Arial"/>
        <family val="2"/>
      </rPr>
      <t xml:space="preserve">                               .                Director General                                                           Contralor General                     </t>
    </r>
  </si>
  <si>
    <t xml:space="preserve">                     </t>
  </si>
  <si>
    <t>COMISION DE AGUA POTABLE Y ALCANTARILLADO DEL MUNICIPIO DE ACAPULCO   IC-24</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</si>
</sst>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7" formatCode="&quot;$&quot;#,##0.00;\-&quot;$&quot;#,##0.00"/>
    <numFmt numFmtId="8" formatCode="&quot;$&quot;#,##0.00;[Red]\-&quot;$&quot;#,##0.00"/>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s>
  <fonts count="9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name val="Arial"/>
      <family val="2"/>
    </font>
    <font>
      <b/>
      <sz val="9"/>
      <color theme="1"/>
      <name val="Arial"/>
      <family val="2"/>
    </font>
    <font>
      <sz val="9"/>
      <color theme="1"/>
      <name val="Arial"/>
      <family val="2"/>
    </font>
    <font>
      <sz val="10"/>
      <color theme="1"/>
      <name val="Calibri"/>
      <family val="2"/>
      <scheme val="minor"/>
    </font>
    <font>
      <sz val="9"/>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sz val="11"/>
      <color theme="1"/>
      <name val="Arial Narrow"/>
      <family val="2"/>
    </font>
    <font>
      <b/>
      <sz val="11"/>
      <name val="Arial"/>
      <family val="2"/>
    </font>
    <font>
      <sz val="10"/>
      <name val="Arial"/>
    </font>
    <font>
      <b/>
      <u/>
      <sz val="11"/>
      <color theme="1"/>
      <name val="Arial"/>
      <family val="2"/>
    </font>
    <font>
      <sz val="8"/>
      <name val="Arial"/>
      <family val="2"/>
    </font>
    <font>
      <sz val="9"/>
      <color indexed="8"/>
      <name val="Arial"/>
      <family val="2"/>
    </font>
    <font>
      <sz val="11"/>
      <name val="Calibri"/>
      <family val="2"/>
    </font>
    <font>
      <b/>
      <u/>
      <sz val="11"/>
      <name val="Arial"/>
      <family val="2"/>
    </font>
    <font>
      <sz val="11"/>
      <name val="Arial"/>
      <family val="2"/>
    </font>
    <font>
      <sz val="11"/>
      <name val="Wingdings"/>
      <charset val="2"/>
    </font>
    <font>
      <sz val="7"/>
      <name val="Times New Roman"/>
      <family val="1"/>
    </font>
    <font>
      <b/>
      <sz val="7"/>
      <name val="Times New Roman"/>
      <family val="1"/>
    </font>
    <font>
      <sz val="11"/>
      <name val="Symbol"/>
      <family val="1"/>
      <charset val="2"/>
    </font>
    <font>
      <b/>
      <sz val="8"/>
      <color rgb="FF000000"/>
      <name val="Calibri"/>
      <family val="2"/>
    </font>
    <font>
      <sz val="8"/>
      <color rgb="FF000000"/>
      <name val="Calibri"/>
      <family val="2"/>
    </font>
    <font>
      <b/>
      <sz val="14"/>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
      <patternFill patternType="solid">
        <fgColor theme="0" tint="-0.14999847407452621"/>
        <bgColor indexed="64"/>
      </patternFill>
    </fill>
    <fill>
      <patternFill patternType="solid">
        <fgColor rgb="FFA9A9A9"/>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indexed="64"/>
      </left>
      <right style="thin">
        <color rgb="FF000000"/>
      </right>
      <top style="thin">
        <color indexed="64"/>
      </top>
      <bottom style="thin">
        <color auto="1"/>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indexed="64"/>
      </right>
      <top style="thin">
        <color indexed="64"/>
      </top>
      <bottom style="thin">
        <color indexed="64"/>
      </bottom>
      <diagonal/>
    </border>
    <border>
      <left style="thin">
        <color rgb="FF000000"/>
      </left>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240">
    <xf numFmtId="0" fontId="0" fillId="0" borderId="0"/>
    <xf numFmtId="0" fontId="38" fillId="2" borderId="0" applyNumberFormat="0" applyBorder="0" applyAlignment="0" applyProtection="0"/>
    <xf numFmtId="0" fontId="38" fillId="3" borderId="0" applyNumberFormat="0" applyBorder="0" applyAlignment="0" applyProtection="0"/>
    <xf numFmtId="0" fontId="38" fillId="4" borderId="0" applyNumberFormat="0" applyBorder="0" applyAlignment="0" applyProtection="0"/>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5"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9" fillId="12"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40" fillId="4" borderId="0" applyNumberFormat="0" applyBorder="0" applyAlignment="0" applyProtection="0"/>
    <xf numFmtId="0" fontId="41" fillId="16" borderId="1" applyNumberFormat="0" applyAlignment="0" applyProtection="0"/>
    <xf numFmtId="0" fontId="42" fillId="17" borderId="2" applyNumberFormat="0" applyAlignment="0" applyProtection="0"/>
    <xf numFmtId="0" fontId="43" fillId="0" borderId="3" applyNumberFormat="0" applyFill="0" applyAlignment="0" applyProtection="0"/>
    <xf numFmtId="0" fontId="44" fillId="0" borderId="0" applyNumberFormat="0" applyFill="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21" borderId="0" applyNumberFormat="0" applyBorder="0" applyAlignment="0" applyProtection="0"/>
    <xf numFmtId="0" fontId="45" fillId="7" borderId="1" applyNumberFormat="0" applyAlignment="0" applyProtection="0"/>
    <xf numFmtId="0" fontId="46" fillId="3" borderId="0" applyNumberFormat="0" applyBorder="0" applyAlignment="0" applyProtection="0"/>
    <xf numFmtId="0" fontId="48" fillId="22" borderId="0" applyNumberFormat="0" applyBorder="0" applyAlignment="0" applyProtection="0"/>
    <xf numFmtId="0" fontId="47" fillId="23" borderId="4" applyNumberFormat="0" applyFont="0" applyAlignment="0" applyProtection="0"/>
    <xf numFmtId="0" fontId="49" fillId="16" borderId="5" applyNumberFormat="0" applyAlignment="0" applyProtection="0"/>
    <xf numFmtId="0" fontId="50"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3" fillId="0" borderId="6" applyNumberFormat="0" applyFill="0" applyAlignment="0" applyProtection="0"/>
    <xf numFmtId="0" fontId="54" fillId="0" borderId="7" applyNumberFormat="0" applyFill="0" applyAlignment="0" applyProtection="0"/>
    <xf numFmtId="0" fontId="44" fillId="0" borderId="8" applyNumberFormat="0" applyFill="0" applyAlignment="0" applyProtection="0"/>
    <xf numFmtId="0" fontId="49" fillId="0" borderId="9" applyNumberFormat="0" applyFill="0" applyAlignment="0" applyProtection="0"/>
    <xf numFmtId="0" fontId="36" fillId="0" borderId="0"/>
    <xf numFmtId="43" fontId="36" fillId="0" borderId="0" applyFont="0" applyFill="0" applyBorder="0" applyAlignment="0" applyProtection="0"/>
    <xf numFmtId="44" fontId="36" fillId="0" borderId="0" applyFont="0" applyFill="0" applyBorder="0" applyAlignment="0" applyProtection="0"/>
    <xf numFmtId="164" fontId="36" fillId="0" borderId="0" applyFont="0" applyFill="0" applyBorder="0" applyAlignment="0" applyProtection="0"/>
    <xf numFmtId="0" fontId="35" fillId="0" borderId="0"/>
    <xf numFmtId="43" fontId="35" fillId="0" borderId="0" applyFont="0" applyFill="0" applyBorder="0" applyAlignment="0" applyProtection="0"/>
    <xf numFmtId="44" fontId="35" fillId="0" borderId="0" applyFont="0" applyFill="0" applyBorder="0" applyAlignment="0" applyProtection="0"/>
    <xf numFmtId="0" fontId="37" fillId="0" borderId="0"/>
    <xf numFmtId="9" fontId="35" fillId="0" borderId="0" applyFont="0" applyFill="0" applyBorder="0" applyAlignment="0" applyProtection="0"/>
    <xf numFmtId="165" fontId="37" fillId="0" borderId="0" applyFont="0" applyFill="0" applyBorder="0" applyAlignment="0" applyProtection="0"/>
    <xf numFmtId="0" fontId="35" fillId="0" borderId="0">
      <alignment wrapText="1"/>
    </xf>
    <xf numFmtId="0" fontId="35" fillId="0" borderId="0">
      <alignment wrapText="1"/>
    </xf>
    <xf numFmtId="0" fontId="34" fillId="0" borderId="0"/>
    <xf numFmtId="0" fontId="33" fillId="0" borderId="0"/>
    <xf numFmtId="0" fontId="32" fillId="0" borderId="0"/>
    <xf numFmtId="0" fontId="31" fillId="0" borderId="0"/>
    <xf numFmtId="0" fontId="30" fillId="0" borderId="0"/>
    <xf numFmtId="0" fontId="55" fillId="0" borderId="0" applyNumberFormat="0" applyFill="0" applyBorder="0" applyAlignment="0" applyProtection="0">
      <alignment vertical="top"/>
      <protection locked="0"/>
    </xf>
    <xf numFmtId="0" fontId="35" fillId="0" borderId="0"/>
    <xf numFmtId="0" fontId="35" fillId="0" borderId="0"/>
    <xf numFmtId="0" fontId="30" fillId="0" borderId="0"/>
    <xf numFmtId="166" fontId="30" fillId="0" borderId="0" applyFont="0" applyFill="0" applyBorder="0" applyAlignment="0" applyProtection="0"/>
    <xf numFmtId="43" fontId="30" fillId="0" borderId="0" applyFont="0" applyFill="0" applyBorder="0" applyAlignment="0" applyProtection="0"/>
    <xf numFmtId="0" fontId="35" fillId="0" borderId="0"/>
    <xf numFmtId="0" fontId="29" fillId="0" borderId="0"/>
    <xf numFmtId="166"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41" fillId="16" borderId="13" applyNumberFormat="0" applyAlignment="0" applyProtection="0"/>
    <xf numFmtId="0" fontId="45" fillId="7" borderId="13" applyNumberFormat="0" applyAlignment="0" applyProtection="0"/>
    <xf numFmtId="0" fontId="47" fillId="23" borderId="14" applyNumberFormat="0" applyFont="0" applyAlignment="0" applyProtection="0"/>
    <xf numFmtId="0" fontId="49" fillId="16" borderId="15" applyNumberFormat="0" applyAlignment="0" applyProtection="0"/>
    <xf numFmtId="0" fontId="44" fillId="0" borderId="16" applyNumberFormat="0" applyFill="0" applyAlignment="0" applyProtection="0"/>
    <xf numFmtId="0" fontId="49" fillId="0" borderId="17" applyNumberFormat="0" applyFill="0" applyAlignment="0" applyProtection="0"/>
    <xf numFmtId="164" fontId="35"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166" fontId="28" fillId="0" borderId="0" applyFont="0" applyFill="0" applyBorder="0" applyAlignment="0" applyProtection="0"/>
    <xf numFmtId="43" fontId="28" fillId="0" borderId="0" applyFont="0" applyFill="0" applyBorder="0" applyAlignment="0" applyProtection="0"/>
    <xf numFmtId="0" fontId="27" fillId="0" borderId="0"/>
    <xf numFmtId="43" fontId="27" fillId="0" borderId="0" applyFont="0" applyFill="0" applyBorder="0" applyAlignment="0" applyProtection="0"/>
    <xf numFmtId="43" fontId="47" fillId="0" borderId="0" applyFont="0" applyFill="0" applyBorder="0" applyAlignment="0" applyProtection="0"/>
    <xf numFmtId="0" fontId="56" fillId="0" borderId="0"/>
    <xf numFmtId="0" fontId="27" fillId="0" borderId="0"/>
    <xf numFmtId="0" fontId="26" fillId="0" borderId="0"/>
    <xf numFmtId="0" fontId="26" fillId="0" borderId="0"/>
    <xf numFmtId="0" fontId="25" fillId="0" borderId="0"/>
    <xf numFmtId="0" fontId="25" fillId="0" borderId="0"/>
    <xf numFmtId="43" fontId="25" fillId="0" borderId="0" applyFont="0" applyFill="0" applyBorder="0" applyAlignment="0" applyProtection="0"/>
    <xf numFmtId="0" fontId="58" fillId="0" borderId="0"/>
    <xf numFmtId="0" fontId="25" fillId="0" borderId="0"/>
    <xf numFmtId="0" fontId="24" fillId="0" borderId="0"/>
    <xf numFmtId="0" fontId="23" fillId="0" borderId="0"/>
    <xf numFmtId="43" fontId="23" fillId="0" borderId="0" applyFont="0" applyFill="0" applyBorder="0" applyAlignment="0" applyProtection="0"/>
    <xf numFmtId="0" fontId="23" fillId="0" borderId="0"/>
    <xf numFmtId="0" fontId="23" fillId="0" borderId="0"/>
    <xf numFmtId="0" fontId="23" fillId="0" borderId="0"/>
    <xf numFmtId="0" fontId="23" fillId="0" borderId="0"/>
    <xf numFmtId="0" fontId="22" fillId="0" borderId="0"/>
    <xf numFmtId="43" fontId="22" fillId="0" borderId="0" applyFont="0" applyFill="0" applyBorder="0" applyAlignment="0" applyProtection="0"/>
    <xf numFmtId="0" fontId="22" fillId="0" borderId="0"/>
    <xf numFmtId="167" fontId="35" fillId="0" borderId="0"/>
    <xf numFmtId="43" fontId="22" fillId="0" borderId="0" applyFont="0" applyFill="0" applyBorder="0" applyAlignment="0" applyProtection="0"/>
    <xf numFmtId="44" fontId="22" fillId="0" borderId="0" applyFont="0" applyFill="0" applyBorder="0" applyAlignment="0" applyProtection="0"/>
    <xf numFmtId="0" fontId="22" fillId="0" borderId="0"/>
    <xf numFmtId="0" fontId="60" fillId="0" borderId="0"/>
    <xf numFmtId="0" fontId="22" fillId="0" borderId="0"/>
    <xf numFmtId="0" fontId="21" fillId="0" borderId="0"/>
    <xf numFmtId="0" fontId="21" fillId="0" borderId="0"/>
    <xf numFmtId="43" fontId="21"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35" fillId="0" borderId="0"/>
    <xf numFmtId="0" fontId="19" fillId="0" borderId="0"/>
    <xf numFmtId="43" fontId="19" fillId="0" borderId="0" applyFont="0" applyFill="0" applyBorder="0" applyAlignment="0" applyProtection="0"/>
    <xf numFmtId="0" fontId="19" fillId="0" borderId="0"/>
    <xf numFmtId="0" fontId="18" fillId="0" borderId="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7" fillId="0" borderId="0"/>
    <xf numFmtId="0" fontId="17" fillId="0" borderId="0"/>
    <xf numFmtId="0" fontId="17" fillId="0" borderId="0"/>
    <xf numFmtId="0" fontId="17" fillId="0" borderId="0"/>
    <xf numFmtId="43" fontId="17"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0" fontId="14" fillId="0" borderId="0"/>
    <xf numFmtId="0" fontId="14" fillId="0" borderId="0"/>
    <xf numFmtId="0" fontId="14" fillId="0" borderId="0"/>
    <xf numFmtId="0" fontId="14" fillId="0" borderId="0"/>
    <xf numFmtId="43" fontId="14"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63"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8" fillId="0" borderId="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78" fillId="0" borderId="0" applyFont="0" applyFill="0" applyBorder="0" applyAlignment="0" applyProtection="0"/>
  </cellStyleXfs>
  <cellXfs count="709">
    <xf numFmtId="0" fontId="0" fillId="0" borderId="0" xfId="0"/>
    <xf numFmtId="0" fontId="35" fillId="0" borderId="0" xfId="46"/>
    <xf numFmtId="0" fontId="22" fillId="0" borderId="0" xfId="107"/>
    <xf numFmtId="0" fontId="37" fillId="0" borderId="0" xfId="61" applyFont="1" applyBorder="1" applyAlignment="1">
      <alignment vertical="center"/>
    </xf>
    <xf numFmtId="0" fontId="57" fillId="0" borderId="0" xfId="107" applyFont="1"/>
    <xf numFmtId="0" fontId="57" fillId="0" borderId="0" xfId="107" applyFont="1" applyFill="1"/>
    <xf numFmtId="0" fontId="59" fillId="0" borderId="0" xfId="107" applyFont="1" applyAlignment="1">
      <alignment horizontal="right"/>
    </xf>
    <xf numFmtId="0" fontId="62" fillId="0" borderId="0" xfId="95" applyFont="1" applyAlignment="1">
      <alignment horizontal="right"/>
    </xf>
    <xf numFmtId="0" fontId="57" fillId="0" borderId="11" xfId="107" applyFont="1" applyBorder="1"/>
    <xf numFmtId="49" fontId="57" fillId="0" borderId="20" xfId="107" applyNumberFormat="1" applyFont="1" applyFill="1" applyBorder="1" applyAlignment="1">
      <alignment horizontal="left" vertical="center" wrapText="1"/>
    </xf>
    <xf numFmtId="4" fontId="57" fillId="0" borderId="21" xfId="107" applyNumberFormat="1" applyFont="1" applyFill="1" applyBorder="1" applyAlignment="1">
      <alignment horizontal="left" vertical="center" wrapText="1"/>
    </xf>
    <xf numFmtId="4" fontId="57" fillId="0" borderId="22" xfId="107" applyNumberFormat="1" applyFont="1" applyFill="1" applyBorder="1" applyAlignment="1">
      <alignment horizontal="right" vertical="center" wrapText="1"/>
    </xf>
    <xf numFmtId="49" fontId="57" fillId="0" borderId="23" xfId="107" applyNumberFormat="1" applyFont="1" applyFill="1" applyBorder="1" applyAlignment="1">
      <alignment horizontal="left" vertical="center" wrapText="1"/>
    </xf>
    <xf numFmtId="4" fontId="57" fillId="0" borderId="21" xfId="107" applyNumberFormat="1" applyFont="1" applyFill="1" applyBorder="1" applyAlignment="1">
      <alignment horizontal="right" vertical="center" wrapText="1"/>
    </xf>
    <xf numFmtId="0" fontId="57" fillId="0" borderId="24" xfId="107" applyFont="1" applyFill="1" applyBorder="1" applyAlignment="1">
      <alignment horizontal="left" vertical="center" wrapText="1"/>
    </xf>
    <xf numFmtId="49" fontId="57" fillId="0" borderId="11" xfId="119" applyNumberFormat="1" applyFont="1" applyFill="1" applyBorder="1" applyAlignment="1">
      <alignment horizontal="left" vertical="center" wrapText="1"/>
    </xf>
    <xf numFmtId="4" fontId="57" fillId="0" borderId="11" xfId="107" applyNumberFormat="1" applyFont="1" applyFill="1" applyBorder="1" applyAlignment="1">
      <alignment horizontal="right" vertical="center" wrapText="1"/>
    </xf>
    <xf numFmtId="0" fontId="57" fillId="0" borderId="11" xfId="107" applyFont="1" applyFill="1" applyBorder="1"/>
    <xf numFmtId="0" fontId="57" fillId="0" borderId="11" xfId="95" applyFont="1" applyBorder="1" applyAlignment="1">
      <alignment vertical="center"/>
    </xf>
    <xf numFmtId="49" fontId="57" fillId="0" borderId="11" xfId="95" applyNumberFormat="1" applyFont="1" applyFill="1" applyBorder="1" applyAlignment="1">
      <alignment horizontal="left" vertical="center" wrapText="1"/>
    </xf>
    <xf numFmtId="4" fontId="57" fillId="0" borderId="11" xfId="95" applyNumberFormat="1" applyFont="1" applyFill="1" applyBorder="1" applyAlignment="1">
      <alignment horizontal="center" vertical="center" wrapText="1"/>
    </xf>
    <xf numFmtId="4" fontId="57" fillId="0" borderId="11" xfId="95" applyNumberFormat="1" applyFont="1" applyFill="1" applyBorder="1" applyAlignment="1">
      <alignment horizontal="right" vertical="center" wrapText="1"/>
    </xf>
    <xf numFmtId="0" fontId="57" fillId="0" borderId="11" xfId="107" applyFont="1" applyFill="1" applyBorder="1" applyAlignment="1">
      <alignment horizontal="left" vertical="center" wrapText="1"/>
    </xf>
    <xf numFmtId="0" fontId="35" fillId="0" borderId="0" xfId="46" applyFont="1"/>
    <xf numFmtId="0" fontId="57" fillId="0" borderId="0" xfId="162" applyFont="1"/>
    <xf numFmtId="0" fontId="59" fillId="0" borderId="0" xfId="162" applyFont="1" applyAlignment="1">
      <alignment horizontal="right"/>
    </xf>
    <xf numFmtId="0" fontId="12" fillId="0" borderId="0" xfId="162"/>
    <xf numFmtId="0" fontId="66" fillId="0" borderId="0" xfId="0" applyFont="1" applyAlignment="1">
      <alignment horizontal="justify" wrapText="1"/>
    </xf>
    <xf numFmtId="0" fontId="65" fillId="0" borderId="0" xfId="162" applyFont="1" applyAlignment="1"/>
    <xf numFmtId="0" fontId="68" fillId="24" borderId="10" xfId="162" applyFont="1" applyFill="1" applyBorder="1" applyAlignment="1">
      <alignment vertical="center"/>
    </xf>
    <xf numFmtId="0" fontId="68" fillId="24" borderId="27" xfId="162" applyFont="1" applyFill="1" applyBorder="1" applyAlignment="1">
      <alignment horizontal="left" vertical="center" wrapText="1"/>
    </xf>
    <xf numFmtId="4" fontId="68" fillId="24" borderId="10" xfId="163" applyNumberFormat="1" applyFont="1" applyFill="1" applyBorder="1" applyAlignment="1">
      <alignment horizontal="right" vertical="center" wrapText="1"/>
    </xf>
    <xf numFmtId="4" fontId="68" fillId="24" borderId="11" xfId="162" applyNumberFormat="1" applyFont="1" applyFill="1" applyBorder="1" applyAlignment="1">
      <alignment horizontal="right" vertical="center" wrapText="1"/>
    </xf>
    <xf numFmtId="0" fontId="68" fillId="24" borderId="25" xfId="162" applyFont="1" applyFill="1" applyBorder="1" applyAlignment="1">
      <alignment horizontal="left" vertical="center"/>
    </xf>
    <xf numFmtId="4" fontId="68" fillId="24" borderId="11" xfId="163" applyNumberFormat="1" applyFont="1" applyFill="1" applyBorder="1" applyAlignment="1">
      <alignment horizontal="right" vertical="center" wrapText="1"/>
    </xf>
    <xf numFmtId="0" fontId="68" fillId="24" borderId="25" xfId="162" applyFont="1" applyFill="1" applyBorder="1" applyAlignment="1">
      <alignment horizontal="left" vertical="center" wrapText="1"/>
    </xf>
    <xf numFmtId="0" fontId="68" fillId="0" borderId="10" xfId="162" applyFont="1" applyBorder="1"/>
    <xf numFmtId="49" fontId="67" fillId="0" borderId="28" xfId="162" applyNumberFormat="1" applyFont="1" applyFill="1" applyBorder="1" applyAlignment="1">
      <alignment horizontal="left" vertical="center" wrapText="1"/>
    </xf>
    <xf numFmtId="4" fontId="67" fillId="0" borderId="11" xfId="162" applyNumberFormat="1" applyFont="1" applyFill="1" applyBorder="1" applyAlignment="1">
      <alignment horizontal="right" vertical="center" wrapText="1"/>
    </xf>
    <xf numFmtId="4" fontId="67" fillId="24" borderId="11" xfId="163" applyNumberFormat="1" applyFont="1" applyFill="1" applyBorder="1" applyAlignment="1">
      <alignment horizontal="right" vertical="center" wrapText="1"/>
    </xf>
    <xf numFmtId="0" fontId="68" fillId="0" borderId="0" xfId="162" applyFont="1" applyBorder="1"/>
    <xf numFmtId="49" fontId="68" fillId="0" borderId="0" xfId="162" applyNumberFormat="1" applyFont="1" applyFill="1" applyBorder="1" applyAlignment="1">
      <alignment horizontal="left" vertical="center" wrapText="1"/>
    </xf>
    <xf numFmtId="4" fontId="68" fillId="0" borderId="0" xfId="162" applyNumberFormat="1" applyFont="1" applyFill="1" applyBorder="1" applyAlignment="1">
      <alignment horizontal="right" vertical="center" wrapText="1"/>
    </xf>
    <xf numFmtId="0" fontId="57" fillId="0" borderId="11" xfId="162" applyFont="1" applyBorder="1" applyAlignment="1">
      <alignment horizontal="left" vertical="center"/>
    </xf>
    <xf numFmtId="0" fontId="57" fillId="0" borderId="11" xfId="162" applyFont="1" applyBorder="1" applyAlignment="1">
      <alignment vertical="center"/>
    </xf>
    <xf numFmtId="4" fontId="57" fillId="0" borderId="21" xfId="162" applyNumberFormat="1" applyFont="1" applyFill="1" applyBorder="1" applyAlignment="1">
      <alignment horizontal="right" wrapText="1"/>
    </xf>
    <xf numFmtId="49" fontId="57" fillId="0" borderId="37" xfId="162" applyNumberFormat="1" applyFont="1" applyFill="1" applyBorder="1" applyAlignment="1">
      <alignment horizontal="left" vertical="center" wrapText="1"/>
    </xf>
    <xf numFmtId="0" fontId="59" fillId="0" borderId="11" xfId="162" applyFont="1" applyBorder="1" applyAlignment="1">
      <alignment vertical="center"/>
    </xf>
    <xf numFmtId="49" fontId="59" fillId="0" borderId="26" xfId="162" applyNumberFormat="1" applyFont="1" applyFill="1" applyBorder="1" applyAlignment="1">
      <alignment horizontal="left" vertical="center" wrapText="1"/>
    </xf>
    <xf numFmtId="4" fontId="57" fillId="0" borderId="35" xfId="0" applyNumberFormat="1" applyFont="1" applyBorder="1" applyAlignment="1">
      <alignment vertical="center" wrapText="1"/>
    </xf>
    <xf numFmtId="4" fontId="57" fillId="0" borderId="35" xfId="162" applyNumberFormat="1" applyFont="1" applyFill="1" applyBorder="1" applyAlignment="1">
      <alignment horizontal="right" vertical="center" wrapText="1"/>
    </xf>
    <xf numFmtId="49" fontId="57" fillId="0" borderId="11" xfId="162" applyNumberFormat="1" applyFont="1" applyFill="1" applyBorder="1" applyAlignment="1">
      <alignment horizontal="left" vertical="center" wrapText="1"/>
    </xf>
    <xf numFmtId="4" fontId="57" fillId="0" borderId="11" xfId="0" applyNumberFormat="1" applyFont="1" applyBorder="1" applyAlignment="1">
      <alignment vertical="center" wrapText="1"/>
    </xf>
    <xf numFmtId="49" fontId="59" fillId="0" borderId="11" xfId="162" applyNumberFormat="1" applyFont="1" applyFill="1" applyBorder="1" applyAlignment="1">
      <alignment horizontal="left" vertical="center" wrapText="1"/>
    </xf>
    <xf numFmtId="4" fontId="59" fillId="0" borderId="35" xfId="162" applyNumberFormat="1" applyFont="1" applyFill="1" applyBorder="1" applyAlignment="1">
      <alignment horizontal="right" vertical="center" wrapText="1"/>
    </xf>
    <xf numFmtId="0" fontId="57" fillId="0" borderId="10" xfId="162" applyFont="1" applyBorder="1" applyAlignment="1">
      <alignment vertical="center"/>
    </xf>
    <xf numFmtId="4" fontId="59" fillId="0" borderId="38" xfId="162" applyNumberFormat="1" applyFont="1" applyFill="1" applyBorder="1" applyAlignment="1">
      <alignment horizontal="right" vertical="center" wrapText="1"/>
    </xf>
    <xf numFmtId="0" fontId="12" fillId="0" borderId="0" xfId="164"/>
    <xf numFmtId="0" fontId="62" fillId="0" borderId="0" xfId="164" applyFont="1" applyAlignment="1">
      <alignment horizontal="right"/>
    </xf>
    <xf numFmtId="49" fontId="59" fillId="0" borderId="11" xfId="164" applyNumberFormat="1" applyFont="1" applyFill="1" applyBorder="1" applyAlignment="1">
      <alignment horizontal="left" vertical="center" wrapText="1"/>
    </xf>
    <xf numFmtId="4" fontId="59" fillId="0" borderId="11" xfId="164" applyNumberFormat="1" applyFont="1" applyFill="1" applyBorder="1" applyAlignment="1">
      <alignment horizontal="right" vertical="center" wrapText="1"/>
    </xf>
    <xf numFmtId="0" fontId="62" fillId="0" borderId="0" xfId="167" applyFont="1" applyAlignment="1">
      <alignment horizontal="right"/>
    </xf>
    <xf numFmtId="0" fontId="57" fillId="0" borderId="11" xfId="162" applyFont="1" applyBorder="1"/>
    <xf numFmtId="4" fontId="57" fillId="0" borderId="11" xfId="162" applyNumberFormat="1" applyFont="1" applyFill="1" applyBorder="1" applyAlignment="1">
      <alignment horizontal="right" wrapText="1"/>
    </xf>
    <xf numFmtId="4" fontId="57" fillId="0" borderId="11" xfId="162" applyNumberFormat="1" applyFont="1" applyFill="1" applyBorder="1" applyAlignment="1">
      <alignment horizontal="right" vertical="center" wrapText="1"/>
    </xf>
    <xf numFmtId="49" fontId="57" fillId="0" borderId="23" xfId="162" applyNumberFormat="1" applyFont="1" applyFill="1" applyBorder="1" applyAlignment="1">
      <alignment horizontal="left" vertical="center" wrapText="1"/>
    </xf>
    <xf numFmtId="0" fontId="12" fillId="0" borderId="0" xfId="162" applyFill="1"/>
    <xf numFmtId="0" fontId="61" fillId="0" borderId="0" xfId="170" applyFont="1" applyFill="1" applyBorder="1" applyAlignment="1">
      <alignment vertical="top"/>
    </xf>
    <xf numFmtId="0" fontId="61" fillId="0" borderId="28" xfId="170" applyFont="1" applyFill="1" applyBorder="1" applyAlignment="1">
      <alignment vertical="top"/>
    </xf>
    <xf numFmtId="0" fontId="12" fillId="0" borderId="0" xfId="162" applyFont="1" applyFill="1"/>
    <xf numFmtId="0" fontId="64" fillId="0" borderId="0" xfId="167" applyFont="1" applyAlignment="1">
      <alignment horizontal="right"/>
    </xf>
    <xf numFmtId="0" fontId="57" fillId="0" borderId="0" xfId="171" applyFont="1"/>
    <xf numFmtId="0" fontId="12" fillId="0" borderId="0" xfId="171"/>
    <xf numFmtId="0" fontId="57" fillId="0" borderId="11" xfId="171" applyFont="1" applyBorder="1"/>
    <xf numFmtId="49" fontId="57" fillId="0" borderId="20" xfId="171" applyNumberFormat="1" applyFont="1" applyFill="1" applyBorder="1" applyAlignment="1">
      <alignment horizontal="left" vertical="center" wrapText="1"/>
    </xf>
    <xf numFmtId="4" fontId="57" fillId="0" borderId="11" xfId="171" applyNumberFormat="1" applyFont="1" applyFill="1" applyBorder="1" applyAlignment="1">
      <alignment horizontal="right" vertical="center" wrapText="1"/>
    </xf>
    <xf numFmtId="4" fontId="57" fillId="0" borderId="11" xfId="171" applyNumberFormat="1" applyFont="1" applyFill="1" applyBorder="1" applyAlignment="1">
      <alignment horizontal="right" wrapText="1"/>
    </xf>
    <xf numFmtId="49" fontId="57" fillId="0" borderId="23" xfId="171" applyNumberFormat="1" applyFont="1" applyFill="1" applyBorder="1" applyAlignment="1">
      <alignment horizontal="left" vertical="center" wrapText="1"/>
    </xf>
    <xf numFmtId="4" fontId="68" fillId="0" borderId="0" xfId="171" applyNumberFormat="1" applyFont="1" applyFill="1" applyBorder="1" applyAlignment="1">
      <alignment horizontal="right" vertical="center" wrapText="1"/>
    </xf>
    <xf numFmtId="0" fontId="57" fillId="0" borderId="0" xfId="164" applyFont="1"/>
    <xf numFmtId="4" fontId="59" fillId="25" borderId="11" xfId="166" applyNumberFormat="1" applyFont="1" applyFill="1" applyBorder="1" applyAlignment="1">
      <alignment horizontal="center" vertical="center" wrapText="1"/>
    </xf>
    <xf numFmtId="0" fontId="57" fillId="0" borderId="11" xfId="164" applyFont="1" applyBorder="1" applyAlignment="1">
      <alignment horizontal="left"/>
    </xf>
    <xf numFmtId="49" fontId="57" fillId="0" borderId="11" xfId="164" applyNumberFormat="1" applyFont="1" applyFill="1" applyBorder="1" applyAlignment="1">
      <alignment horizontal="left" vertical="center" wrapText="1"/>
    </xf>
    <xf numFmtId="4" fontId="57" fillId="0" borderId="11" xfId="164" applyNumberFormat="1" applyFont="1" applyFill="1" applyBorder="1" applyAlignment="1">
      <alignment wrapText="1"/>
    </xf>
    <xf numFmtId="168" fontId="35" fillId="0" borderId="11" xfId="47" applyNumberFormat="1" applyFont="1" applyFill="1" applyBorder="1" applyAlignment="1">
      <alignment horizontal="right"/>
    </xf>
    <xf numFmtId="4" fontId="57" fillId="0" borderId="11" xfId="164" applyNumberFormat="1" applyFont="1" applyBorder="1" applyAlignment="1">
      <alignment wrapText="1"/>
    </xf>
    <xf numFmtId="0" fontId="57" fillId="0" borderId="11" xfId="164" applyFont="1" applyBorder="1" applyAlignment="1">
      <alignment horizontal="left" wrapText="1"/>
    </xf>
    <xf numFmtId="9" fontId="35" fillId="0" borderId="11" xfId="165" applyNumberFormat="1" applyFont="1" applyFill="1" applyBorder="1" applyAlignment="1">
      <alignment horizontal="center"/>
    </xf>
    <xf numFmtId="43" fontId="35" fillId="0" borderId="11" xfId="47" applyFont="1" applyFill="1" applyBorder="1" applyAlignment="1">
      <alignment horizontal="right"/>
    </xf>
    <xf numFmtId="4" fontId="59" fillId="0" borderId="11" xfId="164" applyNumberFormat="1" applyFont="1" applyFill="1" applyBorder="1" applyAlignment="1">
      <alignment wrapText="1"/>
    </xf>
    <xf numFmtId="0" fontId="57" fillId="0" borderId="18" xfId="164" applyFont="1" applyBorder="1" applyAlignment="1">
      <alignment horizontal="left"/>
    </xf>
    <xf numFmtId="49" fontId="57" fillId="0" borderId="18" xfId="164" applyNumberFormat="1" applyFont="1" applyFill="1" applyBorder="1" applyAlignment="1">
      <alignment horizontal="left" vertical="center" wrapText="1"/>
    </xf>
    <xf numFmtId="4" fontId="57" fillId="0" borderId="18" xfId="164" applyNumberFormat="1" applyFont="1" applyFill="1" applyBorder="1" applyAlignment="1">
      <alignment wrapText="1"/>
    </xf>
    <xf numFmtId="4" fontId="57" fillId="0" borderId="18" xfId="164" applyNumberFormat="1" applyFont="1" applyBorder="1" applyAlignment="1">
      <alignment wrapText="1"/>
    </xf>
    <xf numFmtId="0" fontId="57" fillId="0" borderId="18" xfId="164" applyFont="1" applyBorder="1" applyAlignment="1">
      <alignment horizontal="left" wrapText="1"/>
    </xf>
    <xf numFmtId="0" fontId="35" fillId="0" borderId="11" xfId="165" applyFont="1" applyFill="1" applyBorder="1" applyAlignment="1">
      <alignment horizontal="left"/>
    </xf>
    <xf numFmtId="0" fontId="57" fillId="0" borderId="11" xfId="164" applyFont="1" applyBorder="1"/>
    <xf numFmtId="0" fontId="59" fillId="0" borderId="21" xfId="164" applyFont="1" applyFill="1" applyBorder="1" applyAlignment="1">
      <alignment horizontal="left" vertical="center" wrapText="1"/>
    </xf>
    <xf numFmtId="4" fontId="57" fillId="0" borderId="11" xfId="164" applyNumberFormat="1" applyFont="1" applyBorder="1"/>
    <xf numFmtId="0" fontId="62" fillId="0" borderId="0" xfId="174" applyFont="1" applyAlignment="1">
      <alignment horizontal="right"/>
    </xf>
    <xf numFmtId="0" fontId="59" fillId="0" borderId="0" xfId="171" applyFont="1"/>
    <xf numFmtId="0" fontId="69" fillId="0" borderId="11" xfId="171" applyFont="1" applyBorder="1" applyAlignment="1">
      <alignment horizontal="left"/>
    </xf>
    <xf numFmtId="0" fontId="35" fillId="0" borderId="11" xfId="0" applyFont="1" applyBorder="1" applyAlignment="1">
      <alignment wrapText="1"/>
    </xf>
    <xf numFmtId="0" fontId="69" fillId="0" borderId="11" xfId="171" applyFont="1" applyBorder="1" applyAlignment="1">
      <alignment horizontal="center"/>
    </xf>
    <xf numFmtId="0" fontId="69" fillId="0" borderId="11" xfId="171" applyFont="1" applyBorder="1" applyAlignment="1"/>
    <xf numFmtId="0" fontId="57" fillId="0" borderId="11" xfId="171" applyFont="1" applyBorder="1" applyAlignment="1">
      <alignment horizontal="left"/>
    </xf>
    <xf numFmtId="0" fontId="71" fillId="0" borderId="0" xfId="0" applyFont="1"/>
    <xf numFmtId="0" fontId="57" fillId="24" borderId="10" xfId="164" applyFont="1" applyFill="1" applyBorder="1" applyAlignment="1">
      <alignment horizontal="center" vertical="center"/>
    </xf>
    <xf numFmtId="0" fontId="57" fillId="24" borderId="11" xfId="164" applyFont="1" applyFill="1" applyBorder="1" applyAlignment="1">
      <alignment horizontal="left" vertical="center"/>
    </xf>
    <xf numFmtId="4" fontId="57" fillId="24" borderId="30" xfId="164" applyNumberFormat="1" applyFont="1" applyFill="1" applyBorder="1" applyAlignment="1">
      <alignment horizontal="right" vertical="center" wrapText="1"/>
    </xf>
    <xf numFmtId="4" fontId="57" fillId="24" borderId="31" xfId="164" applyNumberFormat="1" applyFont="1" applyFill="1" applyBorder="1" applyAlignment="1">
      <alignment horizontal="right" wrapText="1"/>
    </xf>
    <xf numFmtId="4" fontId="57" fillId="24" borderId="43" xfId="164" applyNumberFormat="1" applyFont="1" applyFill="1" applyBorder="1" applyAlignment="1">
      <alignment horizontal="right" vertical="center" wrapText="1"/>
    </xf>
    <xf numFmtId="49" fontId="57" fillId="0" borderId="31" xfId="164" applyNumberFormat="1" applyFont="1" applyFill="1" applyBorder="1" applyAlignment="1">
      <alignment horizontal="center" vertical="center" wrapText="1"/>
    </xf>
    <xf numFmtId="4" fontId="57" fillId="0" borderId="22" xfId="164" applyNumberFormat="1" applyFont="1" applyFill="1" applyBorder="1" applyAlignment="1">
      <alignment horizontal="right" wrapText="1"/>
    </xf>
    <xf numFmtId="4" fontId="12" fillId="0" borderId="0" xfId="164" applyNumberFormat="1"/>
    <xf numFmtId="49" fontId="59" fillId="0" borderId="23" xfId="164" applyNumberFormat="1" applyFont="1" applyFill="1" applyBorder="1" applyAlignment="1">
      <alignment horizontal="left" vertical="center" wrapText="1"/>
    </xf>
    <xf numFmtId="4" fontId="59" fillId="0" borderId="31" xfId="164" applyNumberFormat="1" applyFont="1" applyFill="1" applyBorder="1" applyAlignment="1">
      <alignment horizontal="right" wrapText="1"/>
    </xf>
    <xf numFmtId="4" fontId="57" fillId="0" borderId="31" xfId="164" applyNumberFormat="1" applyFont="1" applyFill="1" applyBorder="1" applyAlignment="1">
      <alignment horizontal="right" wrapText="1"/>
    </xf>
    <xf numFmtId="0" fontId="57" fillId="0" borderId="0" xfId="164" applyFont="1" applyBorder="1"/>
    <xf numFmtId="49" fontId="57" fillId="0" borderId="0" xfId="164" applyNumberFormat="1" applyFont="1" applyFill="1" applyBorder="1" applyAlignment="1">
      <alignment horizontal="left" vertical="center" wrapText="1"/>
    </xf>
    <xf numFmtId="4" fontId="57" fillId="0" borderId="0" xfId="164" applyNumberFormat="1" applyFont="1" applyFill="1" applyBorder="1" applyAlignment="1">
      <alignment horizontal="right" wrapText="1"/>
    </xf>
    <xf numFmtId="0" fontId="62" fillId="0" borderId="0" xfId="177" applyFont="1" applyAlignment="1">
      <alignment horizontal="right"/>
    </xf>
    <xf numFmtId="0" fontId="72" fillId="0" borderId="0" xfId="0" applyFont="1" applyAlignment="1">
      <alignment vertical="center"/>
    </xf>
    <xf numFmtId="0" fontId="57" fillId="0" borderId="0" xfId="179" applyFont="1"/>
    <xf numFmtId="0" fontId="62" fillId="0" borderId="0" xfId="179" applyFont="1" applyAlignment="1">
      <alignment horizontal="right"/>
    </xf>
    <xf numFmtId="0" fontId="11" fillId="0" borderId="0" xfId="179"/>
    <xf numFmtId="0" fontId="70" fillId="0" borderId="0" xfId="179" applyFont="1"/>
    <xf numFmtId="0" fontId="67" fillId="0" borderId="0" xfId="179" applyFont="1" applyAlignment="1">
      <alignment horizontal="center"/>
    </xf>
    <xf numFmtId="0" fontId="61" fillId="0" borderId="0" xfId="180" applyFont="1" applyFill="1" applyBorder="1" applyAlignment="1">
      <alignment vertical="top"/>
    </xf>
    <xf numFmtId="0" fontId="59" fillId="25" borderId="11" xfId="179" applyFont="1" applyFill="1" applyBorder="1" applyAlignment="1">
      <alignment horizontal="center" vertical="center"/>
    </xf>
    <xf numFmtId="0" fontId="57" fillId="25" borderId="11" xfId="179" applyFont="1" applyFill="1" applyBorder="1" applyAlignment="1">
      <alignment horizontal="center" vertical="center"/>
    </xf>
    <xf numFmtId="4" fontId="57" fillId="25" borderId="11" xfId="181" applyNumberFormat="1" applyFont="1" applyFill="1" applyBorder="1" applyAlignment="1">
      <alignment horizontal="center" vertical="center" wrapText="1"/>
    </xf>
    <xf numFmtId="0" fontId="57" fillId="25" borderId="11" xfId="179" applyFont="1" applyFill="1" applyBorder="1" applyAlignment="1">
      <alignment horizontal="center" vertical="center" wrapText="1"/>
    </xf>
    <xf numFmtId="0" fontId="35" fillId="0" borderId="25" xfId="180" applyFont="1" applyFill="1" applyBorder="1" applyAlignment="1">
      <alignment horizontal="left" vertical="center"/>
    </xf>
    <xf numFmtId="49" fontId="57" fillId="0" borderId="44" xfId="179" applyNumberFormat="1" applyFont="1" applyFill="1" applyBorder="1" applyAlignment="1">
      <alignment horizontal="left" vertical="center" wrapText="1"/>
    </xf>
    <xf numFmtId="4" fontId="57" fillId="0" borderId="0" xfId="0" applyNumberFormat="1" applyFont="1" applyAlignment="1">
      <alignment wrapText="1"/>
    </xf>
    <xf numFmtId="4" fontId="57" fillId="0" borderId="11" xfId="179" applyNumberFormat="1" applyFont="1" applyFill="1" applyBorder="1" applyAlignment="1">
      <alignment horizontal="center" wrapText="1"/>
    </xf>
    <xf numFmtId="4" fontId="57" fillId="0" borderId="22" xfId="179" applyNumberFormat="1" applyFont="1" applyFill="1" applyBorder="1" applyAlignment="1">
      <alignment horizontal="right" wrapText="1"/>
    </xf>
    <xf numFmtId="0" fontId="57" fillId="0" borderId="11" xfId="179" applyFont="1" applyBorder="1" applyAlignment="1">
      <alignment vertical="center"/>
    </xf>
    <xf numFmtId="4" fontId="57" fillId="0" borderId="37" xfId="179" applyNumberFormat="1" applyFont="1" applyFill="1" applyBorder="1" applyAlignment="1">
      <alignment horizontal="right" vertical="center" wrapText="1"/>
    </xf>
    <xf numFmtId="49" fontId="57" fillId="0" borderId="24" xfId="179" applyNumberFormat="1" applyFont="1" applyFill="1" applyBorder="1" applyAlignment="1">
      <alignment horizontal="center" vertical="center" wrapText="1"/>
    </xf>
    <xf numFmtId="0" fontId="57" fillId="0" borderId="11" xfId="179" applyFont="1" applyBorder="1"/>
    <xf numFmtId="49" fontId="57" fillId="0" borderId="11" xfId="179" applyNumberFormat="1" applyFont="1" applyFill="1" applyBorder="1" applyAlignment="1">
      <alignment horizontal="left" vertical="center" wrapText="1"/>
    </xf>
    <xf numFmtId="4" fontId="57" fillId="0" borderId="11" xfId="179" applyNumberFormat="1" applyFont="1" applyFill="1" applyBorder="1" applyAlignment="1">
      <alignment horizontal="right" vertical="center" wrapText="1"/>
    </xf>
    <xf numFmtId="4" fontId="57" fillId="0" borderId="31" xfId="179" applyNumberFormat="1" applyFont="1" applyFill="1" applyBorder="1" applyAlignment="1">
      <alignment horizontal="right" wrapText="1"/>
    </xf>
    <xf numFmtId="0" fontId="35" fillId="0" borderId="25" xfId="180" applyFont="1" applyFill="1" applyBorder="1" applyAlignment="1">
      <alignment horizontal="left" vertical="top"/>
    </xf>
    <xf numFmtId="4" fontId="57" fillId="0" borderId="20" xfId="179" applyNumberFormat="1" applyFont="1" applyFill="1" applyBorder="1" applyAlignment="1">
      <alignment horizontal="right" vertical="center" wrapText="1"/>
    </xf>
    <xf numFmtId="4" fontId="57" fillId="0" borderId="11" xfId="179" applyNumberFormat="1" applyFont="1" applyFill="1" applyBorder="1" applyAlignment="1">
      <alignment horizontal="right" wrapText="1"/>
    </xf>
    <xf numFmtId="0" fontId="57" fillId="0" borderId="0" xfId="182" applyFont="1"/>
    <xf numFmtId="0" fontId="11" fillId="0" borderId="0" xfId="182"/>
    <xf numFmtId="0" fontId="61" fillId="0" borderId="28" xfId="184" applyFont="1" applyFill="1" applyBorder="1" applyAlignment="1">
      <alignment vertical="top"/>
    </xf>
    <xf numFmtId="0" fontId="61" fillId="0" borderId="0" xfId="184" applyFont="1" applyFill="1" applyBorder="1" applyAlignment="1">
      <alignment vertical="top"/>
    </xf>
    <xf numFmtId="0" fontId="69" fillId="0" borderId="0" xfId="182" applyFont="1"/>
    <xf numFmtId="0" fontId="59" fillId="25" borderId="11" xfId="182" applyFont="1" applyFill="1" applyBorder="1" applyAlignment="1">
      <alignment horizontal="center" vertical="center"/>
    </xf>
    <xf numFmtId="0" fontId="59" fillId="25" borderId="12" xfId="182" applyFont="1" applyFill="1" applyBorder="1" applyAlignment="1">
      <alignment horizontal="center" vertical="center"/>
    </xf>
    <xf numFmtId="4" fontId="59" fillId="25" borderId="11" xfId="185" applyNumberFormat="1" applyFont="1" applyFill="1" applyBorder="1" applyAlignment="1">
      <alignment horizontal="center" vertical="center" wrapText="1"/>
    </xf>
    <xf numFmtId="0" fontId="57" fillId="0" borderId="11" xfId="182" applyFont="1" applyBorder="1" applyAlignment="1">
      <alignment horizontal="center" vertical="center"/>
    </xf>
    <xf numFmtId="49" fontId="57" fillId="0" borderId="20" xfId="182" applyNumberFormat="1" applyFont="1" applyFill="1" applyBorder="1" applyAlignment="1">
      <alignment horizontal="left" vertical="center" wrapText="1"/>
    </xf>
    <xf numFmtId="4" fontId="57" fillId="0" borderId="11" xfId="182" applyNumberFormat="1" applyFont="1" applyFill="1" applyBorder="1" applyAlignment="1">
      <alignment horizontal="right" vertical="center" wrapText="1"/>
    </xf>
    <xf numFmtId="4" fontId="57" fillId="0" borderId="11" xfId="182" applyNumberFormat="1" applyFont="1" applyFill="1" applyBorder="1" applyAlignment="1">
      <alignment horizontal="center" vertical="center" wrapText="1"/>
    </xf>
    <xf numFmtId="0" fontId="57" fillId="0" borderId="11" xfId="182" applyFont="1" applyBorder="1" applyAlignment="1">
      <alignment horizontal="center" vertical="justify"/>
    </xf>
    <xf numFmtId="4" fontId="57" fillId="0" borderId="11" xfId="182" applyNumberFormat="1" applyFont="1" applyFill="1" applyBorder="1" applyAlignment="1">
      <alignment horizontal="right" wrapText="1"/>
    </xf>
    <xf numFmtId="4" fontId="57" fillId="0" borderId="11" xfId="182" applyNumberFormat="1" applyFont="1" applyFill="1" applyBorder="1" applyAlignment="1">
      <alignment horizontal="center" wrapText="1"/>
    </xf>
    <xf numFmtId="49" fontId="57" fillId="0" borderId="20" xfId="182" applyNumberFormat="1" applyFont="1" applyFill="1" applyBorder="1" applyAlignment="1">
      <alignment horizontal="center" vertical="center" wrapText="1"/>
    </xf>
    <xf numFmtId="0" fontId="59" fillId="0" borderId="23" xfId="182" applyFont="1" applyFill="1" applyBorder="1" applyAlignment="1">
      <alignment horizontal="center" vertical="center" wrapText="1"/>
    </xf>
    <xf numFmtId="4" fontId="59" fillId="0" borderId="11" xfId="182" applyNumberFormat="1" applyFont="1" applyFill="1" applyBorder="1" applyAlignment="1">
      <alignment horizontal="right" vertical="center" wrapText="1"/>
    </xf>
    <xf numFmtId="0" fontId="37" fillId="26" borderId="0" xfId="0" applyFont="1" applyFill="1" applyBorder="1" applyAlignment="1" applyProtection="1">
      <alignment vertical="top"/>
    </xf>
    <xf numFmtId="0" fontId="57" fillId="0" borderId="0" xfId="186" applyFont="1"/>
    <xf numFmtId="0" fontId="11" fillId="0" borderId="0" xfId="186"/>
    <xf numFmtId="0" fontId="59" fillId="0" borderId="0" xfId="188" applyFont="1" applyAlignment="1">
      <alignment horizontal="center"/>
    </xf>
    <xf numFmtId="0" fontId="57" fillId="0" borderId="0" xfId="188" applyFont="1"/>
    <xf numFmtId="0" fontId="61" fillId="0" borderId="0" xfId="189" applyFont="1" applyFill="1" applyBorder="1" applyAlignment="1">
      <alignment vertical="top"/>
    </xf>
    <xf numFmtId="0" fontId="61" fillId="0" borderId="28" xfId="189" applyFont="1" applyFill="1" applyBorder="1" applyAlignment="1">
      <alignment vertical="top"/>
    </xf>
    <xf numFmtId="0" fontId="57" fillId="25" borderId="11" xfId="186" applyFont="1" applyFill="1" applyBorder="1" applyAlignment="1">
      <alignment horizontal="center" vertical="center"/>
    </xf>
    <xf numFmtId="0" fontId="57" fillId="25" borderId="12" xfId="186" applyFont="1" applyFill="1" applyBorder="1" applyAlignment="1">
      <alignment horizontal="center" vertical="center"/>
    </xf>
    <xf numFmtId="4" fontId="57" fillId="25" borderId="11" xfId="190" applyNumberFormat="1" applyFont="1" applyFill="1" applyBorder="1" applyAlignment="1">
      <alignment horizontal="center" vertical="center" wrapText="1"/>
    </xf>
    <xf numFmtId="0" fontId="57" fillId="0" borderId="11" xfId="186" applyFont="1" applyBorder="1" applyAlignment="1">
      <alignment vertical="center"/>
    </xf>
    <xf numFmtId="49" fontId="57" fillId="0" borderId="20" xfId="186" applyNumberFormat="1" applyFont="1" applyFill="1" applyBorder="1" applyAlignment="1">
      <alignment horizontal="left" vertical="center" wrapText="1"/>
    </xf>
    <xf numFmtId="4" fontId="57" fillId="0" borderId="11" xfId="186" applyNumberFormat="1" applyFont="1" applyFill="1" applyBorder="1" applyAlignment="1">
      <alignment horizontal="right" vertical="center" wrapText="1"/>
    </xf>
    <xf numFmtId="0" fontId="57" fillId="0" borderId="11" xfId="186" applyFont="1" applyBorder="1" applyAlignment="1">
      <alignment vertical="justify"/>
    </xf>
    <xf numFmtId="0" fontId="57" fillId="0" borderId="11" xfId="186" applyFont="1" applyBorder="1" applyAlignment="1">
      <alignment horizontal="center" vertical="center"/>
    </xf>
    <xf numFmtId="0" fontId="57" fillId="0" borderId="11" xfId="186" applyFont="1" applyBorder="1" applyAlignment="1">
      <alignment horizontal="left" vertical="center"/>
    </xf>
    <xf numFmtId="0" fontId="57" fillId="0" borderId="11" xfId="186" applyFont="1" applyBorder="1"/>
    <xf numFmtId="49" fontId="59" fillId="0" borderId="20" xfId="186" applyNumberFormat="1" applyFont="1" applyFill="1" applyBorder="1" applyAlignment="1">
      <alignment horizontal="left" vertical="center" wrapText="1"/>
    </xf>
    <xf numFmtId="4" fontId="59" fillId="0" borderId="11" xfId="186" applyNumberFormat="1" applyFont="1" applyFill="1" applyBorder="1" applyAlignment="1">
      <alignment horizontal="right" vertical="center" wrapText="1"/>
    </xf>
    <xf numFmtId="0" fontId="57" fillId="0" borderId="18" xfId="186" applyFont="1" applyBorder="1"/>
    <xf numFmtId="49" fontId="57" fillId="0" borderId="0" xfId="186" applyNumberFormat="1" applyFont="1" applyFill="1" applyBorder="1" applyAlignment="1">
      <alignment horizontal="left" vertical="center" wrapText="1"/>
    </xf>
    <xf numFmtId="4" fontId="57" fillId="0" borderId="18" xfId="186" applyNumberFormat="1" applyFont="1" applyFill="1" applyBorder="1" applyAlignment="1">
      <alignment horizontal="right" vertical="center" wrapText="1"/>
    </xf>
    <xf numFmtId="4" fontId="57" fillId="0" borderId="18" xfId="186" applyNumberFormat="1" applyFont="1" applyFill="1" applyBorder="1" applyAlignment="1">
      <alignment horizontal="right" wrapText="1"/>
    </xf>
    <xf numFmtId="49" fontId="57" fillId="0" borderId="45" xfId="186" applyNumberFormat="1" applyFont="1" applyFill="1" applyBorder="1" applyAlignment="1">
      <alignment horizontal="left" vertical="center" wrapText="1"/>
    </xf>
    <xf numFmtId="49" fontId="59" fillId="0" borderId="28" xfId="186" applyNumberFormat="1" applyFont="1" applyFill="1" applyBorder="1" applyAlignment="1">
      <alignment horizontal="left" vertical="center" wrapText="1"/>
    </xf>
    <xf numFmtId="0" fontId="57" fillId="0" borderId="0" xfId="186" applyFont="1" applyBorder="1"/>
    <xf numFmtId="49" fontId="59" fillId="0" borderId="0" xfId="186" applyNumberFormat="1" applyFont="1" applyFill="1" applyBorder="1" applyAlignment="1">
      <alignment horizontal="left" vertical="center" wrapText="1"/>
    </xf>
    <xf numFmtId="4" fontId="59" fillId="0" borderId="0" xfId="186" applyNumberFormat="1" applyFont="1" applyFill="1" applyBorder="1" applyAlignment="1">
      <alignment horizontal="right" vertical="center" wrapText="1"/>
    </xf>
    <xf numFmtId="0" fontId="57" fillId="0" borderId="23" xfId="186" applyFont="1" applyFill="1" applyBorder="1" applyAlignment="1">
      <alignment horizontal="left" vertical="center" wrapText="1"/>
    </xf>
    <xf numFmtId="0" fontId="57" fillId="0" borderId="0" xfId="186" applyFont="1" applyFill="1" applyBorder="1" applyAlignment="1">
      <alignment horizontal="left" vertical="center" wrapText="1"/>
    </xf>
    <xf numFmtId="4" fontId="59" fillId="0" borderId="10" xfId="186" applyNumberFormat="1" applyFont="1" applyFill="1" applyBorder="1" applyAlignment="1">
      <alignment horizontal="right" vertical="center" wrapText="1"/>
    </xf>
    <xf numFmtId="0" fontId="57" fillId="0" borderId="10" xfId="186" applyFont="1" applyBorder="1"/>
    <xf numFmtId="0" fontId="57" fillId="0" borderId="11" xfId="186" applyFont="1" applyFill="1" applyBorder="1" applyAlignment="1">
      <alignment horizontal="left" vertical="center" wrapText="1"/>
    </xf>
    <xf numFmtId="44" fontId="57" fillId="0" borderId="0" xfId="48" applyFont="1"/>
    <xf numFmtId="44" fontId="61" fillId="0" borderId="0" xfId="48" applyFont="1" applyFill="1" applyBorder="1" applyAlignment="1">
      <alignment vertical="top"/>
    </xf>
    <xf numFmtId="44" fontId="59" fillId="25" borderId="48" xfId="48" applyFont="1" applyFill="1" applyBorder="1" applyAlignment="1">
      <alignment horizontal="center" vertical="center" wrapText="1"/>
    </xf>
    <xf numFmtId="0" fontId="72" fillId="27" borderId="50" xfId="0" applyFont="1" applyFill="1" applyBorder="1" applyAlignment="1">
      <alignment horizontal="center" vertical="top" wrapText="1"/>
    </xf>
    <xf numFmtId="0" fontId="72" fillId="27" borderId="11" xfId="0" applyFont="1" applyFill="1" applyBorder="1" applyAlignment="1">
      <alignment vertical="top" wrapText="1"/>
    </xf>
    <xf numFmtId="0" fontId="72" fillId="27" borderId="51" xfId="0" applyFont="1" applyFill="1" applyBorder="1" applyAlignment="1">
      <alignment vertical="top" wrapText="1"/>
    </xf>
    <xf numFmtId="0" fontId="74" fillId="27" borderId="0" xfId="0" applyFont="1" applyFill="1" applyBorder="1" applyAlignment="1">
      <alignment vertical="top" wrapText="1"/>
    </xf>
    <xf numFmtId="0" fontId="72" fillId="27" borderId="51" xfId="0" applyFont="1" applyFill="1" applyBorder="1" applyAlignment="1">
      <alignment vertical="center" wrapText="1"/>
    </xf>
    <xf numFmtId="0" fontId="75" fillId="27" borderId="11" xfId="0" applyFont="1" applyFill="1" applyBorder="1" applyAlignment="1">
      <alignment vertical="top" wrapText="1"/>
    </xf>
    <xf numFmtId="44" fontId="57" fillId="0" borderId="11" xfId="48" applyFont="1" applyFill="1" applyBorder="1"/>
    <xf numFmtId="0" fontId="75" fillId="27" borderId="52" xfId="0" applyFont="1" applyFill="1" applyBorder="1" applyAlignment="1">
      <alignment horizontal="center" vertical="top" wrapText="1"/>
    </xf>
    <xf numFmtId="0" fontId="75" fillId="27" borderId="53" xfId="0" applyFont="1" applyFill="1" applyBorder="1" applyAlignment="1">
      <alignment vertical="top" wrapText="1"/>
    </xf>
    <xf numFmtId="44" fontId="75" fillId="27" borderId="53" xfId="48" applyFont="1" applyFill="1" applyBorder="1" applyAlignment="1">
      <alignment vertical="top" wrapText="1"/>
    </xf>
    <xf numFmtId="0" fontId="35" fillId="0" borderId="0" xfId="0" applyFont="1"/>
    <xf numFmtId="0" fontId="72" fillId="27" borderId="55" xfId="0" applyFont="1" applyFill="1" applyBorder="1" applyAlignment="1">
      <alignment horizontal="center" vertical="center" wrapText="1"/>
    </xf>
    <xf numFmtId="0" fontId="72" fillId="0" borderId="0" xfId="0" applyFont="1"/>
    <xf numFmtId="168" fontId="72" fillId="0" borderId="56" xfId="48" applyNumberFormat="1" applyFont="1" applyFill="1" applyBorder="1" applyAlignment="1">
      <alignment vertical="top" wrapText="1"/>
    </xf>
    <xf numFmtId="0" fontId="72" fillId="27" borderId="56" xfId="0" applyFont="1" applyFill="1" applyBorder="1" applyAlignment="1">
      <alignment vertical="top" wrapText="1"/>
    </xf>
    <xf numFmtId="168" fontId="72" fillId="27" borderId="57" xfId="0" applyNumberFormat="1" applyFont="1" applyFill="1" applyBorder="1" applyAlignment="1">
      <alignment vertical="top" wrapText="1"/>
    </xf>
    <xf numFmtId="168" fontId="72" fillId="27" borderId="51" xfId="0" applyNumberFormat="1" applyFont="1" applyFill="1" applyBorder="1" applyAlignment="1">
      <alignment vertical="top" wrapText="1"/>
    </xf>
    <xf numFmtId="168" fontId="57" fillId="0" borderId="11" xfId="48" applyNumberFormat="1" applyFont="1" applyFill="1" applyBorder="1"/>
    <xf numFmtId="7" fontId="75" fillId="27" borderId="53" xfId="48" applyNumberFormat="1" applyFont="1" applyFill="1" applyBorder="1" applyAlignment="1">
      <alignment vertical="top" wrapText="1"/>
    </xf>
    <xf numFmtId="44" fontId="67" fillId="25" borderId="11" xfId="48" applyFont="1" applyFill="1" applyBorder="1" applyAlignment="1">
      <alignment horizontal="center" vertical="center" wrapText="1"/>
    </xf>
    <xf numFmtId="0" fontId="11" fillId="0" borderId="0" xfId="201"/>
    <xf numFmtId="0" fontId="64" fillId="0" borderId="0" xfId="179" applyFont="1" applyAlignment="1">
      <alignment horizontal="right"/>
    </xf>
    <xf numFmtId="0" fontId="37" fillId="26" borderId="0" xfId="0" applyFont="1" applyFill="1" applyBorder="1" applyAlignment="1" applyProtection="1">
      <alignment vertical="top" wrapText="1"/>
    </xf>
    <xf numFmtId="0" fontId="11" fillId="0" borderId="0" xfId="204"/>
    <xf numFmtId="0" fontId="65" fillId="0" borderId="0" xfId="204" applyFont="1" applyAlignment="1">
      <alignment vertical="center"/>
    </xf>
    <xf numFmtId="0" fontId="59" fillId="0" borderId="0" xfId="204" applyFont="1" applyAlignment="1">
      <alignment horizontal="center"/>
    </xf>
    <xf numFmtId="0" fontId="57" fillId="0" borderId="0" xfId="204" applyFont="1"/>
    <xf numFmtId="0" fontId="62" fillId="0" borderId="0" xfId="204" applyFont="1" applyAlignment="1">
      <alignment horizontal="right"/>
    </xf>
    <xf numFmtId="0" fontId="59" fillId="25" borderId="11" xfId="204" applyFont="1" applyFill="1" applyBorder="1" applyAlignment="1">
      <alignment horizontal="center" vertical="center"/>
    </xf>
    <xf numFmtId="0" fontId="59" fillId="25" borderId="12" xfId="204" applyFont="1" applyFill="1" applyBorder="1" applyAlignment="1">
      <alignment horizontal="center" vertical="center"/>
    </xf>
    <xf numFmtId="0" fontId="59" fillId="25" borderId="11" xfId="190" applyNumberFormat="1" applyFont="1" applyFill="1" applyBorder="1" applyAlignment="1">
      <alignment horizontal="center" vertical="center" wrapText="1"/>
    </xf>
    <xf numFmtId="0" fontId="59" fillId="25" borderId="25" xfId="204" applyFont="1" applyFill="1" applyBorder="1" applyAlignment="1">
      <alignment horizontal="center" vertical="center"/>
    </xf>
    <xf numFmtId="0" fontId="57" fillId="0" borderId="58" xfId="204" applyFont="1" applyBorder="1" applyAlignment="1">
      <alignment horizontal="center"/>
    </xf>
    <xf numFmtId="0" fontId="57" fillId="0" borderId="58" xfId="204" applyFont="1" applyBorder="1" applyAlignment="1">
      <alignment horizontal="left"/>
    </xf>
    <xf numFmtId="44" fontId="57" fillId="0" borderId="58" xfId="48" applyFont="1" applyBorder="1" applyAlignment="1">
      <alignment horizontal="center"/>
    </xf>
    <xf numFmtId="0" fontId="57" fillId="0" borderId="59" xfId="204" applyFont="1" applyBorder="1" applyAlignment="1">
      <alignment horizontal="center"/>
    </xf>
    <xf numFmtId="44" fontId="57" fillId="0" borderId="19" xfId="48" applyFont="1" applyBorder="1" applyAlignment="1">
      <alignment horizontal="center"/>
    </xf>
    <xf numFmtId="43" fontId="57" fillId="0" borderId="11" xfId="47" applyFont="1" applyBorder="1" applyAlignment="1">
      <alignment horizontal="center"/>
    </xf>
    <xf numFmtId="44" fontId="57" fillId="0" borderId="11" xfId="48" applyFont="1" applyBorder="1" applyAlignment="1">
      <alignment horizontal="center"/>
    </xf>
    <xf numFmtId="0" fontId="57" fillId="0" borderId="10" xfId="204" applyFont="1" applyBorder="1" applyAlignment="1">
      <alignment horizontal="center"/>
    </xf>
    <xf numFmtId="0" fontId="57" fillId="0" borderId="11" xfId="204" applyFont="1" applyBorder="1" applyAlignment="1">
      <alignment horizontal="center"/>
    </xf>
    <xf numFmtId="0" fontId="57" fillId="0" borderId="60" xfId="204" applyFont="1" applyBorder="1" applyAlignment="1">
      <alignment horizontal="center"/>
    </xf>
    <xf numFmtId="0" fontId="57" fillId="0" borderId="58" xfId="204" applyFont="1" applyBorder="1" applyAlignment="1"/>
    <xf numFmtId="0" fontId="57" fillId="0" borderId="40" xfId="204" applyFont="1" applyBorder="1" applyAlignment="1">
      <alignment horizontal="center"/>
    </xf>
    <xf numFmtId="0" fontId="57" fillId="0" borderId="19" xfId="204" applyFont="1" applyBorder="1" applyAlignment="1">
      <alignment horizontal="center"/>
    </xf>
    <xf numFmtId="0" fontId="59" fillId="0" borderId="20" xfId="204" applyFont="1" applyFill="1" applyBorder="1" applyAlignment="1">
      <alignment horizontal="center" vertical="center" wrapText="1"/>
    </xf>
    <xf numFmtId="0" fontId="76" fillId="0" borderId="0" xfId="204" applyFont="1"/>
    <xf numFmtId="0" fontId="57" fillId="0" borderId="0" xfId="205" applyFont="1" applyAlignment="1">
      <alignment horizontal="center"/>
    </xf>
    <xf numFmtId="0" fontId="57" fillId="0" borderId="0" xfId="205" applyFont="1"/>
    <xf numFmtId="0" fontId="62" fillId="0" borderId="0" xfId="206" applyFont="1" applyAlignment="1">
      <alignment horizontal="right"/>
    </xf>
    <xf numFmtId="0" fontId="10" fillId="0" borderId="0" xfId="205"/>
    <xf numFmtId="0" fontId="65" fillId="0" borderId="0" xfId="205" applyFont="1" applyAlignment="1">
      <alignment vertical="center"/>
    </xf>
    <xf numFmtId="0" fontId="73" fillId="0" borderId="0" xfId="205" applyFont="1" applyAlignment="1">
      <alignment vertical="center"/>
    </xf>
    <xf numFmtId="0" fontId="65" fillId="0" borderId="0" xfId="205" applyFont="1" applyAlignment="1"/>
    <xf numFmtId="0" fontId="61" fillId="0" borderId="0" xfId="207" applyFont="1" applyFill="1" applyBorder="1" applyAlignment="1">
      <alignment vertical="top"/>
    </xf>
    <xf numFmtId="0" fontId="59" fillId="25" borderId="47" xfId="205" applyFont="1" applyFill="1" applyBorder="1" applyAlignment="1">
      <alignment horizontal="center" vertical="center"/>
    </xf>
    <xf numFmtId="0" fontId="59" fillId="25" borderId="48" xfId="205" applyFont="1" applyFill="1" applyBorder="1" applyAlignment="1">
      <alignment horizontal="center" vertical="center"/>
    </xf>
    <xf numFmtId="4" fontId="59" fillId="25" borderId="48" xfId="209" applyNumberFormat="1" applyFont="1" applyFill="1" applyBorder="1" applyAlignment="1">
      <alignment horizontal="center" vertical="center" wrapText="1"/>
    </xf>
    <xf numFmtId="4" fontId="59" fillId="25" borderId="49" xfId="209" applyNumberFormat="1" applyFont="1" applyFill="1" applyBorder="1" applyAlignment="1">
      <alignment horizontal="center" vertical="center" wrapText="1"/>
    </xf>
    <xf numFmtId="4" fontId="57" fillId="0" borderId="11" xfId="205" applyNumberFormat="1" applyFont="1" applyFill="1" applyBorder="1" applyAlignment="1">
      <alignment horizontal="center" wrapText="1"/>
    </xf>
    <xf numFmtId="4" fontId="57" fillId="0" borderId="11" xfId="205" applyNumberFormat="1" applyFont="1" applyFill="1" applyBorder="1" applyAlignment="1">
      <alignment horizontal="right" wrapText="1"/>
    </xf>
    <xf numFmtId="0" fontId="57" fillId="0" borderId="50" xfId="205" applyFont="1" applyBorder="1" applyAlignment="1">
      <alignment horizontal="center"/>
    </xf>
    <xf numFmtId="0" fontId="57" fillId="0" borderId="11" xfId="205" applyFont="1" applyBorder="1"/>
    <xf numFmtId="0" fontId="57" fillId="0" borderId="51" xfId="205" applyFont="1" applyBorder="1"/>
    <xf numFmtId="0" fontId="57" fillId="0" borderId="53" xfId="205" applyFont="1" applyBorder="1" applyAlignment="1">
      <alignment horizontal="center" vertical="center"/>
    </xf>
    <xf numFmtId="0" fontId="57" fillId="0" borderId="54" xfId="205" applyFont="1" applyBorder="1"/>
    <xf numFmtId="0" fontId="10" fillId="0" borderId="0" xfId="205" applyAlignment="1">
      <alignment horizontal="center"/>
    </xf>
    <xf numFmtId="44" fontId="10" fillId="0" borderId="0" xfId="48" applyFont="1"/>
    <xf numFmtId="0" fontId="57" fillId="0" borderId="0" xfId="210" applyFont="1" applyAlignment="1">
      <alignment horizontal="center"/>
    </xf>
    <xf numFmtId="0" fontId="57" fillId="0" borderId="0" xfId="210" applyFont="1"/>
    <xf numFmtId="0" fontId="64" fillId="0" borderId="0" xfId="206" applyFont="1" applyAlignment="1">
      <alignment horizontal="right"/>
    </xf>
    <xf numFmtId="0" fontId="10" fillId="0" borderId="0" xfId="210"/>
    <xf numFmtId="0" fontId="65" fillId="0" borderId="0" xfId="210" applyFont="1" applyAlignment="1">
      <alignment vertical="center"/>
    </xf>
    <xf numFmtId="0" fontId="73" fillId="0" borderId="0" xfId="210" applyFont="1" applyAlignment="1">
      <alignment vertical="center"/>
    </xf>
    <xf numFmtId="0" fontId="65" fillId="0" borderId="0" xfId="210" applyFont="1" applyAlignment="1"/>
    <xf numFmtId="0" fontId="35" fillId="0" borderId="46" xfId="211" applyFont="1" applyFill="1" applyBorder="1" applyAlignment="1">
      <alignment horizontal="left" vertical="top" wrapText="1"/>
    </xf>
    <xf numFmtId="0" fontId="59" fillId="25" borderId="47" xfId="210" applyFont="1" applyFill="1" applyBorder="1" applyAlignment="1">
      <alignment horizontal="center" vertical="center"/>
    </xf>
    <xf numFmtId="0" fontId="59" fillId="25" borderId="48" xfId="210" applyFont="1" applyFill="1" applyBorder="1" applyAlignment="1">
      <alignment horizontal="center" vertical="center"/>
    </xf>
    <xf numFmtId="4" fontId="59" fillId="25" borderId="48" xfId="212" applyNumberFormat="1" applyFont="1" applyFill="1" applyBorder="1" applyAlignment="1">
      <alignment horizontal="center" vertical="center" wrapText="1"/>
    </xf>
    <xf numFmtId="4" fontId="59" fillId="25" borderId="49" xfId="212" applyNumberFormat="1" applyFont="1" applyFill="1" applyBorder="1" applyAlignment="1">
      <alignment horizontal="center" vertical="center" wrapText="1"/>
    </xf>
    <xf numFmtId="4" fontId="57" fillId="0" borderId="11" xfId="210" applyNumberFormat="1" applyFont="1" applyFill="1" applyBorder="1" applyAlignment="1">
      <alignment horizontal="left" wrapText="1"/>
    </xf>
    <xf numFmtId="0" fontId="57" fillId="0" borderId="50" xfId="210" applyFont="1" applyBorder="1" applyAlignment="1">
      <alignment horizontal="center"/>
    </xf>
    <xf numFmtId="0" fontId="57" fillId="0" borderId="11" xfId="210" applyFont="1" applyBorder="1"/>
    <xf numFmtId="168" fontId="57" fillId="0" borderId="51" xfId="210" applyNumberFormat="1" applyFont="1" applyBorder="1"/>
    <xf numFmtId="0" fontId="57" fillId="0" borderId="53" xfId="210" applyFont="1" applyBorder="1" applyAlignment="1">
      <alignment horizontal="center" vertical="center"/>
    </xf>
    <xf numFmtId="0" fontId="57" fillId="0" borderId="54" xfId="210" applyFont="1" applyBorder="1"/>
    <xf numFmtId="0" fontId="10" fillId="0" borderId="0" xfId="210" applyAlignment="1">
      <alignment horizontal="center"/>
    </xf>
    <xf numFmtId="0" fontId="10" fillId="0" borderId="0" xfId="213"/>
    <xf numFmtId="0" fontId="10" fillId="0" borderId="0" xfId="213" applyAlignment="1">
      <alignment horizontal="center"/>
    </xf>
    <xf numFmtId="0" fontId="65" fillId="0" borderId="0" xfId="213" applyFont="1" applyAlignment="1">
      <alignment vertical="center"/>
    </xf>
    <xf numFmtId="0" fontId="67" fillId="0" borderId="0" xfId="213" applyFont="1" applyAlignment="1">
      <alignment horizontal="center"/>
    </xf>
    <xf numFmtId="0" fontId="67" fillId="25" borderId="11" xfId="213" applyFont="1" applyFill="1" applyBorder="1" applyAlignment="1">
      <alignment horizontal="center" vertical="center"/>
    </xf>
    <xf numFmtId="0" fontId="67" fillId="25" borderId="12" xfId="213" applyFont="1" applyFill="1" applyBorder="1" applyAlignment="1">
      <alignment horizontal="center" vertical="center"/>
    </xf>
    <xf numFmtId="4" fontId="67" fillId="25" borderId="11" xfId="215" applyNumberFormat="1" applyFont="1" applyFill="1" applyBorder="1" applyAlignment="1">
      <alignment horizontal="center" vertical="center" wrapText="1"/>
    </xf>
    <xf numFmtId="0" fontId="10" fillId="0" borderId="0" xfId="213" applyFont="1"/>
    <xf numFmtId="44" fontId="10" fillId="0" borderId="0" xfId="213" applyNumberFormat="1"/>
    <xf numFmtId="4" fontId="57" fillId="0" borderId="19" xfId="204" applyNumberFormat="1" applyFont="1" applyBorder="1" applyAlignment="1">
      <alignment horizontal="right"/>
    </xf>
    <xf numFmtId="0" fontId="57" fillId="25" borderId="39" xfId="204" applyFont="1" applyFill="1" applyBorder="1" applyAlignment="1">
      <alignment horizontal="center"/>
    </xf>
    <xf numFmtId="0" fontId="57" fillId="24" borderId="19" xfId="204" applyFont="1" applyFill="1" applyBorder="1" applyAlignment="1">
      <alignment horizontal="left"/>
    </xf>
    <xf numFmtId="0" fontId="57" fillId="0" borderId="10" xfId="204" applyFont="1" applyBorder="1"/>
    <xf numFmtId="44" fontId="59" fillId="0" borderId="10" xfId="48" applyFont="1" applyFill="1" applyBorder="1" applyAlignment="1">
      <alignment horizontal="right" vertical="center" wrapText="1"/>
    </xf>
    <xf numFmtId="0" fontId="57" fillId="0" borderId="62" xfId="204" applyFont="1" applyBorder="1" applyAlignment="1">
      <alignment horizontal="center"/>
    </xf>
    <xf numFmtId="0" fontId="57" fillId="0" borderId="61" xfId="204" applyFont="1" applyBorder="1" applyAlignment="1">
      <alignment horizontal="center"/>
    </xf>
    <xf numFmtId="0" fontId="57" fillId="0" borderId="41" xfId="204" applyFont="1" applyBorder="1" applyAlignment="1">
      <alignment horizontal="center"/>
    </xf>
    <xf numFmtId="0" fontId="57" fillId="0" borderId="60" xfId="204" applyFont="1" applyBorder="1" applyAlignment="1">
      <alignment horizontal="left"/>
    </xf>
    <xf numFmtId="169" fontId="57" fillId="0" borderId="11" xfId="204" applyNumberFormat="1" applyFont="1" applyBorder="1" applyAlignment="1">
      <alignment horizontal="right"/>
    </xf>
    <xf numFmtId="0" fontId="57" fillId="25" borderId="58" xfId="204" applyFont="1" applyFill="1" applyBorder="1" applyAlignment="1">
      <alignment horizontal="left"/>
    </xf>
    <xf numFmtId="169" fontId="57" fillId="0" borderId="58" xfId="204" applyNumberFormat="1" applyFont="1" applyBorder="1" applyAlignment="1">
      <alignment horizontal="right"/>
    </xf>
    <xf numFmtId="4" fontId="57" fillId="0" borderId="31" xfId="162" applyNumberFormat="1" applyFont="1" applyFill="1" applyBorder="1" applyAlignment="1">
      <alignment horizontal="right" wrapText="1"/>
    </xf>
    <xf numFmtId="0" fontId="59" fillId="0" borderId="42" xfId="171" applyFont="1" applyFill="1" applyBorder="1" applyAlignment="1">
      <alignment horizontal="left" vertical="center" wrapText="1"/>
    </xf>
    <xf numFmtId="4" fontId="59" fillId="0" borderId="11" xfId="171" applyNumberFormat="1" applyFont="1" applyFill="1" applyBorder="1" applyAlignment="1">
      <alignment horizontal="right" vertical="center" wrapText="1"/>
    </xf>
    <xf numFmtId="0" fontId="59" fillId="0" borderId="23" xfId="162" applyFont="1" applyFill="1" applyBorder="1" applyAlignment="1">
      <alignment horizontal="left" vertical="center" wrapText="1"/>
    </xf>
    <xf numFmtId="4" fontId="59" fillId="0" borderId="11" xfId="162" applyNumberFormat="1" applyFont="1" applyFill="1" applyBorder="1" applyAlignment="1">
      <alignment horizontal="right" vertical="center" wrapText="1"/>
    </xf>
    <xf numFmtId="0" fontId="67" fillId="24" borderId="11" xfId="162" applyFont="1" applyFill="1" applyBorder="1" applyAlignment="1">
      <alignment horizontal="center" vertical="center" wrapText="1"/>
    </xf>
    <xf numFmtId="4" fontId="59" fillId="24" borderId="11" xfId="166" applyNumberFormat="1" applyFont="1" applyFill="1" applyBorder="1" applyAlignment="1">
      <alignment horizontal="center" vertical="center" wrapText="1"/>
    </xf>
    <xf numFmtId="0" fontId="59" fillId="24" borderId="11" xfId="171" applyFont="1" applyFill="1" applyBorder="1" applyAlignment="1">
      <alignment horizontal="center" vertical="center"/>
    </xf>
    <xf numFmtId="0" fontId="59" fillId="24" borderId="12" xfId="171" applyFont="1" applyFill="1" applyBorder="1" applyAlignment="1">
      <alignment horizontal="center" vertical="center"/>
    </xf>
    <xf numFmtId="4" fontId="59" fillId="24" borderId="11" xfId="173" applyNumberFormat="1" applyFont="1" applyFill="1" applyBorder="1" applyAlignment="1">
      <alignment horizontal="center" vertical="center" wrapText="1"/>
    </xf>
    <xf numFmtId="0" fontId="59" fillId="24" borderId="12" xfId="162" applyFont="1" applyFill="1" applyBorder="1" applyAlignment="1">
      <alignment horizontal="center" vertical="center"/>
    </xf>
    <xf numFmtId="0" fontId="57" fillId="0" borderId="0" xfId="225" applyFont="1"/>
    <xf numFmtId="0" fontId="62" fillId="0" borderId="0" xfId="225" applyFont="1" applyAlignment="1">
      <alignment horizontal="right"/>
    </xf>
    <xf numFmtId="0" fontId="7" fillId="0" borderId="0" xfId="225"/>
    <xf numFmtId="0" fontId="57" fillId="25" borderId="11" xfId="225" applyFont="1" applyFill="1" applyBorder="1" applyAlignment="1">
      <alignment horizontal="center" vertical="center" wrapText="1"/>
    </xf>
    <xf numFmtId="0" fontId="57" fillId="24" borderId="11" xfId="225" applyFont="1" applyFill="1" applyBorder="1" applyAlignment="1">
      <alignment horizontal="center" vertical="center"/>
    </xf>
    <xf numFmtId="0" fontId="57" fillId="24" borderId="11" xfId="225" applyFont="1" applyFill="1" applyBorder="1" applyAlignment="1">
      <alignment horizontal="left" vertical="center" wrapText="1"/>
    </xf>
    <xf numFmtId="4" fontId="57" fillId="24" borderId="10" xfId="226" applyNumberFormat="1" applyFont="1" applyFill="1" applyBorder="1" applyAlignment="1">
      <alignment horizontal="right" vertical="center" wrapText="1"/>
    </xf>
    <xf numFmtId="49" fontId="57" fillId="0" borderId="24" xfId="225" applyNumberFormat="1" applyFont="1" applyFill="1" applyBorder="1" applyAlignment="1">
      <alignment horizontal="center" vertical="center" wrapText="1"/>
    </xf>
    <xf numFmtId="4" fontId="57" fillId="0" borderId="22" xfId="225" applyNumberFormat="1" applyFont="1" applyFill="1" applyBorder="1" applyAlignment="1">
      <alignment horizontal="right" wrapText="1"/>
    </xf>
    <xf numFmtId="4" fontId="57" fillId="24" borderId="10" xfId="226" applyNumberFormat="1" applyFont="1" applyFill="1" applyBorder="1" applyAlignment="1">
      <alignment horizontal="left" vertical="center" wrapText="1"/>
    </xf>
    <xf numFmtId="0" fontId="57" fillId="24" borderId="11" xfId="225" applyFont="1" applyFill="1" applyBorder="1" applyAlignment="1">
      <alignment horizontal="left" vertical="center"/>
    </xf>
    <xf numFmtId="4" fontId="7" fillId="0" borderId="0" xfId="225" applyNumberFormat="1"/>
    <xf numFmtId="0" fontId="57" fillId="24" borderId="10" xfId="225" applyFont="1" applyFill="1" applyBorder="1" applyAlignment="1">
      <alignment horizontal="center" vertical="center"/>
    </xf>
    <xf numFmtId="4" fontId="57" fillId="24" borderId="30" xfId="225" applyNumberFormat="1" applyFont="1" applyFill="1" applyBorder="1" applyAlignment="1">
      <alignment horizontal="right" vertical="center" wrapText="1"/>
    </xf>
    <xf numFmtId="49" fontId="57" fillId="0" borderId="31" xfId="225" applyNumberFormat="1" applyFont="1" applyFill="1" applyBorder="1" applyAlignment="1">
      <alignment horizontal="center" vertical="center" wrapText="1"/>
    </xf>
    <xf numFmtId="0" fontId="57" fillId="0" borderId="11" xfId="225" applyFont="1" applyBorder="1"/>
    <xf numFmtId="49" fontId="59" fillId="0" borderId="23" xfId="225" applyNumberFormat="1" applyFont="1" applyFill="1" applyBorder="1" applyAlignment="1">
      <alignment horizontal="left" vertical="center" wrapText="1"/>
    </xf>
    <xf numFmtId="4" fontId="59" fillId="0" borderId="31" xfId="225" applyNumberFormat="1" applyFont="1" applyFill="1" applyBorder="1" applyAlignment="1">
      <alignment horizontal="right" wrapText="1"/>
    </xf>
    <xf numFmtId="4" fontId="57" fillId="0" borderId="31" xfId="225" applyNumberFormat="1" applyFont="1" applyFill="1" applyBorder="1" applyAlignment="1">
      <alignment horizontal="right" wrapText="1"/>
    </xf>
    <xf numFmtId="0" fontId="57" fillId="0" borderId="0" xfId="225" applyFont="1" applyBorder="1"/>
    <xf numFmtId="0" fontId="57" fillId="0" borderId="0" xfId="225" applyFont="1" applyFill="1" applyBorder="1" applyAlignment="1">
      <alignment horizontal="left" vertical="center" wrapText="1"/>
    </xf>
    <xf numFmtId="4" fontId="59" fillId="0" borderId="0" xfId="225" applyNumberFormat="1" applyFont="1" applyFill="1" applyBorder="1" applyAlignment="1">
      <alignment horizontal="right" wrapText="1"/>
    </xf>
    <xf numFmtId="4" fontId="57" fillId="0" borderId="0" xfId="225" applyNumberFormat="1" applyFont="1" applyFill="1" applyBorder="1" applyAlignment="1">
      <alignment horizontal="right" vertical="center" wrapText="1"/>
    </xf>
    <xf numFmtId="0" fontId="59" fillId="24" borderId="11" xfId="107" applyFont="1" applyFill="1" applyBorder="1" applyAlignment="1">
      <alignment horizontal="center" vertical="center"/>
    </xf>
    <xf numFmtId="0" fontId="59" fillId="24" borderId="12" xfId="107" applyFont="1" applyFill="1" applyBorder="1" applyAlignment="1">
      <alignment horizontal="center" vertical="center"/>
    </xf>
    <xf numFmtId="4" fontId="59" fillId="24" borderId="11" xfId="107" applyNumberFormat="1" applyFont="1" applyFill="1" applyBorder="1" applyAlignment="1">
      <alignment horizontal="center" vertical="center" wrapText="1"/>
    </xf>
    <xf numFmtId="0" fontId="6" fillId="0" borderId="0" xfId="227"/>
    <xf numFmtId="0" fontId="6" fillId="0" borderId="0" xfId="227" applyFont="1"/>
    <xf numFmtId="11" fontId="57" fillId="0" borderId="11" xfId="186" applyNumberFormat="1" applyFont="1" applyBorder="1" applyAlignment="1">
      <alignment vertical="center" wrapText="1"/>
    </xf>
    <xf numFmtId="44" fontId="72" fillId="0" borderId="11" xfId="48" applyFont="1" applyFill="1" applyBorder="1" applyAlignment="1">
      <alignment horizontal="right" vertical="top" wrapText="1"/>
    </xf>
    <xf numFmtId="44" fontId="75" fillId="0" borderId="11" xfId="48" applyFont="1" applyFill="1" applyBorder="1" applyAlignment="1">
      <alignment horizontal="right" vertical="top" wrapText="1"/>
    </xf>
    <xf numFmtId="10" fontId="35" fillId="0" borderId="11" xfId="165" applyNumberFormat="1" applyFont="1" applyFill="1" applyBorder="1" applyAlignment="1">
      <alignment horizontal="center"/>
    </xf>
    <xf numFmtId="4" fontId="11" fillId="0" borderId="0" xfId="204" applyNumberFormat="1"/>
    <xf numFmtId="0" fontId="37" fillId="0" borderId="0" xfId="46" applyFont="1"/>
    <xf numFmtId="0" fontId="68" fillId="0" borderId="0" xfId="210" applyFont="1"/>
    <xf numFmtId="0" fontId="70" fillId="0" borderId="0" xfId="210" applyFont="1"/>
    <xf numFmtId="0" fontId="68" fillId="0" borderId="0" xfId="186" applyFont="1"/>
    <xf numFmtId="0" fontId="37" fillId="0" borderId="0" xfId="0" applyFont="1"/>
    <xf numFmtId="0" fontId="70" fillId="0" borderId="0" xfId="210" applyFont="1" applyAlignment="1">
      <alignment horizontal="center"/>
    </xf>
    <xf numFmtId="44" fontId="70" fillId="0" borderId="0" xfId="48" applyFont="1"/>
    <xf numFmtId="0" fontId="77" fillId="0" borderId="0" xfId="0" applyFont="1" applyAlignment="1">
      <alignment horizontal="justify"/>
    </xf>
    <xf numFmtId="0" fontId="65" fillId="0" borderId="0" xfId="101" applyFont="1" applyAlignment="1">
      <alignment horizontal="center"/>
    </xf>
    <xf numFmtId="0" fontId="73" fillId="0" borderId="0" xfId="164" applyFont="1"/>
    <xf numFmtId="0" fontId="4" fillId="0" borderId="0" xfId="164" applyFont="1"/>
    <xf numFmtId="4" fontId="59" fillId="0" borderId="0" xfId="0" applyNumberFormat="1" applyFont="1" applyAlignment="1">
      <alignment horizontal="left" wrapText="1"/>
    </xf>
    <xf numFmtId="0" fontId="59" fillId="0" borderId="0" xfId="0" applyFont="1" applyAlignment="1">
      <alignment horizontal="left" wrapText="1"/>
    </xf>
    <xf numFmtId="0" fontId="65" fillId="0" borderId="0" xfId="107" applyFont="1" applyAlignment="1">
      <alignment horizontal="center"/>
    </xf>
    <xf numFmtId="0" fontId="61" fillId="0" borderId="0" xfId="0" applyFont="1" applyBorder="1" applyAlignment="1">
      <alignment horizontal="left" vertical="center" wrapText="1"/>
    </xf>
    <xf numFmtId="0" fontId="57" fillId="0" borderId="11" xfId="107" applyFont="1" applyBorder="1" applyAlignment="1">
      <alignment vertical="center"/>
    </xf>
    <xf numFmtId="0" fontId="59" fillId="0" borderId="10" xfId="162" applyFont="1" applyBorder="1"/>
    <xf numFmtId="49" fontId="59" fillId="0" borderId="20" xfId="162" applyNumberFormat="1" applyFont="1" applyFill="1" applyBorder="1" applyAlignment="1">
      <alignment horizontal="left" vertical="center" wrapText="1"/>
    </xf>
    <xf numFmtId="4" fontId="59" fillId="0" borderId="30" xfId="162" applyNumberFormat="1" applyFont="1" applyFill="1" applyBorder="1" applyAlignment="1">
      <alignment horizontal="right" vertical="center" wrapText="1"/>
    </xf>
    <xf numFmtId="49" fontId="57" fillId="0" borderId="20" xfId="162" applyNumberFormat="1" applyFont="1" applyFill="1" applyBorder="1" applyAlignment="1">
      <alignment horizontal="left" vertical="center" wrapText="1"/>
    </xf>
    <xf numFmtId="4" fontId="57" fillId="0" borderId="30" xfId="162" applyNumberFormat="1" applyFont="1" applyFill="1" applyBorder="1" applyAlignment="1">
      <alignment horizontal="right" vertical="center" wrapText="1"/>
    </xf>
    <xf numFmtId="0" fontId="57" fillId="0" borderId="32" xfId="162" applyFont="1" applyBorder="1"/>
    <xf numFmtId="49" fontId="59" fillId="0" borderId="0" xfId="162" applyNumberFormat="1" applyFont="1" applyFill="1" applyBorder="1" applyAlignment="1">
      <alignment horizontal="left" vertical="center" wrapText="1"/>
    </xf>
    <xf numFmtId="4" fontId="59" fillId="0" borderId="33" xfId="162" applyNumberFormat="1" applyFont="1" applyFill="1" applyBorder="1" applyAlignment="1">
      <alignment horizontal="right" vertical="center" wrapText="1"/>
    </xf>
    <xf numFmtId="0" fontId="59" fillId="0" borderId="11" xfId="162" applyFont="1" applyBorder="1"/>
    <xf numFmtId="49" fontId="57" fillId="0" borderId="25" xfId="162" applyNumberFormat="1" applyFont="1" applyFill="1" applyBorder="1" applyAlignment="1">
      <alignment horizontal="left" vertical="center" wrapText="1"/>
    </xf>
    <xf numFmtId="4" fontId="57" fillId="0" borderId="34" xfId="162" applyNumberFormat="1" applyFont="1" applyFill="1" applyBorder="1" applyAlignment="1">
      <alignment horizontal="right" vertical="center" wrapText="1"/>
    </xf>
    <xf numFmtId="4" fontId="57" fillId="0" borderId="34" xfId="162" applyNumberFormat="1" applyFont="1" applyFill="1" applyBorder="1" applyAlignment="1">
      <alignment horizontal="right" wrapText="1"/>
    </xf>
    <xf numFmtId="4" fontId="57" fillId="0" borderId="35" xfId="162" applyNumberFormat="1" applyFont="1" applyFill="1" applyBorder="1" applyAlignment="1">
      <alignment horizontal="right" wrapText="1"/>
    </xf>
    <xf numFmtId="49" fontId="57" fillId="0" borderId="26" xfId="162" applyNumberFormat="1" applyFont="1" applyFill="1" applyBorder="1" applyAlignment="1">
      <alignment horizontal="left" vertical="center" wrapText="1"/>
    </xf>
    <xf numFmtId="0" fontId="57" fillId="0" borderId="25" xfId="162" applyFont="1" applyBorder="1"/>
    <xf numFmtId="4" fontId="59" fillId="0" borderId="26" xfId="162" applyNumberFormat="1" applyFont="1" applyFill="1" applyBorder="1" applyAlignment="1">
      <alignment horizontal="right" vertical="center" wrapText="1"/>
    </xf>
    <xf numFmtId="4" fontId="61" fillId="0" borderId="11" xfId="0" applyNumberFormat="1" applyFont="1" applyBorder="1" applyAlignment="1">
      <alignment horizontal="right" wrapText="1"/>
    </xf>
    <xf numFmtId="0" fontId="57" fillId="0" borderId="0" xfId="162" applyFont="1" applyBorder="1"/>
    <xf numFmtId="4" fontId="57" fillId="24" borderId="11" xfId="162" applyNumberFormat="1" applyFont="1" applyFill="1" applyBorder="1" applyAlignment="1">
      <alignment horizontal="right" vertical="center" wrapText="1"/>
    </xf>
    <xf numFmtId="0" fontId="57" fillId="24" borderId="25" xfId="162" applyFont="1" applyFill="1" applyBorder="1" applyAlignment="1">
      <alignment horizontal="left" vertical="center"/>
    </xf>
    <xf numFmtId="4" fontId="57" fillId="24" borderId="11" xfId="163" applyNumberFormat="1" applyFont="1" applyFill="1" applyBorder="1" applyAlignment="1">
      <alignment horizontal="right" vertical="center" wrapText="1"/>
    </xf>
    <xf numFmtId="168" fontId="72" fillId="0" borderId="11" xfId="48" applyNumberFormat="1" applyFont="1" applyFill="1" applyBorder="1" applyAlignment="1">
      <alignment wrapText="1"/>
    </xf>
    <xf numFmtId="44" fontId="59" fillId="0" borderId="11" xfId="48" applyFont="1" applyFill="1" applyBorder="1" applyAlignment="1">
      <alignment horizontal="right" vertical="center" wrapText="1"/>
    </xf>
    <xf numFmtId="0" fontId="77" fillId="0" borderId="0" xfId="0" applyFont="1" applyAlignment="1">
      <alignment horizontal="justify" wrapText="1"/>
    </xf>
    <xf numFmtId="0" fontId="59" fillId="24" borderId="11" xfId="213" applyFont="1" applyFill="1" applyBorder="1" applyAlignment="1">
      <alignment horizontal="left" vertical="center"/>
    </xf>
    <xf numFmtId="0" fontId="59" fillId="24" borderId="12" xfId="213" applyFont="1" applyFill="1" applyBorder="1" applyAlignment="1">
      <alignment horizontal="left" vertical="center"/>
    </xf>
    <xf numFmtId="44" fontId="59" fillId="24" borderId="11" xfId="48" applyFont="1" applyFill="1" applyBorder="1" applyAlignment="1">
      <alignment horizontal="center" vertical="center" wrapText="1"/>
    </xf>
    <xf numFmtId="10" fontId="59" fillId="24" borderId="11" xfId="48" applyNumberFormat="1" applyFont="1" applyFill="1" applyBorder="1" applyAlignment="1">
      <alignment horizontal="center" vertical="center" wrapText="1"/>
    </xf>
    <xf numFmtId="4" fontId="59" fillId="24" borderId="11" xfId="215" applyNumberFormat="1" applyFont="1" applyFill="1" applyBorder="1" applyAlignment="1">
      <alignment horizontal="center" vertical="center" wrapText="1"/>
    </xf>
    <xf numFmtId="0" fontId="75" fillId="0" borderId="11" xfId="0" applyFont="1" applyFill="1" applyBorder="1" applyAlignment="1">
      <alignment vertical="top" wrapText="1"/>
    </xf>
    <xf numFmtId="0" fontId="72" fillId="0" borderId="11" xfId="0" applyFont="1" applyFill="1" applyBorder="1" applyAlignment="1">
      <alignment vertical="center" wrapText="1"/>
    </xf>
    <xf numFmtId="0" fontId="72" fillId="0" borderId="11" xfId="0" applyFont="1" applyFill="1" applyBorder="1" applyAlignment="1">
      <alignment horizontal="left" vertical="center" wrapText="1"/>
    </xf>
    <xf numFmtId="44" fontId="72" fillId="0" borderId="11" xfId="48" applyFont="1" applyFill="1" applyBorder="1" applyAlignment="1">
      <alignment vertical="center" wrapText="1"/>
    </xf>
    <xf numFmtId="10" fontId="57" fillId="0" borderId="11" xfId="213" applyNumberFormat="1" applyFont="1" applyBorder="1" applyAlignment="1">
      <alignment horizontal="center"/>
    </xf>
    <xf numFmtId="10" fontId="57" fillId="0" borderId="11" xfId="213" applyNumberFormat="1" applyFont="1" applyBorder="1" applyAlignment="1">
      <alignment horizontal="center" vertical="center"/>
    </xf>
    <xf numFmtId="44" fontId="72" fillId="27" borderId="11" xfId="0" applyNumberFormat="1" applyFont="1" applyFill="1" applyBorder="1" applyAlignment="1">
      <alignment vertical="top" wrapText="1"/>
    </xf>
    <xf numFmtId="0" fontId="72" fillId="0" borderId="11" xfId="0" applyFont="1" applyFill="1" applyBorder="1" applyAlignment="1">
      <alignment vertical="top" wrapText="1"/>
    </xf>
    <xf numFmtId="44" fontId="72" fillId="0" borderId="11" xfId="48" applyFont="1" applyFill="1" applyBorder="1" applyAlignment="1">
      <alignment vertical="top" wrapText="1"/>
    </xf>
    <xf numFmtId="7" fontId="72" fillId="0" borderId="11" xfId="48" applyNumberFormat="1" applyFont="1" applyFill="1" applyBorder="1" applyAlignment="1">
      <alignment vertical="top" wrapText="1"/>
    </xf>
    <xf numFmtId="44" fontId="75" fillId="0" borderId="11" xfId="48" applyFont="1" applyFill="1" applyBorder="1" applyAlignment="1">
      <alignment vertical="top" wrapText="1"/>
    </xf>
    <xf numFmtId="10" fontId="75" fillId="0" borderId="11" xfId="48" applyNumberFormat="1" applyFont="1" applyFill="1" applyBorder="1" applyAlignment="1">
      <alignment horizontal="center" vertical="top" wrapText="1"/>
    </xf>
    <xf numFmtId="44" fontId="72" fillId="0" borderId="11" xfId="48" applyFont="1" applyFill="1" applyBorder="1" applyAlignment="1">
      <alignment horizontal="center" vertical="center" wrapText="1"/>
    </xf>
    <xf numFmtId="0" fontId="59" fillId="0" borderId="11" xfId="213" applyFont="1" applyBorder="1"/>
    <xf numFmtId="49" fontId="59" fillId="0" borderId="11" xfId="213" applyNumberFormat="1" applyFont="1" applyFill="1" applyBorder="1" applyAlignment="1">
      <alignment horizontal="left" vertical="center" wrapText="1"/>
    </xf>
    <xf numFmtId="10" fontId="59" fillId="0" borderId="11" xfId="48" applyNumberFormat="1" applyFont="1" applyFill="1" applyBorder="1" applyAlignment="1">
      <alignment horizontal="center" vertical="center" wrapText="1"/>
    </xf>
    <xf numFmtId="4" fontId="57" fillId="0" borderId="11" xfId="213" applyNumberFormat="1" applyFont="1" applyFill="1" applyBorder="1" applyAlignment="1">
      <alignment horizontal="right" wrapText="1"/>
    </xf>
    <xf numFmtId="0" fontId="57" fillId="0" borderId="11" xfId="213" applyFont="1" applyBorder="1"/>
    <xf numFmtId="49" fontId="57" fillId="0" borderId="11" xfId="213" applyNumberFormat="1" applyFont="1" applyFill="1" applyBorder="1" applyAlignment="1">
      <alignment horizontal="left" vertical="center" wrapText="1"/>
    </xf>
    <xf numFmtId="44" fontId="57" fillId="0" borderId="11" xfId="48" applyFont="1" applyFill="1" applyBorder="1" applyAlignment="1">
      <alignment horizontal="right" vertical="center" wrapText="1"/>
    </xf>
    <xf numFmtId="7" fontId="57" fillId="0" borderId="11" xfId="48" applyNumberFormat="1" applyFont="1" applyFill="1" applyBorder="1" applyAlignment="1">
      <alignment horizontal="right" vertical="center" wrapText="1"/>
    </xf>
    <xf numFmtId="10" fontId="59" fillId="0" borderId="11" xfId="213" applyNumberFormat="1" applyFont="1" applyBorder="1" applyAlignment="1">
      <alignment horizontal="center"/>
    </xf>
    <xf numFmtId="44" fontId="75" fillId="27" borderId="11" xfId="48" applyFont="1" applyFill="1" applyBorder="1" applyAlignment="1">
      <alignment vertical="top" wrapText="1"/>
    </xf>
    <xf numFmtId="10" fontId="59" fillId="0" borderId="11" xfId="213" applyNumberFormat="1" applyFont="1" applyFill="1" applyBorder="1" applyAlignment="1">
      <alignment horizontal="center" wrapText="1"/>
    </xf>
    <xf numFmtId="4" fontId="59" fillId="24" borderId="11" xfId="108" applyNumberFormat="1" applyFont="1" applyFill="1" applyBorder="1" applyAlignment="1">
      <alignment horizontal="center" vertical="center" wrapText="1"/>
    </xf>
    <xf numFmtId="0" fontId="59" fillId="0" borderId="0" xfId="0" applyFont="1" applyAlignment="1">
      <alignment horizontal="left" wrapText="1"/>
    </xf>
    <xf numFmtId="0" fontId="61" fillId="0" borderId="0" xfId="0" applyFont="1" applyAlignment="1">
      <alignment horizontal="justify" wrapText="1"/>
    </xf>
    <xf numFmtId="0" fontId="57" fillId="24" borderId="11" xfId="164" applyFont="1" applyFill="1" applyBorder="1" applyAlignment="1">
      <alignment horizontal="center" vertical="center"/>
    </xf>
    <xf numFmtId="0" fontId="59" fillId="0" borderId="0" xfId="164" applyFont="1" applyAlignment="1">
      <alignment horizontal="center"/>
    </xf>
    <xf numFmtId="0" fontId="35" fillId="0" borderId="0" xfId="0" applyFont="1" applyAlignment="1">
      <alignment horizontal="left" vertical="center" wrapText="1"/>
    </xf>
    <xf numFmtId="0" fontId="35" fillId="0" borderId="0" xfId="0" applyFont="1" applyAlignment="1">
      <alignment horizontal="left" wrapText="1"/>
    </xf>
    <xf numFmtId="0" fontId="67" fillId="0" borderId="0" xfId="0" applyFont="1" applyAlignment="1">
      <alignment horizontal="left" wrapText="1"/>
    </xf>
    <xf numFmtId="0" fontId="35" fillId="0" borderId="0" xfId="211" applyFont="1" applyFill="1" applyBorder="1" applyAlignment="1">
      <alignment horizontal="left" vertical="top" wrapText="1"/>
    </xf>
    <xf numFmtId="0" fontId="66" fillId="0" borderId="0" xfId="214" applyFont="1" applyFill="1" applyBorder="1" applyAlignment="1">
      <alignment horizontal="left" vertical="top" wrapText="1"/>
    </xf>
    <xf numFmtId="0" fontId="61" fillId="0" borderId="28" xfId="214" applyFont="1" applyFill="1" applyBorder="1" applyAlignment="1">
      <alignment horizontal="left" vertical="top" wrapText="1"/>
    </xf>
    <xf numFmtId="0" fontId="59" fillId="0" borderId="0" xfId="0" applyFont="1" applyAlignment="1">
      <alignment horizontal="left" wrapText="1"/>
    </xf>
    <xf numFmtId="0" fontId="59" fillId="24" borderId="11" xfId="162" applyFont="1" applyFill="1" applyBorder="1" applyAlignment="1">
      <alignment horizontal="center" vertical="center"/>
    </xf>
    <xf numFmtId="4" fontId="59" fillId="24" borderId="11" xfId="163" applyNumberFormat="1" applyFont="1" applyFill="1" applyBorder="1" applyAlignment="1">
      <alignment horizontal="center" vertical="center" wrapText="1"/>
    </xf>
    <xf numFmtId="4" fontId="67" fillId="24" borderId="10" xfId="163" applyNumberFormat="1" applyFont="1" applyFill="1" applyBorder="1" applyAlignment="1">
      <alignment horizontal="center" vertical="center" wrapText="1"/>
    </xf>
    <xf numFmtId="0" fontId="67" fillId="24" borderId="28" xfId="162" applyFont="1" applyFill="1" applyBorder="1" applyAlignment="1">
      <alignment horizontal="center" vertical="center" wrapText="1"/>
    </xf>
    <xf numFmtId="4" fontId="59" fillId="0" borderId="31" xfId="162" applyNumberFormat="1" applyFont="1" applyFill="1" applyBorder="1" applyAlignment="1">
      <alignment horizontal="right" vertical="center" wrapText="1"/>
    </xf>
    <xf numFmtId="4" fontId="57" fillId="0" borderId="36" xfId="162" applyNumberFormat="1" applyFont="1" applyFill="1" applyBorder="1" applyAlignment="1">
      <alignment horizontal="right" wrapText="1"/>
    </xf>
    <xf numFmtId="4" fontId="61" fillId="0" borderId="0" xfId="0" applyNumberFormat="1" applyFont="1" applyBorder="1" applyAlignment="1">
      <alignment horizontal="right" wrapText="1"/>
    </xf>
    <xf numFmtId="4" fontId="57" fillId="0" borderId="37" xfId="0" applyNumberFormat="1" applyFont="1" applyBorder="1" applyAlignment="1">
      <alignment horizontal="left" vertical="center" wrapText="1"/>
    </xf>
    <xf numFmtId="0" fontId="59" fillId="0" borderId="0" xfId="0" applyFont="1" applyAlignment="1">
      <alignment horizontal="left" wrapText="1"/>
    </xf>
    <xf numFmtId="4" fontId="57" fillId="0" borderId="11" xfId="0" applyNumberFormat="1" applyFont="1" applyBorder="1" applyAlignment="1">
      <alignment horizontal="left" vertical="center" wrapText="1"/>
    </xf>
    <xf numFmtId="4" fontId="57" fillId="0" borderId="11" xfId="0" applyNumberFormat="1" applyFont="1" applyBorder="1" applyAlignment="1">
      <alignment horizontal="right" vertical="center" wrapText="1"/>
    </xf>
    <xf numFmtId="0" fontId="59" fillId="0" borderId="0" xfId="0" applyFont="1" applyAlignment="1">
      <alignment horizontal="left" wrapText="1"/>
    </xf>
    <xf numFmtId="0" fontId="59" fillId="0" borderId="0" xfId="164" applyFont="1" applyAlignment="1">
      <alignment horizontal="center"/>
    </xf>
    <xf numFmtId="0" fontId="59" fillId="24" borderId="11" xfId="164" applyFont="1" applyFill="1" applyBorder="1" applyAlignment="1">
      <alignment horizontal="center" vertical="center"/>
    </xf>
    <xf numFmtId="0" fontId="65" fillId="0" borderId="0" xfId="164" applyFont="1" applyAlignment="1">
      <alignment horizontal="center" vertical="center"/>
    </xf>
    <xf numFmtId="4" fontId="57" fillId="0" borderId="25" xfId="0" applyNumberFormat="1" applyFont="1" applyBorder="1" applyAlignment="1">
      <alignment vertical="center" wrapText="1"/>
    </xf>
    <xf numFmtId="4" fontId="61" fillId="0" borderId="34" xfId="0" applyNumberFormat="1" applyFont="1" applyBorder="1" applyAlignment="1">
      <alignment horizontal="right" wrapText="1"/>
    </xf>
    <xf numFmtId="4" fontId="59" fillId="0" borderId="63" xfId="162" applyNumberFormat="1" applyFont="1" applyFill="1" applyBorder="1" applyAlignment="1">
      <alignment horizontal="right" vertical="center" wrapText="1"/>
    </xf>
    <xf numFmtId="4" fontId="59" fillId="0" borderId="12" xfId="162" applyNumberFormat="1" applyFont="1" applyFill="1" applyBorder="1" applyAlignment="1">
      <alignment horizontal="right" vertical="center" wrapText="1"/>
    </xf>
    <xf numFmtId="0" fontId="57" fillId="0" borderId="26" xfId="162" applyFont="1" applyBorder="1"/>
    <xf numFmtId="49" fontId="57" fillId="0" borderId="26" xfId="162" applyNumberFormat="1" applyFont="1" applyFill="1" applyBorder="1" applyAlignment="1">
      <alignment horizontal="center" vertical="center" wrapText="1"/>
    </xf>
    <xf numFmtId="4" fontId="61" fillId="0" borderId="26" xfId="0" applyNumberFormat="1" applyFont="1" applyBorder="1" applyAlignment="1">
      <alignment horizontal="right" wrapText="1"/>
    </xf>
    <xf numFmtId="0" fontId="59" fillId="0" borderId="26" xfId="162" applyFont="1" applyBorder="1" applyAlignment="1"/>
    <xf numFmtId="0" fontId="61" fillId="0" borderId="26" xfId="0" applyFont="1" applyBorder="1" applyAlignment="1">
      <alignment horizontal="justify" wrapText="1"/>
    </xf>
    <xf numFmtId="0" fontId="61" fillId="0" borderId="12" xfId="0" applyFont="1" applyBorder="1" applyAlignment="1">
      <alignment horizontal="justify" wrapText="1"/>
    </xf>
    <xf numFmtId="0" fontId="59" fillId="24" borderId="25" xfId="162" applyFont="1" applyFill="1" applyBorder="1" applyAlignment="1">
      <alignment horizontal="left" vertical="center" wrapText="1"/>
    </xf>
    <xf numFmtId="4" fontId="57" fillId="24" borderId="34" xfId="163" applyNumberFormat="1" applyFont="1" applyFill="1" applyBorder="1" applyAlignment="1">
      <alignment horizontal="right" vertical="center" wrapText="1"/>
    </xf>
    <xf numFmtId="4" fontId="61" fillId="0" borderId="12" xfId="0" applyNumberFormat="1" applyFont="1" applyBorder="1" applyAlignment="1">
      <alignment horizontal="right" wrapText="1"/>
    </xf>
    <xf numFmtId="4" fontId="57" fillId="0" borderId="34" xfId="0" applyNumberFormat="1" applyFont="1" applyBorder="1" applyAlignment="1">
      <alignment horizontal="right" vertical="center" wrapText="1"/>
    </xf>
    <xf numFmtId="4" fontId="61" fillId="0" borderId="63" xfId="0" applyNumberFormat="1" applyFont="1" applyBorder="1" applyAlignment="1">
      <alignment horizontal="right" wrapText="1"/>
    </xf>
    <xf numFmtId="4" fontId="57" fillId="0" borderId="34" xfId="0" applyNumberFormat="1" applyFont="1" applyBorder="1" applyAlignment="1">
      <alignment horizontal="left" vertical="center" wrapText="1"/>
    </xf>
    <xf numFmtId="4" fontId="57" fillId="0" borderId="34" xfId="0" applyNumberFormat="1" applyFont="1" applyBorder="1" applyAlignment="1">
      <alignment vertical="center" wrapText="1"/>
    </xf>
    <xf numFmtId="4" fontId="57" fillId="0" borderId="34" xfId="162" applyNumberFormat="1" applyFont="1" applyBorder="1"/>
    <xf numFmtId="4" fontId="57" fillId="0" borderId="35" xfId="162" applyNumberFormat="1" applyFont="1" applyBorder="1"/>
    <xf numFmtId="4" fontId="57" fillId="0" borderId="11" xfId="164" applyNumberFormat="1" applyFont="1" applyBorder="1" applyAlignment="1">
      <alignment horizontal="center" wrapText="1"/>
    </xf>
    <xf numFmtId="0" fontId="3" fillId="0" borderId="0" xfId="164" applyFont="1"/>
    <xf numFmtId="9" fontId="35" fillId="0" borderId="11" xfId="165" applyNumberFormat="1" applyFont="1" applyFill="1" applyBorder="1" applyAlignment="1">
      <alignment horizontal="center" wrapText="1"/>
    </xf>
    <xf numFmtId="0" fontId="61" fillId="0" borderId="0" xfId="0" applyFont="1" applyBorder="1" applyAlignment="1">
      <alignment horizontal="left" vertical="center" wrapText="1"/>
    </xf>
    <xf numFmtId="0" fontId="59" fillId="0" borderId="0" xfId="119" applyFont="1" applyAlignment="1">
      <alignment horizontal="left" vertical="justify"/>
    </xf>
    <xf numFmtId="4" fontId="68" fillId="24" borderId="10" xfId="163" applyNumberFormat="1" applyFont="1" applyFill="1" applyBorder="1" applyAlignment="1">
      <alignment horizontal="center" vertical="center" wrapText="1"/>
    </xf>
    <xf numFmtId="4" fontId="68" fillId="24" borderId="11" xfId="162" applyNumberFormat="1" applyFont="1" applyFill="1" applyBorder="1" applyAlignment="1">
      <alignment horizontal="center" vertical="center" wrapText="1"/>
    </xf>
    <xf numFmtId="4" fontId="57" fillId="0" borderId="31" xfId="162" applyNumberFormat="1" applyFont="1" applyFill="1" applyBorder="1" applyAlignment="1">
      <alignment horizontal="center" wrapText="1"/>
    </xf>
    <xf numFmtId="4" fontId="57" fillId="0" borderId="63" xfId="162" applyNumberFormat="1" applyFont="1" applyFill="1" applyBorder="1" applyAlignment="1">
      <alignment horizontal="center" wrapText="1"/>
    </xf>
    <xf numFmtId="4" fontId="57" fillId="0" borderId="35" xfId="162" applyNumberFormat="1" applyFont="1" applyFill="1" applyBorder="1" applyAlignment="1">
      <alignment horizontal="center" vertical="center" wrapText="1"/>
    </xf>
    <xf numFmtId="4" fontId="35" fillId="0" borderId="11" xfId="0" applyNumberFormat="1" applyFont="1" applyBorder="1" applyAlignment="1">
      <alignment horizontal="center" vertical="center" wrapText="1"/>
    </xf>
    <xf numFmtId="4" fontId="57" fillId="0" borderId="26" xfId="162" applyNumberFormat="1" applyFont="1" applyFill="1" applyBorder="1" applyAlignment="1">
      <alignment horizontal="right" vertical="center" wrapText="1"/>
    </xf>
    <xf numFmtId="4" fontId="57" fillId="0" borderId="26" xfId="162" applyNumberFormat="1" applyFont="1" applyFill="1" applyBorder="1" applyAlignment="1">
      <alignment horizontal="right" wrapText="1"/>
    </xf>
    <xf numFmtId="4" fontId="57" fillId="0" borderId="12" xfId="162" applyNumberFormat="1" applyFont="1" applyFill="1" applyBorder="1" applyAlignment="1">
      <alignment horizontal="right" wrapText="1"/>
    </xf>
    <xf numFmtId="49" fontId="57" fillId="0" borderId="27" xfId="162" applyNumberFormat="1" applyFont="1" applyFill="1" applyBorder="1" applyAlignment="1">
      <alignment horizontal="left" vertical="center" wrapText="1"/>
    </xf>
    <xf numFmtId="4" fontId="57" fillId="0" borderId="38" xfId="162" applyNumberFormat="1" applyFont="1" applyFill="1" applyBorder="1" applyAlignment="1">
      <alignment horizontal="right" vertical="center" wrapText="1"/>
    </xf>
    <xf numFmtId="4" fontId="57" fillId="0" borderId="64" xfId="162" applyNumberFormat="1" applyFont="1" applyFill="1" applyBorder="1" applyAlignment="1">
      <alignment horizontal="right" wrapText="1"/>
    </xf>
    <xf numFmtId="4" fontId="57" fillId="0" borderId="65" xfId="162" applyNumberFormat="1" applyFont="1" applyFill="1" applyBorder="1" applyAlignment="1">
      <alignment horizontal="center" wrapText="1"/>
    </xf>
    <xf numFmtId="4" fontId="57" fillId="0" borderId="67" xfId="0" applyNumberFormat="1" applyFont="1" applyBorder="1" applyAlignment="1">
      <alignment horizontal="right" vertical="center" wrapText="1"/>
    </xf>
    <xf numFmtId="4" fontId="68" fillId="24" borderId="32" xfId="163" applyNumberFormat="1" applyFont="1" applyFill="1" applyBorder="1" applyAlignment="1">
      <alignment horizontal="center" vertical="center" wrapText="1"/>
    </xf>
    <xf numFmtId="4" fontId="57" fillId="0" borderId="66" xfId="162" applyNumberFormat="1" applyFont="1" applyFill="1" applyBorder="1" applyAlignment="1">
      <alignment horizontal="center" wrapText="1"/>
    </xf>
    <xf numFmtId="0" fontId="57" fillId="0" borderId="19" xfId="162" applyFont="1" applyBorder="1" applyAlignment="1">
      <alignment horizontal="left" vertical="center"/>
    </xf>
    <xf numFmtId="49" fontId="57" fillId="0" borderId="69" xfId="162" applyNumberFormat="1" applyFont="1" applyFill="1" applyBorder="1" applyAlignment="1">
      <alignment horizontal="left" vertical="center" wrapText="1"/>
    </xf>
    <xf numFmtId="4" fontId="68" fillId="24" borderId="11" xfId="163" applyNumberFormat="1" applyFont="1" applyFill="1" applyBorder="1" applyAlignment="1">
      <alignment horizontal="center" vertical="center" wrapText="1"/>
    </xf>
    <xf numFmtId="4" fontId="57" fillId="0" borderId="36" xfId="162" applyNumberFormat="1" applyFont="1" applyFill="1" applyBorder="1" applyAlignment="1">
      <alignment horizontal="center" wrapText="1"/>
    </xf>
    <xf numFmtId="0" fontId="57" fillId="0" borderId="10" xfId="162" applyFont="1" applyBorder="1" applyAlignment="1">
      <alignment horizontal="left" vertical="center"/>
    </xf>
    <xf numFmtId="4" fontId="57" fillId="0" borderId="70" xfId="0" applyNumberFormat="1" applyFont="1" applyBorder="1" applyAlignment="1">
      <alignment horizontal="left" vertical="center" wrapText="1"/>
    </xf>
    <xf numFmtId="4" fontId="57" fillId="0" borderId="38" xfId="0" applyNumberFormat="1" applyFont="1" applyBorder="1" applyAlignment="1">
      <alignment horizontal="right" vertical="center" wrapText="1"/>
    </xf>
    <xf numFmtId="4" fontId="57" fillId="0" borderId="68" xfId="162" applyNumberFormat="1" applyFont="1" applyFill="1" applyBorder="1" applyAlignment="1">
      <alignment horizontal="center" wrapText="1"/>
    </xf>
    <xf numFmtId="4" fontId="57" fillId="0" borderId="69" xfId="0" applyNumberFormat="1" applyFont="1" applyBorder="1" applyAlignment="1">
      <alignment horizontal="left" vertical="center" wrapText="1"/>
    </xf>
    <xf numFmtId="4" fontId="57" fillId="0" borderId="34" xfId="162" applyNumberFormat="1" applyFont="1" applyFill="1" applyBorder="1" applyAlignment="1">
      <alignment horizontal="center" wrapText="1"/>
    </xf>
    <xf numFmtId="4" fontId="57" fillId="0" borderId="19" xfId="0" applyNumberFormat="1" applyFont="1" applyBorder="1" applyAlignment="1">
      <alignment horizontal="left" vertical="center" wrapText="1"/>
    </xf>
    <xf numFmtId="4" fontId="57" fillId="0" borderId="19" xfId="0" applyNumberFormat="1" applyFont="1" applyBorder="1" applyAlignment="1">
      <alignment horizontal="right" vertical="center" wrapText="1"/>
    </xf>
    <xf numFmtId="4" fontId="57" fillId="0" borderId="11" xfId="162" applyNumberFormat="1" applyFont="1" applyFill="1" applyBorder="1" applyAlignment="1">
      <alignment horizontal="center" wrapText="1"/>
    </xf>
    <xf numFmtId="0" fontId="57" fillId="0" borderId="0" xfId="104" applyFont="1"/>
    <xf numFmtId="0" fontId="23" fillId="0" borderId="0" xfId="104"/>
    <xf numFmtId="0" fontId="77" fillId="0" borderId="0" xfId="104" applyFont="1" applyAlignment="1">
      <alignment horizontal="center"/>
    </xf>
    <xf numFmtId="0" fontId="65" fillId="0" borderId="0" xfId="104" applyFont="1" applyAlignment="1">
      <alignment vertical="center"/>
    </xf>
    <xf numFmtId="0" fontId="73" fillId="0" borderId="0" xfId="104" applyFont="1" applyAlignment="1">
      <alignment vertical="center"/>
    </xf>
    <xf numFmtId="0" fontId="73" fillId="0" borderId="0" xfId="104" applyFont="1"/>
    <xf numFmtId="0" fontId="65" fillId="0" borderId="0" xfId="104" applyFont="1" applyAlignment="1"/>
    <xf numFmtId="0" fontId="80" fillId="0" borderId="0" xfId="46" applyFont="1" applyFill="1" applyBorder="1" applyAlignment="1">
      <alignment horizontal="left" wrapText="1"/>
    </xf>
    <xf numFmtId="0" fontId="80" fillId="0" borderId="0" xfId="46" applyFont="1" applyFill="1" applyBorder="1"/>
    <xf numFmtId="0" fontId="37" fillId="0" borderId="0" xfId="46" applyFont="1" applyFill="1" applyBorder="1" applyAlignment="1">
      <alignment horizontal="left"/>
    </xf>
    <xf numFmtId="0" fontId="80" fillId="0" borderId="0" xfId="46" applyFont="1" applyFill="1" applyBorder="1" applyAlignment="1">
      <alignment horizontal="left"/>
    </xf>
    <xf numFmtId="0" fontId="37" fillId="0" borderId="0" xfId="46" applyFont="1" applyFill="1" applyBorder="1"/>
    <xf numFmtId="0" fontId="37" fillId="0" borderId="0" xfId="46" applyFont="1" applyFill="1" applyBorder="1" applyAlignment="1">
      <alignment horizontal="left" vertical="top" wrapText="1"/>
    </xf>
    <xf numFmtId="0" fontId="37" fillId="0" borderId="0" xfId="46" applyFont="1" applyFill="1" applyBorder="1" applyAlignment="1">
      <alignment horizontal="left" vertical="top"/>
    </xf>
    <xf numFmtId="0" fontId="37" fillId="0" borderId="0" xfId="46" applyFont="1" applyFill="1" applyBorder="1" applyAlignment="1">
      <alignment wrapText="1"/>
    </xf>
    <xf numFmtId="0" fontId="66" fillId="0" borderId="0" xfId="46" applyFont="1" applyFill="1" applyBorder="1" applyAlignment="1">
      <alignment horizontal="left" wrapText="1"/>
    </xf>
    <xf numFmtId="0" fontId="67" fillId="28" borderId="11" xfId="46" applyFont="1" applyFill="1" applyBorder="1" applyAlignment="1">
      <alignment horizontal="center" vertical="center" wrapText="1"/>
    </xf>
    <xf numFmtId="0" fontId="68" fillId="0" borderId="11" xfId="98" quotePrefix="1" applyFont="1" applyFill="1" applyBorder="1"/>
    <xf numFmtId="0" fontId="68" fillId="0" borderId="11" xfId="98" applyFont="1" applyFill="1" applyBorder="1"/>
    <xf numFmtId="43" fontId="67" fillId="0" borderId="11" xfId="239" applyFont="1" applyFill="1" applyBorder="1" applyAlignment="1">
      <alignment horizontal="center" vertical="center" wrapText="1"/>
    </xf>
    <xf numFmtId="43" fontId="67" fillId="0" borderId="11" xfId="46" applyNumberFormat="1" applyFont="1" applyFill="1" applyBorder="1" applyAlignment="1">
      <alignment horizontal="center" vertical="center" wrapText="1"/>
    </xf>
    <xf numFmtId="0" fontId="67" fillId="0" borderId="11" xfId="46" applyFont="1" applyFill="1" applyBorder="1" applyAlignment="1">
      <alignment horizontal="center" vertical="center" wrapText="1"/>
    </xf>
    <xf numFmtId="0" fontId="67" fillId="0" borderId="65" xfId="46" applyFont="1" applyFill="1" applyBorder="1" applyAlignment="1">
      <alignment horizontal="left" vertical="center" wrapText="1"/>
    </xf>
    <xf numFmtId="4" fontId="67" fillId="0" borderId="65" xfId="46" applyNumberFormat="1" applyFont="1" applyFill="1" applyBorder="1" applyAlignment="1">
      <alignment horizontal="right" wrapText="1"/>
    </xf>
    <xf numFmtId="0" fontId="67" fillId="0" borderId="0" xfId="46" applyFont="1" applyFill="1" applyBorder="1" applyAlignment="1">
      <alignment horizontal="left" vertical="center" wrapText="1"/>
    </xf>
    <xf numFmtId="4" fontId="67" fillId="0" borderId="0" xfId="46" applyNumberFormat="1" applyFont="1" applyFill="1" applyBorder="1" applyAlignment="1">
      <alignment horizontal="right" wrapText="1"/>
    </xf>
    <xf numFmtId="0" fontId="37" fillId="0" borderId="0" xfId="46" applyFont="1" applyFill="1" applyBorder="1" applyAlignment="1">
      <alignment vertical="top"/>
    </xf>
    <xf numFmtId="0" fontId="68" fillId="0" borderId="0" xfId="104" applyFont="1"/>
    <xf numFmtId="0" fontId="77" fillId="0" borderId="0" xfId="0" applyFont="1" applyAlignment="1">
      <alignment horizontal="center" vertical="center"/>
    </xf>
    <xf numFmtId="0" fontId="77" fillId="0" borderId="0" xfId="0" applyFont="1" applyAlignment="1">
      <alignment horizontal="justify" vertical="center"/>
    </xf>
    <xf numFmtId="0" fontId="84" fillId="0" borderId="0" xfId="0" applyFont="1" applyAlignment="1">
      <alignment horizontal="justify" vertical="center"/>
    </xf>
    <xf numFmtId="0" fontId="85" fillId="0" borderId="0" xfId="0" applyFont="1" applyAlignment="1">
      <alignment horizontal="justify" vertical="center"/>
    </xf>
    <xf numFmtId="0" fontId="84" fillId="0" borderId="0" xfId="0" applyFont="1" applyAlignment="1">
      <alignment vertical="center"/>
    </xf>
    <xf numFmtId="0" fontId="83" fillId="0" borderId="0" xfId="0" applyFont="1" applyAlignment="1">
      <alignment horizontal="justify" vertical="center"/>
    </xf>
    <xf numFmtId="0" fontId="84" fillId="0" borderId="0" xfId="0" applyFont="1" applyAlignment="1">
      <alignment horizontal="justify" vertical="center" wrapText="1"/>
    </xf>
    <xf numFmtId="0" fontId="83" fillId="0" borderId="0" xfId="0" applyFont="1" applyAlignment="1">
      <alignment horizontal="justify" vertical="center" wrapText="1"/>
    </xf>
    <xf numFmtId="0" fontId="85" fillId="0" borderId="0" xfId="0" applyFont="1" applyAlignment="1">
      <alignment horizontal="left" vertical="center" indent="6"/>
    </xf>
    <xf numFmtId="0" fontId="84" fillId="0" borderId="0" xfId="0" applyFont="1" applyAlignment="1">
      <alignment horizontal="left" vertical="center" indent="6"/>
    </xf>
    <xf numFmtId="0" fontId="77" fillId="0" borderId="0" xfId="0" applyFont="1" applyAlignment="1">
      <alignment horizontal="left" vertical="center" indent="2"/>
    </xf>
    <xf numFmtId="0" fontId="84" fillId="0" borderId="0" xfId="0" applyFont="1" applyAlignment="1">
      <alignment horizontal="left" vertical="center" indent="2"/>
    </xf>
    <xf numFmtId="0" fontId="88" fillId="0" borderId="0" xfId="0" applyFont="1" applyAlignment="1">
      <alignment horizontal="left" vertical="center" indent="3"/>
    </xf>
    <xf numFmtId="0" fontId="88" fillId="0" borderId="0" xfId="0" applyFont="1" applyAlignment="1">
      <alignment horizontal="justify" vertical="center"/>
    </xf>
    <xf numFmtId="0" fontId="85" fillId="0" borderId="0" xfId="0" applyFont="1" applyAlignment="1">
      <alignment horizontal="left" vertical="center" indent="7"/>
    </xf>
    <xf numFmtId="0" fontId="77" fillId="0" borderId="0" xfId="0" applyFont="1" applyAlignment="1">
      <alignment horizontal="left" vertical="center" indent="7"/>
    </xf>
    <xf numFmtId="0" fontId="77" fillId="0" borderId="0" xfId="0" applyFont="1" applyAlignment="1">
      <alignment vertical="center"/>
    </xf>
    <xf numFmtId="0" fontId="77" fillId="0" borderId="0" xfId="0" applyFont="1" applyAlignment="1">
      <alignment horizontal="left" vertical="center" indent="3"/>
    </xf>
    <xf numFmtId="0" fontId="84" fillId="0" borderId="0" xfId="0" applyFont="1" applyAlignment="1">
      <alignment horizontal="left" vertical="center" indent="3"/>
    </xf>
    <xf numFmtId="0" fontId="77" fillId="29" borderId="48" xfId="0" applyFont="1" applyFill="1" applyBorder="1" applyAlignment="1">
      <alignment horizontal="center" vertical="center" wrapText="1"/>
    </xf>
    <xf numFmtId="0" fontId="89" fillId="29" borderId="49" xfId="0" applyFont="1" applyFill="1" applyBorder="1" applyAlignment="1">
      <alignment horizontal="center" vertical="center" wrapText="1"/>
    </xf>
    <xf numFmtId="0" fontId="90" fillId="29" borderId="49" xfId="0" applyFont="1" applyFill="1" applyBorder="1" applyAlignment="1">
      <alignment horizontal="center" vertical="center" wrapText="1"/>
    </xf>
    <xf numFmtId="0" fontId="89" fillId="0" borderId="71" xfId="0" applyFont="1" applyBorder="1" applyAlignment="1">
      <alignment vertical="center" wrapText="1"/>
    </xf>
    <xf numFmtId="4" fontId="89" fillId="0" borderId="72" xfId="0" applyNumberFormat="1" applyFont="1" applyBorder="1" applyAlignment="1">
      <alignment horizontal="right" vertical="center" wrapText="1"/>
    </xf>
    <xf numFmtId="0" fontId="90" fillId="0" borderId="71" xfId="0" applyFont="1" applyBorder="1" applyAlignment="1">
      <alignment vertical="center" wrapText="1"/>
    </xf>
    <xf numFmtId="4" fontId="90" fillId="0" borderId="72" xfId="0" applyNumberFormat="1" applyFont="1" applyBorder="1" applyAlignment="1">
      <alignment horizontal="right" vertical="center" wrapText="1"/>
    </xf>
    <xf numFmtId="0" fontId="90" fillId="0" borderId="72" xfId="0" applyFont="1" applyBorder="1" applyAlignment="1">
      <alignment horizontal="right" vertical="center" wrapText="1"/>
    </xf>
    <xf numFmtId="0" fontId="90" fillId="0" borderId="73" xfId="0" applyFont="1" applyBorder="1" applyAlignment="1">
      <alignment vertical="center" wrapText="1"/>
    </xf>
    <xf numFmtId="0" fontId="90" fillId="0" borderId="74" xfId="0" applyFont="1" applyBorder="1" applyAlignment="1">
      <alignment horizontal="right" vertical="center" wrapText="1"/>
    </xf>
    <xf numFmtId="0" fontId="90" fillId="0" borderId="72" xfId="0" applyFont="1" applyBorder="1" applyAlignment="1">
      <alignment vertical="center" wrapText="1"/>
    </xf>
    <xf numFmtId="0" fontId="61" fillId="0" borderId="75" xfId="0" applyFont="1" applyBorder="1" applyAlignment="1">
      <alignment horizontal="center" vertical="center" wrapText="1"/>
    </xf>
    <xf numFmtId="0" fontId="61" fillId="0" borderId="71" xfId="0" applyFont="1" applyBorder="1" applyAlignment="1">
      <alignment horizontal="center" vertical="center" wrapText="1"/>
    </xf>
    <xf numFmtId="0" fontId="61" fillId="0" borderId="76" xfId="0" applyFont="1" applyBorder="1" applyAlignment="1">
      <alignment horizontal="center" vertical="center" wrapText="1"/>
    </xf>
    <xf numFmtId="0" fontId="61" fillId="0" borderId="72" xfId="0" applyFont="1" applyBorder="1" applyAlignment="1">
      <alignment horizontal="center" vertical="center" wrapText="1"/>
    </xf>
    <xf numFmtId="0" fontId="35" fillId="0" borderId="71" xfId="0" applyFont="1" applyBorder="1" applyAlignment="1">
      <alignment vertical="center" wrapText="1"/>
    </xf>
    <xf numFmtId="10" fontId="35" fillId="0" borderId="72" xfId="0" applyNumberFormat="1" applyFont="1" applyBorder="1" applyAlignment="1">
      <alignment horizontal="center" vertical="center" wrapText="1"/>
    </xf>
    <xf numFmtId="0" fontId="35" fillId="0" borderId="74" xfId="0" applyFont="1" applyBorder="1" applyAlignment="1">
      <alignment horizontal="center" vertical="center" wrapText="1"/>
    </xf>
    <xf numFmtId="0" fontId="84" fillId="0" borderId="0" xfId="0" applyFont="1" applyAlignment="1">
      <alignment horizontal="left" vertical="center" indent="4"/>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84" fillId="0" borderId="71" xfId="0" applyFont="1" applyBorder="1" applyAlignment="1">
      <alignment vertical="center" wrapText="1"/>
    </xf>
    <xf numFmtId="4" fontId="84" fillId="0" borderId="72" xfId="0" applyNumberFormat="1" applyFont="1" applyBorder="1" applyAlignment="1">
      <alignment horizontal="right" vertical="center" wrapText="1"/>
    </xf>
    <xf numFmtId="0" fontId="84" fillId="0" borderId="72" xfId="0" applyFont="1" applyBorder="1" applyAlignment="1">
      <alignment horizontal="right" vertical="center" wrapText="1"/>
    </xf>
    <xf numFmtId="0" fontId="84" fillId="0" borderId="73" xfId="0" applyFont="1" applyBorder="1" applyAlignment="1">
      <alignment vertical="center" wrapText="1"/>
    </xf>
    <xf numFmtId="0" fontId="84" fillId="0" borderId="74" xfId="0" applyFont="1" applyBorder="1" applyAlignment="1">
      <alignment horizontal="right" vertical="center" wrapText="1"/>
    </xf>
    <xf numFmtId="0" fontId="84" fillId="0" borderId="74" xfId="0" applyFont="1" applyBorder="1" applyAlignment="1">
      <alignment horizontal="center" vertical="center" wrapText="1"/>
    </xf>
    <xf numFmtId="0" fontId="77" fillId="0" borderId="71" xfId="0" applyFont="1" applyBorder="1" applyAlignment="1">
      <alignment vertical="center" wrapText="1"/>
    </xf>
    <xf numFmtId="4" fontId="77" fillId="0" borderId="72" xfId="0" applyNumberFormat="1" applyFont="1" applyBorder="1" applyAlignment="1">
      <alignment horizontal="right" vertical="center" wrapText="1"/>
    </xf>
    <xf numFmtId="0" fontId="77" fillId="0" borderId="72" xfId="0" applyFont="1" applyBorder="1" applyAlignment="1">
      <alignment horizontal="right" vertical="center" wrapText="1"/>
    </xf>
    <xf numFmtId="8" fontId="77" fillId="0" borderId="72" xfId="0" applyNumberFormat="1" applyFont="1" applyBorder="1" applyAlignment="1">
      <alignment horizontal="right" vertical="center" wrapText="1"/>
    </xf>
    <xf numFmtId="0" fontId="0" fillId="0" borderId="73" xfId="0" applyBorder="1" applyAlignment="1">
      <alignment vertical="top" wrapText="1"/>
    </xf>
    <xf numFmtId="0" fontId="0" fillId="0" borderId="71" xfId="0" applyBorder="1" applyAlignment="1">
      <alignment vertical="top" wrapText="1"/>
    </xf>
    <xf numFmtId="0" fontId="77" fillId="0" borderId="48" xfId="0" applyFont="1" applyBorder="1" applyAlignment="1">
      <alignment horizontal="justify" vertical="center" wrapText="1"/>
    </xf>
    <xf numFmtId="0" fontId="77" fillId="0" borderId="49" xfId="0" applyFont="1" applyBorder="1" applyAlignment="1">
      <alignment horizontal="center" vertical="center" wrapText="1"/>
    </xf>
    <xf numFmtId="0" fontId="84" fillId="0" borderId="72" xfId="0" applyFont="1" applyBorder="1" applyAlignment="1">
      <alignment horizontal="center" vertical="center" wrapText="1"/>
    </xf>
    <xf numFmtId="0" fontId="77" fillId="0" borderId="71" xfId="0" applyFont="1" applyBorder="1" applyAlignment="1">
      <alignment horizontal="justify" vertical="center" wrapText="1"/>
    </xf>
    <xf numFmtId="0" fontId="84" fillId="0" borderId="71" xfId="0" applyFont="1" applyBorder="1" applyAlignment="1">
      <alignment horizontal="justify" vertical="center" wrapText="1"/>
    </xf>
    <xf numFmtId="0" fontId="85" fillId="0" borderId="0" xfId="0" applyFont="1" applyAlignment="1">
      <alignment horizontal="left" vertical="center" indent="4"/>
    </xf>
    <xf numFmtId="0" fontId="83" fillId="0" borderId="0" xfId="0" applyFont="1" applyAlignment="1">
      <alignment vertical="center"/>
    </xf>
    <xf numFmtId="0" fontId="91" fillId="0" borderId="0" xfId="0" applyFont="1" applyAlignment="1">
      <alignment vertical="center"/>
    </xf>
    <xf numFmtId="0" fontId="65" fillId="0" borderId="0" xfId="107" applyFont="1" applyAlignment="1">
      <alignment horizontal="center"/>
    </xf>
    <xf numFmtId="0" fontId="65" fillId="0" borderId="0" xfId="107" applyFont="1" applyAlignment="1">
      <alignment horizontal="center" vertical="center"/>
    </xf>
    <xf numFmtId="0" fontId="61" fillId="0" borderId="18" xfId="0" applyFont="1" applyBorder="1" applyAlignment="1">
      <alignment horizontal="left" vertical="center" wrapText="1"/>
    </xf>
    <xf numFmtId="0" fontId="61" fillId="0" borderId="0" xfId="0" applyFont="1" applyBorder="1" applyAlignment="1">
      <alignment horizontal="left" vertical="center" wrapText="1"/>
    </xf>
    <xf numFmtId="0" fontId="59" fillId="0" borderId="0" xfId="0" applyFont="1" applyAlignment="1">
      <alignment horizontal="left" wrapText="1"/>
    </xf>
    <xf numFmtId="0" fontId="61" fillId="0" borderId="0" xfId="0" applyFont="1" applyAlignment="1">
      <alignment horizontal="left" wrapText="1"/>
    </xf>
    <xf numFmtId="0" fontId="59" fillId="0" borderId="0" xfId="119" applyFont="1" applyAlignment="1">
      <alignment horizontal="left" vertical="justify"/>
    </xf>
    <xf numFmtId="0" fontId="61" fillId="0" borderId="0" xfId="109" applyFont="1" applyFill="1" applyBorder="1" applyAlignment="1">
      <alignment vertical="top"/>
    </xf>
    <xf numFmtId="0" fontId="59" fillId="24" borderId="19" xfId="107" applyFont="1" applyFill="1" applyBorder="1" applyAlignment="1">
      <alignment horizontal="center" vertical="center"/>
    </xf>
    <xf numFmtId="0" fontId="59" fillId="24" borderId="10" xfId="107" applyFont="1" applyFill="1" applyBorder="1" applyAlignment="1">
      <alignment horizontal="center" vertical="center"/>
    </xf>
    <xf numFmtId="4" fontId="59" fillId="24" borderId="19" xfId="108" applyNumberFormat="1" applyFont="1" applyFill="1" applyBorder="1" applyAlignment="1">
      <alignment horizontal="center" vertical="center" wrapText="1"/>
    </xf>
    <xf numFmtId="4" fontId="59" fillId="24" borderId="10" xfId="108" applyNumberFormat="1" applyFont="1" applyFill="1" applyBorder="1" applyAlignment="1">
      <alignment horizontal="center" vertical="center" wrapText="1"/>
    </xf>
    <xf numFmtId="4" fontId="59" fillId="24" borderId="11" xfId="108" applyNumberFormat="1" applyFont="1" applyFill="1" applyBorder="1" applyAlignment="1">
      <alignment horizontal="center" vertical="center" wrapText="1"/>
    </xf>
    <xf numFmtId="0" fontId="61" fillId="0" borderId="0" xfId="109" applyFont="1" applyFill="1" applyBorder="1" applyAlignment="1">
      <alignment horizontal="left"/>
    </xf>
    <xf numFmtId="0" fontId="65" fillId="0" borderId="0" xfId="162" applyFont="1" applyAlignment="1">
      <alignment horizontal="center"/>
    </xf>
    <xf numFmtId="0" fontId="65" fillId="0" borderId="0" xfId="162" applyFont="1" applyAlignment="1">
      <alignment horizontal="center" vertical="center"/>
    </xf>
    <xf numFmtId="0" fontId="61" fillId="0" borderId="0" xfId="0" applyFont="1" applyAlignment="1">
      <alignment horizontal="left" vertical="center" wrapText="1"/>
    </xf>
    <xf numFmtId="0" fontId="67" fillId="24" borderId="11" xfId="162" applyFont="1" applyFill="1" applyBorder="1" applyAlignment="1">
      <alignment horizontal="center" vertical="center"/>
    </xf>
    <xf numFmtId="4" fontId="67" fillId="24" borderId="11" xfId="163" applyNumberFormat="1" applyFont="1" applyFill="1" applyBorder="1" applyAlignment="1">
      <alignment horizontal="center" vertical="center" wrapText="1"/>
    </xf>
    <xf numFmtId="0" fontId="67" fillId="24" borderId="25" xfId="162" applyFont="1" applyFill="1" applyBorder="1" applyAlignment="1">
      <alignment horizontal="center" vertical="center" wrapText="1"/>
    </xf>
    <xf numFmtId="0" fontId="67" fillId="24" borderId="12" xfId="162" applyFont="1" applyFill="1" applyBorder="1" applyAlignment="1">
      <alignment horizontal="center" vertical="center" wrapText="1"/>
    </xf>
    <xf numFmtId="0" fontId="77" fillId="0" borderId="0" xfId="162" applyFont="1" applyAlignment="1">
      <alignment horizontal="center"/>
    </xf>
    <xf numFmtId="0" fontId="61" fillId="0" borderId="28" xfId="172" applyFont="1" applyFill="1" applyBorder="1" applyAlignment="1">
      <alignment horizontal="left" vertical="top" wrapText="1"/>
    </xf>
    <xf numFmtId="0" fontId="65" fillId="0" borderId="0" xfId="171" applyFont="1" applyAlignment="1">
      <alignment horizontal="center" vertical="center"/>
    </xf>
    <xf numFmtId="0" fontId="65" fillId="0" borderId="0" xfId="171" applyFont="1" applyAlignment="1">
      <alignment horizontal="center"/>
    </xf>
    <xf numFmtId="0" fontId="35" fillId="0" borderId="0" xfId="0" applyFont="1" applyAlignment="1">
      <alignment horizontal="justify" wrapText="1"/>
    </xf>
    <xf numFmtId="0" fontId="61" fillId="0" borderId="0" xfId="165" applyFont="1" applyFill="1" applyBorder="1" applyAlignment="1">
      <alignment horizontal="left" vertical="top"/>
    </xf>
    <xf numFmtId="0" fontId="61" fillId="0" borderId="25" xfId="165" applyFont="1" applyFill="1" applyBorder="1" applyAlignment="1">
      <alignment horizontal="left"/>
    </xf>
    <xf numFmtId="0" fontId="61" fillId="0" borderId="26" xfId="165" applyFont="1" applyFill="1" applyBorder="1" applyAlignment="1">
      <alignment horizontal="left"/>
    </xf>
    <xf numFmtId="0" fontId="61" fillId="0" borderId="12" xfId="165" applyFont="1" applyFill="1" applyBorder="1" applyAlignment="1">
      <alignment horizontal="left"/>
    </xf>
    <xf numFmtId="0" fontId="65" fillId="0" borderId="0" xfId="164" applyFont="1" applyAlignment="1">
      <alignment horizontal="center"/>
    </xf>
    <xf numFmtId="0" fontId="65" fillId="0" borderId="0" xfId="164" applyFont="1" applyAlignment="1">
      <alignment horizontal="center" vertical="center"/>
    </xf>
    <xf numFmtId="0" fontId="61" fillId="0" borderId="0" xfId="172" applyFont="1" applyFill="1" applyBorder="1" applyAlignment="1">
      <alignment horizontal="left" vertical="top"/>
    </xf>
    <xf numFmtId="0" fontId="61" fillId="0" borderId="0" xfId="0" applyFont="1" applyAlignment="1">
      <alignment horizontal="justify" wrapText="1"/>
    </xf>
    <xf numFmtId="0" fontId="61" fillId="0" borderId="0" xfId="0" applyFont="1" applyAlignment="1">
      <alignment horizontal="justify"/>
    </xf>
    <xf numFmtId="0" fontId="59" fillId="0" borderId="0" xfId="164" applyFont="1" applyAlignment="1">
      <alignment horizontal="center"/>
    </xf>
    <xf numFmtId="0" fontId="61" fillId="0" borderId="0" xfId="165" applyFont="1" applyFill="1" applyBorder="1" applyAlignment="1">
      <alignment horizontal="left" vertical="top" wrapText="1"/>
    </xf>
    <xf numFmtId="0" fontId="61" fillId="0" borderId="28" xfId="165" applyFont="1" applyFill="1" applyBorder="1" applyAlignment="1">
      <alignment horizontal="left" vertical="top" wrapText="1"/>
    </xf>
    <xf numFmtId="0" fontId="59" fillId="24" borderId="11" xfId="164" applyFont="1" applyFill="1" applyBorder="1" applyAlignment="1">
      <alignment horizontal="center" vertical="center"/>
    </xf>
    <xf numFmtId="0" fontId="57" fillId="24" borderId="11" xfId="164" applyFont="1" applyFill="1" applyBorder="1" applyAlignment="1">
      <alignment horizontal="center" vertical="center"/>
    </xf>
    <xf numFmtId="4" fontId="57" fillId="24" borderId="11" xfId="166" applyNumberFormat="1" applyFont="1" applyFill="1" applyBorder="1" applyAlignment="1">
      <alignment horizontal="center" vertical="center" wrapText="1"/>
    </xf>
    <xf numFmtId="0" fontId="57" fillId="24" borderId="19" xfId="164" applyFont="1" applyFill="1" applyBorder="1" applyAlignment="1">
      <alignment horizontal="center" vertical="center" wrapText="1"/>
    </xf>
    <xf numFmtId="0" fontId="57" fillId="24" borderId="29" xfId="164" applyFont="1" applyFill="1" applyBorder="1" applyAlignment="1">
      <alignment horizontal="center" vertical="center" wrapText="1"/>
    </xf>
    <xf numFmtId="0" fontId="57" fillId="24" borderId="10" xfId="164" applyFont="1" applyFill="1" applyBorder="1" applyAlignment="1">
      <alignment horizontal="center" vertical="center" wrapText="1"/>
    </xf>
    <xf numFmtId="0" fontId="65" fillId="0" borderId="0" xfId="225" applyFont="1" applyAlignment="1">
      <alignment horizontal="center" vertical="center"/>
    </xf>
    <xf numFmtId="0" fontId="35" fillId="0" borderId="0" xfId="0" applyFont="1" applyAlignment="1">
      <alignment horizontal="left" vertical="center" wrapText="1"/>
    </xf>
    <xf numFmtId="0" fontId="35" fillId="0" borderId="0" xfId="0" applyFont="1" applyAlignment="1">
      <alignment horizontal="left" wrapText="1"/>
    </xf>
    <xf numFmtId="0" fontId="59" fillId="0" borderId="0" xfId="225" applyFont="1" applyAlignment="1">
      <alignment horizontal="left"/>
    </xf>
    <xf numFmtId="0" fontId="59" fillId="25" borderId="19" xfId="225" applyFont="1" applyFill="1" applyBorder="1" applyAlignment="1">
      <alignment horizontal="center" vertical="center"/>
    </xf>
    <xf numFmtId="0" fontId="59" fillId="25" borderId="10" xfId="225" applyFont="1" applyFill="1" applyBorder="1" applyAlignment="1">
      <alignment horizontal="center" vertical="center"/>
    </xf>
    <xf numFmtId="0" fontId="57" fillId="25" borderId="19" xfId="225" applyFont="1" applyFill="1" applyBorder="1" applyAlignment="1">
      <alignment horizontal="center" vertical="center"/>
    </xf>
    <xf numFmtId="0" fontId="57" fillId="25" borderId="10" xfId="225" applyFont="1" applyFill="1" applyBorder="1" applyAlignment="1">
      <alignment horizontal="center" vertical="center"/>
    </xf>
    <xf numFmtId="4" fontId="57" fillId="25" borderId="19" xfId="226" applyNumberFormat="1" applyFont="1" applyFill="1" applyBorder="1" applyAlignment="1">
      <alignment horizontal="center" vertical="center" wrapText="1"/>
    </xf>
    <xf numFmtId="4" fontId="57" fillId="25" borderId="10" xfId="226" applyNumberFormat="1" applyFont="1" applyFill="1" applyBorder="1" applyAlignment="1">
      <alignment horizontal="center" vertical="center" wrapText="1"/>
    </xf>
    <xf numFmtId="0" fontId="57" fillId="25" borderId="19" xfId="225" applyFont="1" applyFill="1" applyBorder="1" applyAlignment="1">
      <alignment horizontal="center" vertical="center" wrapText="1"/>
    </xf>
    <xf numFmtId="0" fontId="57" fillId="25" borderId="29" xfId="225" applyFont="1" applyFill="1" applyBorder="1" applyAlignment="1">
      <alignment horizontal="center" vertical="center" wrapText="1"/>
    </xf>
    <xf numFmtId="0" fontId="57" fillId="25" borderId="25" xfId="225" applyFont="1" applyFill="1" applyBorder="1" applyAlignment="1">
      <alignment horizontal="center" vertical="center" wrapText="1"/>
    </xf>
    <xf numFmtId="0" fontId="57" fillId="25" borderId="12" xfId="225" applyFont="1" applyFill="1" applyBorder="1" applyAlignment="1">
      <alignment horizontal="center" vertical="center" wrapText="1"/>
    </xf>
    <xf numFmtId="0" fontId="65" fillId="0" borderId="0" xfId="225" applyFont="1" applyAlignment="1">
      <alignment horizontal="center"/>
    </xf>
    <xf numFmtId="0" fontId="59" fillId="0" borderId="0" xfId="179" applyFont="1" applyAlignment="1">
      <alignment horizontal="center"/>
    </xf>
    <xf numFmtId="0" fontId="61" fillId="0" borderId="28" xfId="180" applyFont="1" applyFill="1" applyBorder="1" applyAlignment="1">
      <alignment horizontal="left" vertical="top"/>
    </xf>
    <xf numFmtId="0" fontId="61" fillId="0" borderId="0" xfId="61" applyFont="1" applyAlignment="1">
      <alignment horizontal="justify" vertical="center" wrapText="1"/>
    </xf>
    <xf numFmtId="0" fontId="65" fillId="0" borderId="0" xfId="210" applyFont="1" applyAlignment="1">
      <alignment horizontal="center" vertical="center"/>
    </xf>
    <xf numFmtId="0" fontId="65" fillId="0" borderId="0" xfId="179" applyFont="1" applyAlignment="1">
      <alignment horizontal="center" vertical="center"/>
    </xf>
    <xf numFmtId="0" fontId="65" fillId="0" borderId="0" xfId="179" applyFont="1" applyAlignment="1">
      <alignment horizontal="center"/>
    </xf>
    <xf numFmtId="0" fontId="61" fillId="0" borderId="46" xfId="207" applyFont="1" applyFill="1" applyBorder="1" applyAlignment="1">
      <alignment horizontal="left" vertical="top"/>
    </xf>
    <xf numFmtId="0" fontId="77" fillId="0" borderId="0" xfId="0" applyFont="1" applyAlignment="1">
      <alignment horizontal="center" wrapText="1"/>
    </xf>
    <xf numFmtId="0" fontId="65" fillId="0" borderId="0" xfId="205" applyFont="1" applyAlignment="1">
      <alignment horizontal="center" vertical="center"/>
    </xf>
    <xf numFmtId="0" fontId="65" fillId="0" borderId="0" xfId="205" applyFont="1" applyAlignment="1">
      <alignment horizontal="center"/>
    </xf>
    <xf numFmtId="0" fontId="67" fillId="0" borderId="0" xfId="0" applyFont="1" applyAlignment="1">
      <alignment horizontal="left" wrapText="1"/>
    </xf>
    <xf numFmtId="0" fontId="65" fillId="0" borderId="0" xfId="210" applyFont="1" applyAlignment="1">
      <alignment horizontal="center"/>
    </xf>
    <xf numFmtId="0" fontId="35" fillId="0" borderId="0" xfId="211" applyFont="1" applyFill="1" applyBorder="1" applyAlignment="1">
      <alignment horizontal="left" vertical="top" wrapText="1"/>
    </xf>
    <xf numFmtId="0" fontId="37" fillId="0" borderId="0" xfId="0" applyFont="1" applyAlignment="1">
      <alignment horizontal="left" vertical="center" wrapText="1"/>
    </xf>
    <xf numFmtId="0" fontId="65" fillId="0" borderId="0" xfId="213" applyFont="1" applyAlignment="1">
      <alignment horizontal="center" vertical="center"/>
    </xf>
    <xf numFmtId="0" fontId="73" fillId="0" borderId="0" xfId="213" applyFont="1" applyAlignment="1">
      <alignment horizontal="center" vertical="center"/>
    </xf>
    <xf numFmtId="0" fontId="65" fillId="0" borderId="0" xfId="213" applyFont="1" applyAlignment="1">
      <alignment horizontal="center"/>
    </xf>
    <xf numFmtId="0" fontId="66" fillId="0" borderId="0" xfId="214" applyFont="1" applyFill="1" applyBorder="1" applyAlignment="1">
      <alignment horizontal="left" vertical="top" wrapText="1"/>
    </xf>
    <xf numFmtId="0" fontId="68" fillId="0" borderId="0" xfId="213" applyFont="1" applyAlignment="1">
      <alignment horizontal="justify" wrapText="1"/>
    </xf>
    <xf numFmtId="0" fontId="59" fillId="0" borderId="0" xfId="213" applyFont="1" applyAlignment="1">
      <alignment horizontal="left" wrapText="1"/>
    </xf>
    <xf numFmtId="0" fontId="59" fillId="0" borderId="0" xfId="213" applyFont="1" applyAlignment="1">
      <alignment horizontal="justify" wrapText="1"/>
    </xf>
    <xf numFmtId="0" fontId="61" fillId="0" borderId="0" xfId="214" applyFont="1" applyFill="1" applyBorder="1" applyAlignment="1">
      <alignment horizontal="left" vertical="top" wrapText="1"/>
    </xf>
    <xf numFmtId="0" fontId="61" fillId="0" borderId="28" xfId="214" applyFont="1" applyFill="1" applyBorder="1" applyAlignment="1">
      <alignment horizontal="left" vertical="top" wrapText="1"/>
    </xf>
    <xf numFmtId="0" fontId="65" fillId="0" borderId="0" xfId="183" applyFont="1" applyAlignment="1">
      <alignment horizontal="center" vertical="center"/>
    </xf>
    <xf numFmtId="0" fontId="65" fillId="0" borderId="0" xfId="182" applyFont="1" applyAlignment="1">
      <alignment horizontal="center" vertical="center"/>
    </xf>
    <xf numFmtId="0" fontId="65" fillId="0" borderId="0" xfId="100" applyFont="1" applyAlignment="1">
      <alignment horizontal="center"/>
    </xf>
    <xf numFmtId="0" fontId="65" fillId="0" borderId="0" xfId="182" applyFont="1" applyAlignment="1">
      <alignment horizontal="center"/>
    </xf>
    <xf numFmtId="0" fontId="35" fillId="26" borderId="0" xfId="0" applyFont="1" applyFill="1" applyBorder="1" applyAlignment="1" applyProtection="1">
      <alignment horizontal="left" vertical="top" wrapText="1"/>
    </xf>
    <xf numFmtId="0" fontId="61" fillId="0" borderId="0" xfId="189" applyFont="1" applyFill="1" applyBorder="1" applyAlignment="1">
      <alignment horizontal="left" vertical="top" wrapText="1"/>
    </xf>
    <xf numFmtId="0" fontId="35" fillId="0" borderId="0" xfId="189" applyFont="1" applyFill="1" applyBorder="1" applyAlignment="1">
      <alignment horizontal="left" vertical="top" wrapText="1"/>
    </xf>
    <xf numFmtId="0" fontId="61" fillId="26" borderId="18" xfId="0" applyFont="1" applyFill="1" applyBorder="1" applyAlignment="1" applyProtection="1">
      <alignment horizontal="left" vertical="top" wrapText="1"/>
    </xf>
    <xf numFmtId="0" fontId="65" fillId="0" borderId="0" xfId="187" applyFont="1" applyAlignment="1">
      <alignment horizontal="center" vertical="center"/>
    </xf>
    <xf numFmtId="0" fontId="73" fillId="0" borderId="0" xfId="186" applyFont="1" applyAlignment="1">
      <alignment horizontal="center" vertical="center"/>
    </xf>
    <xf numFmtId="0" fontId="65" fillId="0" borderId="0" xfId="186" applyFont="1" applyAlignment="1">
      <alignment horizontal="center" vertical="center"/>
    </xf>
    <xf numFmtId="0" fontId="65" fillId="0" borderId="0" xfId="186" applyFont="1" applyAlignment="1">
      <alignment horizontal="center"/>
    </xf>
    <xf numFmtId="0" fontId="59" fillId="0" borderId="0" xfId="188" applyFont="1" applyAlignment="1">
      <alignment horizontal="left"/>
    </xf>
    <xf numFmtId="0" fontId="57" fillId="25" borderId="25" xfId="204" applyFont="1" applyFill="1" applyBorder="1" applyAlignment="1">
      <alignment horizontal="left"/>
    </xf>
    <xf numFmtId="0" fontId="57" fillId="25" borderId="12" xfId="204" applyFont="1" applyFill="1" applyBorder="1" applyAlignment="1">
      <alignment horizontal="left"/>
    </xf>
    <xf numFmtId="0" fontId="73" fillId="0" borderId="0" xfId="204" applyFont="1" applyAlignment="1">
      <alignment horizontal="center" vertical="center"/>
    </xf>
    <xf numFmtId="0" fontId="73" fillId="0" borderId="0" xfId="204" applyFont="1" applyAlignment="1">
      <alignment horizontal="center"/>
    </xf>
    <xf numFmtId="0" fontId="57" fillId="0" borderId="0" xfId="204" applyFont="1" applyAlignment="1">
      <alignment horizontal="justify" wrapText="1"/>
    </xf>
    <xf numFmtId="0" fontId="61" fillId="0" borderId="0" xfId="0" applyFont="1" applyAlignment="1">
      <alignment horizontal="left"/>
    </xf>
    <xf numFmtId="0" fontId="61" fillId="0" borderId="0" xfId="189" applyFont="1" applyFill="1" applyBorder="1" applyAlignment="1">
      <alignment horizontal="left" vertical="top"/>
    </xf>
    <xf numFmtId="0" fontId="37" fillId="0" borderId="0" xfId="46" applyFont="1" applyFill="1" applyBorder="1" applyAlignment="1">
      <alignment horizontal="justify" vertical="center" wrapText="1"/>
    </xf>
    <xf numFmtId="0" fontId="66" fillId="0" borderId="0" xfId="46" applyFont="1" applyFill="1" applyBorder="1" applyAlignment="1">
      <alignment horizontal="center"/>
    </xf>
    <xf numFmtId="0" fontId="66" fillId="0" borderId="0" xfId="46" applyFont="1" applyFill="1" applyBorder="1" applyAlignment="1">
      <alignment horizontal="left" wrapText="1"/>
    </xf>
    <xf numFmtId="0" fontId="65" fillId="0" borderId="0" xfId="104" applyFont="1" applyAlignment="1">
      <alignment horizontal="center" vertical="center"/>
    </xf>
    <xf numFmtId="0" fontId="65" fillId="0" borderId="0" xfId="104" applyFont="1" applyAlignment="1">
      <alignment horizontal="center"/>
    </xf>
    <xf numFmtId="0" fontId="37" fillId="0" borderId="0" xfId="46" applyFont="1" applyFill="1" applyBorder="1" applyAlignment="1">
      <alignment horizontal="justify" wrapText="1"/>
    </xf>
    <xf numFmtId="0" fontId="37" fillId="0" borderId="0" xfId="46" applyFont="1" applyFill="1" applyBorder="1" applyAlignment="1">
      <alignment horizontal="justify" vertical="top" wrapText="1"/>
    </xf>
    <xf numFmtId="0" fontId="35" fillId="0" borderId="75" xfId="0" applyFont="1" applyBorder="1" applyAlignment="1">
      <alignment vertical="center" wrapText="1"/>
    </xf>
    <xf numFmtId="0" fontId="35" fillId="0" borderId="71" xfId="0" applyFont="1" applyBorder="1" applyAlignment="1">
      <alignment vertical="center" wrapText="1"/>
    </xf>
    <xf numFmtId="0" fontId="84" fillId="0" borderId="75" xfId="0" applyFont="1" applyBorder="1" applyAlignment="1">
      <alignment vertical="center" wrapText="1"/>
    </xf>
    <xf numFmtId="0" fontId="84" fillId="0" borderId="71" xfId="0" applyFont="1" applyBorder="1" applyAlignment="1">
      <alignment vertical="center" wrapText="1"/>
    </xf>
    <xf numFmtId="0" fontId="84" fillId="0" borderId="73" xfId="0" applyFont="1" applyBorder="1" applyAlignment="1">
      <alignment vertical="center" wrapText="1"/>
    </xf>
    <xf numFmtId="0" fontId="90" fillId="0" borderId="75" xfId="0" applyFont="1" applyBorder="1" applyAlignment="1">
      <alignment vertical="center" wrapText="1"/>
    </xf>
    <xf numFmtId="0" fontId="90" fillId="0" borderId="71" xfId="0" applyFont="1" applyBorder="1" applyAlignment="1">
      <alignment vertical="center" wrapText="1"/>
    </xf>
    <xf numFmtId="0" fontId="90" fillId="0" borderId="75" xfId="0" applyFont="1" applyBorder="1" applyAlignment="1">
      <alignment horizontal="right" vertical="center" wrapText="1"/>
    </xf>
    <xf numFmtId="0" fontId="90" fillId="0" borderId="71" xfId="0" applyFont="1" applyBorder="1" applyAlignment="1">
      <alignment horizontal="right" vertical="center" wrapText="1"/>
    </xf>
  </cellXfs>
  <cellStyles count="240">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xfId="239" builtinId="3"/>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6" xfId="97"/>
    <cellStyle name="Millares 6 10" xfId="224"/>
    <cellStyle name="Millares 6 11" xfId="229"/>
    <cellStyle name="Millares 6 2" xfId="102"/>
    <cellStyle name="Millares 6 2 2" xfId="108"/>
    <cellStyle name="Millares 6 2 2 2" xfId="125"/>
    <cellStyle name="Millares 6 2 2 2 2" xfId="163"/>
    <cellStyle name="Millares 6 2 2 3" xfId="129"/>
    <cellStyle name="Millares 6 2 2 3 2" xfId="173"/>
    <cellStyle name="Millares 6 2 2 4" xfId="149"/>
    <cellStyle name="Millares 6 2 2 4 2" xfId="200"/>
    <cellStyle name="Millares 6 2 2 4 3" xfId="215"/>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3" xfId="111"/>
    <cellStyle name="Millares 6 4" xfId="146"/>
    <cellStyle name="Millares 6 4 2" xfId="197"/>
    <cellStyle name="Millares 6 4 3" xfId="212"/>
    <cellStyle name="Millares 6 5" xfId="154"/>
    <cellStyle name="Millares 6 5 2" xfId="185"/>
    <cellStyle name="Millares 6 6" xfId="160"/>
    <cellStyle name="Millares 6 6 2" xfId="190"/>
    <cellStyle name="Millares 6 7" xfId="166"/>
    <cellStyle name="Millares 6 7 2" xfId="203"/>
    <cellStyle name="Millares 6 7 3" xfId="218"/>
    <cellStyle name="Millares 6 8" xfId="169"/>
    <cellStyle name="Millares 6 8 2" xfId="178"/>
    <cellStyle name="Millares 6 8 3" xfId="226"/>
    <cellStyle name="Millares 6 9" xfId="181"/>
    <cellStyle name="Millares 9" xfId="235"/>
    <cellStyle name="Millares 9 2" xfId="238"/>
    <cellStyle name="Moneda 2" xfId="44"/>
    <cellStyle name="Moneda 2 2" xfId="48"/>
    <cellStyle name="Moneda 3" xfId="112"/>
    <cellStyle name="Moneda 3 2" xfId="221"/>
    <cellStyle name="Moneda 3 3" xfId="232"/>
    <cellStyle name="Neutral" xfId="32" builtinId="28" customBuiltin="1"/>
    <cellStyle name="Normal" xfId="0" builtinId="0"/>
    <cellStyle name="Normal 10" xfId="88"/>
    <cellStyle name="Normal 10 2" xfId="219"/>
    <cellStyle name="Normal 10 2 2" xfId="230"/>
    <cellStyle name="Normal 11" xfId="95"/>
    <cellStyle name="Normal 11 10" xfId="174"/>
    <cellStyle name="Normal 11 11" xfId="179"/>
    <cellStyle name="Normal 11 12" xfId="222"/>
    <cellStyle name="Normal 11 13" xfId="227"/>
    <cellStyle name="Normal 11 2" xfId="100"/>
    <cellStyle name="Normal 11 2 2" xfId="107"/>
    <cellStyle name="Normal 11 2 2 2" xfId="124"/>
    <cellStyle name="Normal 11 2 2 2 2" xfId="162"/>
    <cellStyle name="Normal 11 2 2 3" xfId="127"/>
    <cellStyle name="Normal 11 2 2 3 2" xfId="171"/>
    <cellStyle name="Normal 11 2 2 4" xfId="133"/>
    <cellStyle name="Normal 11 2 2 5" xfId="141"/>
    <cellStyle name="Normal 11 2 2 5 2" xfId="191"/>
    <cellStyle name="Normal 11 2 2 5 3" xfId="205"/>
    <cellStyle name="Normal 11 2 3" xfId="116"/>
    <cellStyle name="Normal 11 2 3 2" xfId="130"/>
    <cellStyle name="Normal 11 2 3 3" xfId="140"/>
    <cellStyle name="Normal 11 2 3 4" xfId="233"/>
    <cellStyle name="Normal 11 2 3 5" xfId="237"/>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5" xfId="161"/>
    <cellStyle name="Normal 11 3" xfId="104"/>
    <cellStyle name="Normal 11 3 2" xfId="105"/>
    <cellStyle name="Normal 11 3 3" xfId="158"/>
    <cellStyle name="Normal 11 3 3 2" xfId="188"/>
    <cellStyle name="Normal 11 4" xfId="101"/>
    <cellStyle name="Normal 11 4 2" xfId="122"/>
    <cellStyle name="Normal 11 4 2 2" xfId="147"/>
    <cellStyle name="Normal 11 4 2 2 2" xfId="198"/>
    <cellStyle name="Normal 11 4 2 2 3" xfId="213"/>
    <cellStyle name="Normal 11 4 3" xfId="142"/>
    <cellStyle name="Normal 11 4 3 2" xfId="193"/>
    <cellStyle name="Normal 11 4 3 3" xfId="208"/>
    <cellStyle name="Normal 11 4 4" xfId="152"/>
    <cellStyle name="Normal 11 4 4 2" xfId="183"/>
    <cellStyle name="Normal 11 4 5" xfId="157"/>
    <cellStyle name="Normal 11 4 5 2" xfId="187"/>
    <cellStyle name="Normal 11 4 6" xfId="175"/>
    <cellStyle name="Normal 11 5" xfId="143"/>
    <cellStyle name="Normal 11 5 2" xfId="195"/>
    <cellStyle name="Normal 11 5 3" xfId="210"/>
    <cellStyle name="Normal 11 6" xfId="150"/>
    <cellStyle name="Normal 11 6 2" xfId="182"/>
    <cellStyle name="Normal 11 7" xfId="155"/>
    <cellStyle name="Normal 11 7 2" xfId="186"/>
    <cellStyle name="Normal 11 8" xfId="164"/>
    <cellStyle name="Normal 11 8 2" xfId="201"/>
    <cellStyle name="Normal 11 8 3" xfId="216"/>
    <cellStyle name="Normal 11 9" xfId="167"/>
    <cellStyle name="Normal 11 9 2" xfId="177"/>
    <cellStyle name="Normal 11 9 3" xfId="206"/>
    <cellStyle name="Normal 11 9 4" xfId="225"/>
    <cellStyle name="Normal 13" xfId="113"/>
    <cellStyle name="Normal 14" xfId="234"/>
    <cellStyle name="Normal 14 2" xfId="236"/>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2" xfId="103"/>
    <cellStyle name="Normal 2 5 2 2" xfId="109"/>
    <cellStyle name="Normal 2 5 2 2 2" xfId="126"/>
    <cellStyle name="Normal 2 5 2 2 2 2" xfId="170"/>
    <cellStyle name="Normal 2 5 2 2 3" xfId="128"/>
    <cellStyle name="Normal 2 5 2 2 3 2" xfId="172"/>
    <cellStyle name="Normal 2 5 2 2 4" xfId="148"/>
    <cellStyle name="Normal 2 5 2 2 4 2" xfId="199"/>
    <cellStyle name="Normal 2 5 2 2 4 3" xfId="214"/>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5" xfId="159"/>
    <cellStyle name="Normal 2 5 2 5 2" xfId="189"/>
    <cellStyle name="Normal 2 5 3" xfId="106"/>
    <cellStyle name="Normal 2 5 4" xfId="145"/>
    <cellStyle name="Normal 2 5 4 2" xfId="196"/>
    <cellStyle name="Normal 2 5 4 3" xfId="211"/>
    <cellStyle name="Normal 2 5 5" xfId="153"/>
    <cellStyle name="Normal 2 5 5 2" xfId="184"/>
    <cellStyle name="Normal 2 5 6" xfId="165"/>
    <cellStyle name="Normal 2 5 6 2" xfId="202"/>
    <cellStyle name="Normal 2 5 6 3" xfId="217"/>
    <cellStyle name="Normal 2 5 7" xfId="168"/>
    <cellStyle name="Normal 2 5 8" xfId="180"/>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F4F3EC"/>
      <color rgb="FF00CC99"/>
      <color rgb="FF33CCCC"/>
      <color rgb="FF009999"/>
      <color rgb="FF00FFCC"/>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581025</xdr:colOff>
      <xdr:row>32</xdr:row>
      <xdr:rowOff>28575</xdr:rowOff>
    </xdr:from>
    <xdr:to>
      <xdr:col>6</xdr:col>
      <xdr:colOff>1038225</xdr:colOff>
      <xdr:row>38</xdr:row>
      <xdr:rowOff>28575</xdr:rowOff>
    </xdr:to>
    <xdr:sp macro="" textlink="">
      <xdr:nvSpPr>
        <xdr:cNvPr id="2" name="Text Box 8"/>
        <xdr:cNvSpPr txBox="1">
          <a:spLocks noChangeArrowheads="1"/>
        </xdr:cNvSpPr>
      </xdr:nvSpPr>
      <xdr:spPr bwMode="auto">
        <a:xfrm>
          <a:off x="7943850" y="6496050"/>
          <a:ext cx="1543050" cy="114300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600075</xdr:colOff>
      <xdr:row>32</xdr:row>
      <xdr:rowOff>38101</xdr:rowOff>
    </xdr:from>
    <xdr:to>
      <xdr:col>5</xdr:col>
      <xdr:colOff>228600</xdr:colOff>
      <xdr:row>38</xdr:row>
      <xdr:rowOff>38100</xdr:rowOff>
    </xdr:to>
    <xdr:sp macro="" textlink="">
      <xdr:nvSpPr>
        <xdr:cNvPr id="3" name="Text Box 8"/>
        <xdr:cNvSpPr txBox="1">
          <a:spLocks noChangeArrowheads="1"/>
        </xdr:cNvSpPr>
      </xdr:nvSpPr>
      <xdr:spPr bwMode="auto">
        <a:xfrm>
          <a:off x="5781675" y="6505576"/>
          <a:ext cx="1809750" cy="114299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57150</xdr:colOff>
      <xdr:row>31</xdr:row>
      <xdr:rowOff>161925</xdr:rowOff>
    </xdr:from>
    <xdr:to>
      <xdr:col>1</xdr:col>
      <xdr:colOff>676275</xdr:colOff>
      <xdr:row>37</xdr:row>
      <xdr:rowOff>104774</xdr:rowOff>
    </xdr:to>
    <xdr:sp macro="" textlink="">
      <xdr:nvSpPr>
        <xdr:cNvPr id="4" name="Text Box 8"/>
        <xdr:cNvSpPr txBox="1">
          <a:spLocks noChangeArrowheads="1"/>
        </xdr:cNvSpPr>
      </xdr:nvSpPr>
      <xdr:spPr bwMode="auto">
        <a:xfrm>
          <a:off x="57150" y="6438900"/>
          <a:ext cx="2133600" cy="10858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1038226</xdr:colOff>
      <xdr:row>32</xdr:row>
      <xdr:rowOff>19050</xdr:rowOff>
    </xdr:from>
    <xdr:to>
      <xdr:col>2</xdr:col>
      <xdr:colOff>981076</xdr:colOff>
      <xdr:row>38</xdr:row>
      <xdr:rowOff>0</xdr:rowOff>
    </xdr:to>
    <xdr:sp macro="" textlink="">
      <xdr:nvSpPr>
        <xdr:cNvPr id="5" name="Text Box 8"/>
        <xdr:cNvSpPr txBox="1">
          <a:spLocks noChangeArrowheads="1"/>
        </xdr:cNvSpPr>
      </xdr:nvSpPr>
      <xdr:spPr bwMode="auto">
        <a:xfrm>
          <a:off x="2552701" y="7058025"/>
          <a:ext cx="2343150" cy="11239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847725</xdr:colOff>
      <xdr:row>21</xdr:row>
      <xdr:rowOff>0</xdr:rowOff>
    </xdr:from>
    <xdr:to>
      <xdr:col>5</xdr:col>
      <xdr:colOff>1085850</xdr:colOff>
      <xdr:row>27</xdr:row>
      <xdr:rowOff>180974</xdr:rowOff>
    </xdr:to>
    <xdr:sp macro="" textlink="">
      <xdr:nvSpPr>
        <xdr:cNvPr id="2" name="Text Box 8"/>
        <xdr:cNvSpPr txBox="1">
          <a:spLocks noChangeArrowheads="1"/>
        </xdr:cNvSpPr>
      </xdr:nvSpPr>
      <xdr:spPr bwMode="auto">
        <a:xfrm>
          <a:off x="6591300" y="4695825"/>
          <a:ext cx="1419225" cy="132397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295275</xdr:colOff>
      <xdr:row>20</xdr:row>
      <xdr:rowOff>161925</xdr:rowOff>
    </xdr:from>
    <xdr:to>
      <xdr:col>4</xdr:col>
      <xdr:colOff>790575</xdr:colOff>
      <xdr:row>28</xdr:row>
      <xdr:rowOff>9526</xdr:rowOff>
    </xdr:to>
    <xdr:sp macro="" textlink="">
      <xdr:nvSpPr>
        <xdr:cNvPr id="3" name="Text Box 8"/>
        <xdr:cNvSpPr txBox="1">
          <a:spLocks noChangeArrowheads="1"/>
        </xdr:cNvSpPr>
      </xdr:nvSpPr>
      <xdr:spPr bwMode="auto">
        <a:xfrm>
          <a:off x="4686300" y="4667250"/>
          <a:ext cx="1847850" cy="1371601"/>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76200</xdr:colOff>
      <xdr:row>20</xdr:row>
      <xdr:rowOff>133350</xdr:rowOff>
    </xdr:from>
    <xdr:to>
      <xdr:col>2</xdr:col>
      <xdr:colOff>590550</xdr:colOff>
      <xdr:row>27</xdr:row>
      <xdr:rowOff>66675</xdr:rowOff>
    </xdr:to>
    <xdr:sp macro="" textlink="">
      <xdr:nvSpPr>
        <xdr:cNvPr id="4" name="Text Box 8"/>
        <xdr:cNvSpPr txBox="1">
          <a:spLocks noChangeArrowheads="1"/>
        </xdr:cNvSpPr>
      </xdr:nvSpPr>
      <xdr:spPr bwMode="auto">
        <a:xfrm>
          <a:off x="504825" y="4638675"/>
          <a:ext cx="2057400" cy="12668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2</xdr:col>
      <xdr:colOff>523875</xdr:colOff>
      <xdr:row>20</xdr:row>
      <xdr:rowOff>161925</xdr:rowOff>
    </xdr:from>
    <xdr:to>
      <xdr:col>3</xdr:col>
      <xdr:colOff>295275</xdr:colOff>
      <xdr:row>27</xdr:row>
      <xdr:rowOff>171450</xdr:rowOff>
    </xdr:to>
    <xdr:sp macro="" textlink="">
      <xdr:nvSpPr>
        <xdr:cNvPr id="5" name="Text Box 8"/>
        <xdr:cNvSpPr txBox="1">
          <a:spLocks noChangeArrowheads="1"/>
        </xdr:cNvSpPr>
      </xdr:nvSpPr>
      <xdr:spPr bwMode="auto">
        <a:xfrm>
          <a:off x="2495550" y="4667250"/>
          <a:ext cx="2190750" cy="13430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609600</xdr:colOff>
      <xdr:row>25</xdr:row>
      <xdr:rowOff>1</xdr:rowOff>
    </xdr:from>
    <xdr:to>
      <xdr:col>5</xdr:col>
      <xdr:colOff>895350</xdr:colOff>
      <xdr:row>30</xdr:row>
      <xdr:rowOff>19050</xdr:rowOff>
    </xdr:to>
    <xdr:sp macro="" textlink="">
      <xdr:nvSpPr>
        <xdr:cNvPr id="2" name="Text Box 8"/>
        <xdr:cNvSpPr txBox="1">
          <a:spLocks noChangeArrowheads="1"/>
        </xdr:cNvSpPr>
      </xdr:nvSpPr>
      <xdr:spPr bwMode="auto">
        <a:xfrm>
          <a:off x="6581775" y="5695951"/>
          <a:ext cx="1304925" cy="9715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C.P. Adali Cruz López    </a:t>
          </a:r>
          <a:r>
            <a:rPr lang="es-MX" sz="900" b="0" i="0" strike="noStrike" baseline="0">
              <a:solidFill>
                <a:srgbClr val="000000"/>
              </a:solidFill>
              <a:latin typeface="Arial" pitchFamily="34" charset="0"/>
              <a:cs typeface="Arial" pitchFamily="34" charset="0"/>
            </a:rPr>
            <a:t>Contralor  General</a:t>
          </a:r>
          <a:endParaRPr lang="es-MX" sz="900" b="0" i="0" strike="noStrike">
            <a:solidFill>
              <a:srgbClr val="000000"/>
            </a:solidFill>
            <a:latin typeface="Arial" pitchFamily="34" charset="0"/>
            <a:cs typeface="Arial" pitchFamily="34" charset="0"/>
          </a:endParaRPr>
        </a:p>
      </xdr:txBody>
    </xdr:sp>
    <xdr:clientData/>
  </xdr:twoCellAnchor>
  <xdr:twoCellAnchor>
    <xdr:from>
      <xdr:col>3</xdr:col>
      <xdr:colOff>542926</xdr:colOff>
      <xdr:row>24</xdr:row>
      <xdr:rowOff>190499</xdr:rowOff>
    </xdr:from>
    <xdr:to>
      <xdr:col>4</xdr:col>
      <xdr:colOff>714376</xdr:colOff>
      <xdr:row>30</xdr:row>
      <xdr:rowOff>57150</xdr:rowOff>
    </xdr:to>
    <xdr:sp macro="" textlink="">
      <xdr:nvSpPr>
        <xdr:cNvPr id="3" name="Text Box 8"/>
        <xdr:cNvSpPr txBox="1">
          <a:spLocks noChangeArrowheads="1"/>
        </xdr:cNvSpPr>
      </xdr:nvSpPr>
      <xdr:spPr bwMode="auto">
        <a:xfrm>
          <a:off x="4953001" y="5695949"/>
          <a:ext cx="1733550" cy="1009651"/>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900" b="1" i="0" strike="noStrike" baseline="0">
              <a:solidFill>
                <a:srgbClr val="000000"/>
              </a:solidFill>
              <a:latin typeface="Arial" pitchFamily="34" charset="0"/>
              <a:cs typeface="Arial" pitchFamily="34" charset="0"/>
            </a:rPr>
            <a:t>Ing. José Ramón Aysa Neme    </a:t>
          </a:r>
          <a:r>
            <a:rPr lang="es-MX" sz="900" b="0" i="0" strike="noStrike" baseline="0">
              <a:solidFill>
                <a:srgbClr val="000000"/>
              </a:solidFill>
              <a:latin typeface="Arial" pitchFamily="34" charset="0"/>
              <a:cs typeface="Arial" pitchFamily="34" charset="0"/>
            </a:rPr>
            <a:t> Director  General  </a:t>
          </a:r>
          <a:endParaRPr lang="es-MX" sz="900" b="0" i="0" strike="noStrike">
            <a:solidFill>
              <a:srgbClr val="000000"/>
            </a:solidFill>
            <a:latin typeface="Arial" pitchFamily="34" charset="0"/>
            <a:cs typeface="Arial" pitchFamily="34" charset="0"/>
          </a:endParaRPr>
        </a:p>
      </xdr:txBody>
    </xdr:sp>
    <xdr:clientData/>
  </xdr:twoCellAnchor>
  <xdr:twoCellAnchor>
    <xdr:from>
      <xdr:col>1</xdr:col>
      <xdr:colOff>180977</xdr:colOff>
      <xdr:row>24</xdr:row>
      <xdr:rowOff>171451</xdr:rowOff>
    </xdr:from>
    <xdr:to>
      <xdr:col>2</xdr:col>
      <xdr:colOff>238126</xdr:colOff>
      <xdr:row>31</xdr:row>
      <xdr:rowOff>47625</xdr:rowOff>
    </xdr:to>
    <xdr:sp macro="" textlink="">
      <xdr:nvSpPr>
        <xdr:cNvPr id="4" name="Text Box 8"/>
        <xdr:cNvSpPr txBox="1">
          <a:spLocks noChangeArrowheads="1"/>
        </xdr:cNvSpPr>
      </xdr:nvSpPr>
      <xdr:spPr bwMode="auto">
        <a:xfrm>
          <a:off x="942977" y="5676901"/>
          <a:ext cx="1838324" cy="120967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900" b="1" i="0" strike="noStrike">
              <a:solidFill>
                <a:srgbClr val="000000"/>
              </a:solidFill>
              <a:latin typeface="Arial" pitchFamily="34" charset="0"/>
              <a:cs typeface="Arial" pitchFamily="34" charset="0"/>
            </a:rPr>
            <a:t>C.P.</a:t>
          </a:r>
          <a:r>
            <a:rPr lang="es-MX" sz="900" b="1" i="0" strike="noStrike" baseline="0">
              <a:solidFill>
                <a:srgbClr val="000000"/>
              </a:solidFill>
              <a:latin typeface="Arial" pitchFamily="34" charset="0"/>
              <a:cs typeface="Arial" pitchFamily="34" charset="0"/>
            </a:rPr>
            <a:t> Liliana Piedad Tornes López         </a:t>
          </a:r>
          <a:r>
            <a:rPr lang="es-MX" sz="900" b="0" i="0" strike="noStrike" baseline="0">
              <a:solidFill>
                <a:srgbClr val="000000"/>
              </a:solidFill>
              <a:latin typeface="Arial" pitchFamily="34" charset="0"/>
              <a:cs typeface="Arial" pitchFamily="34" charset="0"/>
            </a:rPr>
            <a:t>Enc. del Departamento de Contabilidad General</a:t>
          </a:r>
          <a:endParaRPr lang="es-MX" sz="900" b="0" i="0" strike="noStrike">
            <a:solidFill>
              <a:srgbClr val="000000"/>
            </a:solidFill>
            <a:latin typeface="Arial" pitchFamily="34" charset="0"/>
            <a:cs typeface="Arial" pitchFamily="34" charset="0"/>
          </a:endParaRPr>
        </a:p>
      </xdr:txBody>
    </xdr:sp>
    <xdr:clientData/>
  </xdr:twoCellAnchor>
  <xdr:twoCellAnchor>
    <xdr:from>
      <xdr:col>2</xdr:col>
      <xdr:colOff>361950</xdr:colOff>
      <xdr:row>24</xdr:row>
      <xdr:rowOff>180976</xdr:rowOff>
    </xdr:from>
    <xdr:to>
      <xdr:col>3</xdr:col>
      <xdr:colOff>447676</xdr:colOff>
      <xdr:row>31</xdr:row>
      <xdr:rowOff>104775</xdr:rowOff>
    </xdr:to>
    <xdr:sp macro="" textlink="">
      <xdr:nvSpPr>
        <xdr:cNvPr id="5" name="Text Box 8"/>
        <xdr:cNvSpPr txBox="1">
          <a:spLocks noChangeArrowheads="1"/>
        </xdr:cNvSpPr>
      </xdr:nvSpPr>
      <xdr:spPr bwMode="auto">
        <a:xfrm>
          <a:off x="2905125" y="5686426"/>
          <a:ext cx="1952626" cy="125729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900" b="1" i="0" strike="noStrike" baseline="0">
              <a:solidFill>
                <a:srgbClr val="000000"/>
              </a:solidFill>
              <a:latin typeface="Arial" pitchFamily="34" charset="0"/>
              <a:cs typeface="Arial" pitchFamily="34" charset="0"/>
            </a:rPr>
            <a:t>C.P. Juan Magdaleno Valderrama     </a:t>
          </a:r>
          <a:r>
            <a:rPr lang="es-MX" sz="900" b="0" i="0" strike="noStrike" baseline="0">
              <a:solidFill>
                <a:srgbClr val="000000"/>
              </a:solidFill>
              <a:latin typeface="Arial" pitchFamily="34" charset="0"/>
              <a:cs typeface="Arial" pitchFamily="34" charset="0"/>
            </a:rPr>
            <a:t>Enc. de la Dirección  de Finanzas</a:t>
          </a:r>
          <a:endParaRPr lang="es-MX" sz="900" b="0" i="0" strike="noStrike">
            <a:solidFill>
              <a:srgbClr val="000000"/>
            </a:solidFill>
            <a:latin typeface="Arial" pitchFamily="34" charset="0"/>
            <a:cs typeface="Arial" pitchFamily="34"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990599</xdr:colOff>
      <xdr:row>60</xdr:row>
      <xdr:rowOff>180975</xdr:rowOff>
    </xdr:from>
    <xdr:to>
      <xdr:col>2</xdr:col>
      <xdr:colOff>1609724</xdr:colOff>
      <xdr:row>67</xdr:row>
      <xdr:rowOff>152400</xdr:rowOff>
    </xdr:to>
    <xdr:sp macro="" textlink="">
      <xdr:nvSpPr>
        <xdr:cNvPr id="2" name="Text Box 8"/>
        <xdr:cNvSpPr txBox="1">
          <a:spLocks noChangeArrowheads="1"/>
        </xdr:cNvSpPr>
      </xdr:nvSpPr>
      <xdr:spPr bwMode="auto">
        <a:xfrm>
          <a:off x="1419224" y="12287250"/>
          <a:ext cx="2143125" cy="13049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600075</xdr:colOff>
      <xdr:row>61</xdr:row>
      <xdr:rowOff>9526</xdr:rowOff>
    </xdr:from>
    <xdr:to>
      <xdr:col>5</xdr:col>
      <xdr:colOff>885825</xdr:colOff>
      <xdr:row>66</xdr:row>
      <xdr:rowOff>171450</xdr:rowOff>
    </xdr:to>
    <xdr:sp macro="" textlink="">
      <xdr:nvSpPr>
        <xdr:cNvPr id="3" name="Text Box 8"/>
        <xdr:cNvSpPr txBox="1">
          <a:spLocks noChangeArrowheads="1"/>
        </xdr:cNvSpPr>
      </xdr:nvSpPr>
      <xdr:spPr bwMode="auto">
        <a:xfrm>
          <a:off x="6143625" y="12306301"/>
          <a:ext cx="2066925" cy="111442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 Revisado por:  </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Juan Magdaleno Valderrama   </a:t>
          </a:r>
          <a:r>
            <a:rPr lang="es-MX" sz="1000" b="0" i="0" strike="noStrike" baseline="0">
              <a:solidFill>
                <a:srgbClr val="000000"/>
              </a:solidFill>
              <a:latin typeface="Arial" pitchFamily="34" charset="0"/>
              <a:cs typeface="Arial" pitchFamily="34" charset="0"/>
            </a:rPr>
            <a:t>Enc.de la Dirección de Finanzas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1038224</xdr:colOff>
      <xdr:row>69</xdr:row>
      <xdr:rowOff>47624</xdr:rowOff>
    </xdr:from>
    <xdr:to>
      <xdr:col>2</xdr:col>
      <xdr:colOff>1695449</xdr:colOff>
      <xdr:row>75</xdr:row>
      <xdr:rowOff>133349</xdr:rowOff>
    </xdr:to>
    <xdr:sp macro="" textlink="">
      <xdr:nvSpPr>
        <xdr:cNvPr id="4" name="Text Box 8"/>
        <xdr:cNvSpPr txBox="1">
          <a:spLocks noChangeArrowheads="1"/>
        </xdr:cNvSpPr>
      </xdr:nvSpPr>
      <xdr:spPr bwMode="auto">
        <a:xfrm>
          <a:off x="1466849" y="13868399"/>
          <a:ext cx="2181225" cy="12287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Aprobado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Director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723900</xdr:colOff>
      <xdr:row>69</xdr:row>
      <xdr:rowOff>66678</xdr:rowOff>
    </xdr:from>
    <xdr:to>
      <xdr:col>5</xdr:col>
      <xdr:colOff>971550</xdr:colOff>
      <xdr:row>74</xdr:row>
      <xdr:rowOff>114300</xdr:rowOff>
    </xdr:to>
    <xdr:sp macro="" textlink="">
      <xdr:nvSpPr>
        <xdr:cNvPr id="5" name="Text Box 8"/>
        <xdr:cNvSpPr txBox="1">
          <a:spLocks noChangeArrowheads="1"/>
        </xdr:cNvSpPr>
      </xdr:nvSpPr>
      <xdr:spPr bwMode="auto">
        <a:xfrm>
          <a:off x="6267450" y="13887453"/>
          <a:ext cx="2028825" cy="1000122"/>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Vo. Bo.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514350</xdr:colOff>
      <xdr:row>15</xdr:row>
      <xdr:rowOff>0</xdr:rowOff>
    </xdr:from>
    <xdr:to>
      <xdr:col>8</xdr:col>
      <xdr:colOff>942974</xdr:colOff>
      <xdr:row>21</xdr:row>
      <xdr:rowOff>95250</xdr:rowOff>
    </xdr:to>
    <xdr:sp macro="" textlink="">
      <xdr:nvSpPr>
        <xdr:cNvPr id="2" name="Text Box 8"/>
        <xdr:cNvSpPr txBox="1">
          <a:spLocks noChangeArrowheads="1"/>
        </xdr:cNvSpPr>
      </xdr:nvSpPr>
      <xdr:spPr bwMode="auto">
        <a:xfrm>
          <a:off x="8715375" y="3448050"/>
          <a:ext cx="1485899" cy="12382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5</xdr:col>
      <xdr:colOff>180975</xdr:colOff>
      <xdr:row>14</xdr:row>
      <xdr:rowOff>190499</xdr:rowOff>
    </xdr:from>
    <xdr:to>
      <xdr:col>6</xdr:col>
      <xdr:colOff>904874</xdr:colOff>
      <xdr:row>22</xdr:row>
      <xdr:rowOff>0</xdr:rowOff>
    </xdr:to>
    <xdr:sp macro="" textlink="">
      <xdr:nvSpPr>
        <xdr:cNvPr id="3" name="Text Box 8"/>
        <xdr:cNvSpPr txBox="1">
          <a:spLocks noChangeArrowheads="1"/>
        </xdr:cNvSpPr>
      </xdr:nvSpPr>
      <xdr:spPr bwMode="auto">
        <a:xfrm>
          <a:off x="6172200" y="3448049"/>
          <a:ext cx="1876424" cy="1333501"/>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2</xdr:col>
      <xdr:colOff>180976</xdr:colOff>
      <xdr:row>14</xdr:row>
      <xdr:rowOff>171451</xdr:rowOff>
    </xdr:from>
    <xdr:to>
      <xdr:col>3</xdr:col>
      <xdr:colOff>704851</xdr:colOff>
      <xdr:row>21</xdr:row>
      <xdr:rowOff>66675</xdr:rowOff>
    </xdr:to>
    <xdr:sp macro="" textlink="">
      <xdr:nvSpPr>
        <xdr:cNvPr id="4" name="Text Box 8"/>
        <xdr:cNvSpPr txBox="1">
          <a:spLocks noChangeArrowheads="1"/>
        </xdr:cNvSpPr>
      </xdr:nvSpPr>
      <xdr:spPr bwMode="auto">
        <a:xfrm>
          <a:off x="1323976" y="3429001"/>
          <a:ext cx="2085975" cy="122872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1038225</xdr:colOff>
      <xdr:row>14</xdr:row>
      <xdr:rowOff>180976</xdr:rowOff>
    </xdr:from>
    <xdr:to>
      <xdr:col>4</xdr:col>
      <xdr:colOff>1247775</xdr:colOff>
      <xdr:row>21</xdr:row>
      <xdr:rowOff>161926</xdr:rowOff>
    </xdr:to>
    <xdr:sp macro="" textlink="">
      <xdr:nvSpPr>
        <xdr:cNvPr id="5" name="Text Box 8"/>
        <xdr:cNvSpPr txBox="1">
          <a:spLocks noChangeArrowheads="1"/>
        </xdr:cNvSpPr>
      </xdr:nvSpPr>
      <xdr:spPr bwMode="auto">
        <a:xfrm>
          <a:off x="3743325" y="3438526"/>
          <a:ext cx="2105025" cy="13144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228600</xdr:colOff>
      <xdr:row>33</xdr:row>
      <xdr:rowOff>0</xdr:rowOff>
    </xdr:from>
    <xdr:to>
      <xdr:col>7</xdr:col>
      <xdr:colOff>942974</xdr:colOff>
      <xdr:row>39</xdr:row>
      <xdr:rowOff>0</xdr:rowOff>
    </xdr:to>
    <xdr:sp macro="" textlink="">
      <xdr:nvSpPr>
        <xdr:cNvPr id="2" name="Text Box 8"/>
        <xdr:cNvSpPr txBox="1">
          <a:spLocks noChangeArrowheads="1"/>
        </xdr:cNvSpPr>
      </xdr:nvSpPr>
      <xdr:spPr bwMode="auto">
        <a:xfrm>
          <a:off x="7239000" y="7400925"/>
          <a:ext cx="1562099" cy="114300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4</xdr:col>
      <xdr:colOff>180975</xdr:colOff>
      <xdr:row>32</xdr:row>
      <xdr:rowOff>190499</xdr:rowOff>
    </xdr:from>
    <xdr:to>
      <xdr:col>5</xdr:col>
      <xdr:colOff>904874</xdr:colOff>
      <xdr:row>39</xdr:row>
      <xdr:rowOff>0</xdr:rowOff>
    </xdr:to>
    <xdr:sp macro="" textlink="">
      <xdr:nvSpPr>
        <xdr:cNvPr id="3" name="Text Box 8"/>
        <xdr:cNvSpPr txBox="1">
          <a:spLocks noChangeArrowheads="1"/>
        </xdr:cNvSpPr>
      </xdr:nvSpPr>
      <xdr:spPr bwMode="auto">
        <a:xfrm>
          <a:off x="5048250" y="7400924"/>
          <a:ext cx="1828799" cy="1143001"/>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180976</xdr:colOff>
      <xdr:row>32</xdr:row>
      <xdr:rowOff>171451</xdr:rowOff>
    </xdr:from>
    <xdr:to>
      <xdr:col>2</xdr:col>
      <xdr:colOff>704851</xdr:colOff>
      <xdr:row>39</xdr:row>
      <xdr:rowOff>0</xdr:rowOff>
    </xdr:to>
    <xdr:sp macro="" textlink="">
      <xdr:nvSpPr>
        <xdr:cNvPr id="4" name="Text Box 8"/>
        <xdr:cNvSpPr txBox="1">
          <a:spLocks noChangeArrowheads="1"/>
        </xdr:cNvSpPr>
      </xdr:nvSpPr>
      <xdr:spPr bwMode="auto">
        <a:xfrm>
          <a:off x="342901" y="7381876"/>
          <a:ext cx="2038350" cy="11620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2</xdr:col>
      <xdr:colOff>1038225</xdr:colOff>
      <xdr:row>32</xdr:row>
      <xdr:rowOff>180975</xdr:rowOff>
    </xdr:from>
    <xdr:to>
      <xdr:col>3</xdr:col>
      <xdr:colOff>1085850</xdr:colOff>
      <xdr:row>39</xdr:row>
      <xdr:rowOff>9525</xdr:rowOff>
    </xdr:to>
    <xdr:sp macro="" textlink="">
      <xdr:nvSpPr>
        <xdr:cNvPr id="5" name="Text Box 8"/>
        <xdr:cNvSpPr txBox="1">
          <a:spLocks noChangeArrowheads="1"/>
        </xdr:cNvSpPr>
      </xdr:nvSpPr>
      <xdr:spPr bwMode="auto">
        <a:xfrm>
          <a:off x="2714625" y="7391400"/>
          <a:ext cx="2095500" cy="11620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1685925</xdr:colOff>
      <xdr:row>39</xdr:row>
      <xdr:rowOff>0</xdr:rowOff>
    </xdr:from>
    <xdr:to>
      <xdr:col>6</xdr:col>
      <xdr:colOff>38100</xdr:colOff>
      <xdr:row>45</xdr:row>
      <xdr:rowOff>180974</xdr:rowOff>
    </xdr:to>
    <xdr:sp macro="" textlink="">
      <xdr:nvSpPr>
        <xdr:cNvPr id="2" name="Text Box 8"/>
        <xdr:cNvSpPr txBox="1">
          <a:spLocks noChangeArrowheads="1"/>
        </xdr:cNvSpPr>
      </xdr:nvSpPr>
      <xdr:spPr bwMode="auto">
        <a:xfrm>
          <a:off x="7258050" y="7096125"/>
          <a:ext cx="1447800" cy="132397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2657474</xdr:colOff>
      <xdr:row>39</xdr:row>
      <xdr:rowOff>0</xdr:rowOff>
    </xdr:from>
    <xdr:to>
      <xdr:col>5</xdr:col>
      <xdr:colOff>0</xdr:colOff>
      <xdr:row>45</xdr:row>
      <xdr:rowOff>152401</xdr:rowOff>
    </xdr:to>
    <xdr:sp macro="" textlink="">
      <xdr:nvSpPr>
        <xdr:cNvPr id="3" name="Text Box 8"/>
        <xdr:cNvSpPr txBox="1">
          <a:spLocks noChangeArrowheads="1"/>
        </xdr:cNvSpPr>
      </xdr:nvSpPr>
      <xdr:spPr bwMode="auto">
        <a:xfrm>
          <a:off x="5429249" y="7096125"/>
          <a:ext cx="1876426" cy="1295401"/>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2</xdr:col>
      <xdr:colOff>76200</xdr:colOff>
      <xdr:row>38</xdr:row>
      <xdr:rowOff>133350</xdr:rowOff>
    </xdr:from>
    <xdr:to>
      <xdr:col>3</xdr:col>
      <xdr:colOff>590550</xdr:colOff>
      <xdr:row>45</xdr:row>
      <xdr:rowOff>66675</xdr:rowOff>
    </xdr:to>
    <xdr:sp macro="" textlink="">
      <xdr:nvSpPr>
        <xdr:cNvPr id="4" name="Text Box 8"/>
        <xdr:cNvSpPr txBox="1">
          <a:spLocks noChangeArrowheads="1"/>
        </xdr:cNvSpPr>
      </xdr:nvSpPr>
      <xdr:spPr bwMode="auto">
        <a:xfrm>
          <a:off x="1219200" y="7038975"/>
          <a:ext cx="2143125" cy="12668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485775</xdr:colOff>
      <xdr:row>39</xdr:row>
      <xdr:rowOff>19050</xdr:rowOff>
    </xdr:from>
    <xdr:to>
      <xdr:col>3</xdr:col>
      <xdr:colOff>2581275</xdr:colOff>
      <xdr:row>45</xdr:row>
      <xdr:rowOff>180975</xdr:rowOff>
    </xdr:to>
    <xdr:sp macro="" textlink="">
      <xdr:nvSpPr>
        <xdr:cNvPr id="5" name="Text Box 8"/>
        <xdr:cNvSpPr txBox="1">
          <a:spLocks noChangeArrowheads="1"/>
        </xdr:cNvSpPr>
      </xdr:nvSpPr>
      <xdr:spPr bwMode="auto">
        <a:xfrm>
          <a:off x="3257550" y="7115175"/>
          <a:ext cx="2095500" cy="13049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19050</xdr:colOff>
      <xdr:row>43</xdr:row>
      <xdr:rowOff>38100</xdr:rowOff>
    </xdr:from>
    <xdr:to>
      <xdr:col>1</xdr:col>
      <xdr:colOff>1926045</xdr:colOff>
      <xdr:row>49</xdr:row>
      <xdr:rowOff>85725</xdr:rowOff>
    </xdr:to>
    <xdr:sp macro="" textlink="">
      <xdr:nvSpPr>
        <xdr:cNvPr id="4" name="Text Box 8">
          <a:extLst>
            <a:ext uri="{FF2B5EF4-FFF2-40B4-BE49-F238E27FC236}">
              <a16:creationId xmlns="" xmlns:a16="http://schemas.microsoft.com/office/drawing/2014/main" id="{00000000-0008-0000-0000-00000A000000}"/>
            </a:ext>
          </a:extLst>
        </xdr:cNvPr>
        <xdr:cNvSpPr txBox="1">
          <a:spLocks noChangeArrowheads="1"/>
        </xdr:cNvSpPr>
      </xdr:nvSpPr>
      <xdr:spPr bwMode="auto">
        <a:xfrm>
          <a:off x="1885950" y="8972550"/>
          <a:ext cx="1906995" cy="1190625"/>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Revisado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8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___________________________</a:t>
          </a:r>
          <a:endParaRPr kumimoji="0" lang="es-MX" sz="8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C.P. Juan Magdaleno Valderrama</a:t>
          </a:r>
          <a:endParaRPr kumimoji="0" lang="es-MX" sz="800" b="0" i="0" u="none" strike="noStrike" kern="0" cap="none" spc="0" normalizeH="0" baseline="0" noProof="0">
            <a:ln>
              <a:noFill/>
            </a:ln>
            <a:solidFill>
              <a:sysClr val="windowText" lastClr="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Encargado  de la Dirección de Finanzas</a:t>
          </a:r>
        </a:p>
      </xdr:txBody>
    </xdr:sp>
    <xdr:clientData/>
  </xdr:twoCellAnchor>
  <xdr:twoCellAnchor>
    <xdr:from>
      <xdr:col>0</xdr:col>
      <xdr:colOff>0</xdr:colOff>
      <xdr:row>44</xdr:row>
      <xdr:rowOff>0</xdr:rowOff>
    </xdr:from>
    <xdr:to>
      <xdr:col>1</xdr:col>
      <xdr:colOff>76200</xdr:colOff>
      <xdr:row>50</xdr:row>
      <xdr:rowOff>47624</xdr:rowOff>
    </xdr:to>
    <xdr:sp macro="" textlink="">
      <xdr:nvSpPr>
        <xdr:cNvPr id="5" name="Text Box 9">
          <a:extLst>
            <a:ext uri="{FF2B5EF4-FFF2-40B4-BE49-F238E27FC236}">
              <a16:creationId xmlns="" xmlns:a16="http://schemas.microsoft.com/office/drawing/2014/main" id="{00000000-0008-0000-0000-000006000000}"/>
            </a:ext>
          </a:extLst>
        </xdr:cNvPr>
        <xdr:cNvSpPr txBox="1">
          <a:spLocks noChangeArrowheads="1"/>
        </xdr:cNvSpPr>
      </xdr:nvSpPr>
      <xdr:spPr bwMode="auto">
        <a:xfrm>
          <a:off x="0" y="9124950"/>
          <a:ext cx="1943100" cy="1190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Elaborado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 C.P. Norma Guatemala Mayo</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 Jefa  del Depto. de  Control Presupuestal y Anàlisis</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clientData/>
  </xdr:twoCellAnchor>
  <xdr:twoCellAnchor>
    <xdr:from>
      <xdr:col>1</xdr:col>
      <xdr:colOff>2152650</xdr:colOff>
      <xdr:row>44</xdr:row>
      <xdr:rowOff>28575</xdr:rowOff>
    </xdr:from>
    <xdr:to>
      <xdr:col>3</xdr:col>
      <xdr:colOff>638175</xdr:colOff>
      <xdr:row>50</xdr:row>
      <xdr:rowOff>76199</xdr:rowOff>
    </xdr:to>
    <xdr:sp macro="" textlink="">
      <xdr:nvSpPr>
        <xdr:cNvPr id="7" name="Text Box 9">
          <a:extLst>
            <a:ext uri="{FF2B5EF4-FFF2-40B4-BE49-F238E27FC236}">
              <a16:creationId xmlns="" xmlns:a16="http://schemas.microsoft.com/office/drawing/2014/main" id="{00000000-0008-0000-0000-000008000000}"/>
            </a:ext>
          </a:extLst>
        </xdr:cNvPr>
        <xdr:cNvSpPr txBox="1">
          <a:spLocks noChangeArrowheads="1"/>
        </xdr:cNvSpPr>
      </xdr:nvSpPr>
      <xdr:spPr bwMode="auto">
        <a:xfrm>
          <a:off x="4019550" y="9153525"/>
          <a:ext cx="2228850" cy="1190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ING. José Ramón Aysa Neme</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Director General</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clientData/>
  </xdr:twoCellAnchor>
  <xdr:twoCellAnchor>
    <xdr:from>
      <xdr:col>3</xdr:col>
      <xdr:colOff>447675</xdr:colOff>
      <xdr:row>44</xdr:row>
      <xdr:rowOff>38100</xdr:rowOff>
    </xdr:from>
    <xdr:to>
      <xdr:col>4</xdr:col>
      <xdr:colOff>1133475</xdr:colOff>
      <xdr:row>50</xdr:row>
      <xdr:rowOff>85724</xdr:rowOff>
    </xdr:to>
    <xdr:sp macro="" textlink="">
      <xdr:nvSpPr>
        <xdr:cNvPr id="9" name="Text Box 9">
          <a:extLst>
            <a:ext uri="{FF2B5EF4-FFF2-40B4-BE49-F238E27FC236}">
              <a16:creationId xmlns="" xmlns:a16="http://schemas.microsoft.com/office/drawing/2014/main" id="{00000000-0008-0000-0000-000008000000}"/>
            </a:ext>
          </a:extLst>
        </xdr:cNvPr>
        <xdr:cNvSpPr txBox="1">
          <a:spLocks noChangeArrowheads="1"/>
        </xdr:cNvSpPr>
      </xdr:nvSpPr>
      <xdr:spPr bwMode="auto">
        <a:xfrm>
          <a:off x="6057900" y="9163050"/>
          <a:ext cx="1952625" cy="1190624"/>
        </a:xfrm>
        <a:prstGeom prst="rect">
          <a:avLst/>
        </a:prstGeom>
        <a:noFill/>
        <a:ln w="9525">
          <a:noFill/>
          <a:miter lim="800000"/>
          <a:headEnd/>
          <a:tailEnd/>
        </a:ln>
      </xdr:spPr>
      <xdr:txBody>
        <a:bodyPr vertOverflow="clip" wrap="square" lIns="27432" tIns="22860" rIns="27432" bIns="0" anchor="t" upright="1"/>
        <a:lstStyle/>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Aprobado por:</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a:cs typeface="Arial"/>
            </a:rPr>
            <a:t>________________________</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ING. José Ramón Aysa Neme</a:t>
          </a: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800" b="1" i="0" u="none" strike="noStrike" kern="0" cap="none" spc="0" normalizeH="0" baseline="0" noProof="0">
              <a:ln>
                <a:noFill/>
              </a:ln>
              <a:solidFill>
                <a:srgbClr val="000000"/>
              </a:solidFill>
              <a:effectLst/>
              <a:uLnTx/>
              <a:uFillTx/>
              <a:latin typeface="Arial"/>
              <a:cs typeface="Arial"/>
            </a:rPr>
            <a:t>Director General</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a:cs typeface="Arial"/>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r>
            <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rPr>
            <a:t>	</a:t>
          </a: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a:p>
          <a:pPr marL="0" marR="0" lvl="0" indent="0" algn="ctr" defTabSz="914400" rtl="1" eaLnBrk="1" fontAlgn="auto" latinLnBrk="0" hangingPunct="1">
            <a:lnSpc>
              <a:spcPct val="100000"/>
            </a:lnSpc>
            <a:spcBef>
              <a:spcPts val="0"/>
            </a:spcBef>
            <a:spcAft>
              <a:spcPts val="0"/>
            </a:spcAft>
            <a:buClrTx/>
            <a:buSzTx/>
            <a:buFontTx/>
            <a:buNone/>
            <a:tabLst/>
            <a:defRPr sz="1000"/>
          </a:pPr>
          <a:endParaRPr kumimoji="0" lang="es-MX" sz="900" b="1" i="0" u="none" strike="noStrike" kern="0" cap="none" spc="0" normalizeH="0" baseline="0" noProof="0">
            <a:ln>
              <a:noFill/>
            </a:ln>
            <a:solidFill>
              <a:srgbClr val="000000"/>
            </a:solidFill>
            <a:effectLst/>
            <a:uLnTx/>
            <a:uFillTx/>
            <a:latin typeface="Arial" panose="020B0604020202020204" pitchFamily="34" charset="0"/>
            <a:cs typeface="Arial" panose="020B0604020202020204" pitchFamily="34"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164</xdr:row>
      <xdr:rowOff>0</xdr:rowOff>
    </xdr:from>
    <xdr:to>
      <xdr:col>5</xdr:col>
      <xdr:colOff>333375</xdr:colOff>
      <xdr:row>180</xdr:row>
      <xdr:rowOff>219075</xdr:rowOff>
    </xdr:to>
    <xdr:pic>
      <xdr:nvPicPr>
        <xdr:cNvPr id="2" name="Imagen 1" descr="http://www.capama.gob.mx/imagenes/capamaor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780400"/>
          <a:ext cx="6191250"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95251</xdr:colOff>
      <xdr:row>191</xdr:row>
      <xdr:rowOff>66675</xdr:rowOff>
    </xdr:from>
    <xdr:to>
      <xdr:col>6</xdr:col>
      <xdr:colOff>342900</xdr:colOff>
      <xdr:row>197</xdr:row>
      <xdr:rowOff>152400</xdr:rowOff>
    </xdr:to>
    <xdr:sp macro="" textlink="">
      <xdr:nvSpPr>
        <xdr:cNvPr id="2" name="Text Box 8"/>
        <xdr:cNvSpPr txBox="1">
          <a:spLocks noChangeArrowheads="1"/>
        </xdr:cNvSpPr>
      </xdr:nvSpPr>
      <xdr:spPr bwMode="auto">
        <a:xfrm>
          <a:off x="7181851" y="55806975"/>
          <a:ext cx="1390649" cy="12287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38100</xdr:colOff>
      <xdr:row>191</xdr:row>
      <xdr:rowOff>85726</xdr:rowOff>
    </xdr:from>
    <xdr:to>
      <xdr:col>4</xdr:col>
      <xdr:colOff>781050</xdr:colOff>
      <xdr:row>198</xdr:row>
      <xdr:rowOff>66676</xdr:rowOff>
    </xdr:to>
    <xdr:sp macro="" textlink="">
      <xdr:nvSpPr>
        <xdr:cNvPr id="3" name="Text Box 8"/>
        <xdr:cNvSpPr txBox="1">
          <a:spLocks noChangeArrowheads="1"/>
        </xdr:cNvSpPr>
      </xdr:nvSpPr>
      <xdr:spPr bwMode="auto">
        <a:xfrm>
          <a:off x="4905375" y="55826026"/>
          <a:ext cx="1819275" cy="13144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47625</xdr:colOff>
      <xdr:row>190</xdr:row>
      <xdr:rowOff>180975</xdr:rowOff>
    </xdr:from>
    <xdr:to>
      <xdr:col>1</xdr:col>
      <xdr:colOff>666750</xdr:colOff>
      <xdr:row>196</xdr:row>
      <xdr:rowOff>123824</xdr:rowOff>
    </xdr:to>
    <xdr:sp macro="" textlink="">
      <xdr:nvSpPr>
        <xdr:cNvPr id="4" name="Text Box 8"/>
        <xdr:cNvSpPr txBox="1">
          <a:spLocks noChangeArrowheads="1"/>
        </xdr:cNvSpPr>
      </xdr:nvSpPr>
      <xdr:spPr bwMode="auto">
        <a:xfrm>
          <a:off x="47625" y="37433250"/>
          <a:ext cx="2105025" cy="10858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876300</xdr:colOff>
      <xdr:row>191</xdr:row>
      <xdr:rowOff>57150</xdr:rowOff>
    </xdr:from>
    <xdr:to>
      <xdr:col>2</xdr:col>
      <xdr:colOff>781050</xdr:colOff>
      <xdr:row>197</xdr:row>
      <xdr:rowOff>123825</xdr:rowOff>
    </xdr:to>
    <xdr:sp macro="" textlink="">
      <xdr:nvSpPr>
        <xdr:cNvPr id="5" name="Text Box 8"/>
        <xdr:cNvSpPr txBox="1">
          <a:spLocks noChangeArrowheads="1"/>
        </xdr:cNvSpPr>
      </xdr:nvSpPr>
      <xdr:spPr bwMode="auto">
        <a:xfrm>
          <a:off x="2362200" y="55797450"/>
          <a:ext cx="2162175" cy="12096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298174</xdr:colOff>
      <xdr:row>15</xdr:row>
      <xdr:rowOff>16565</xdr:rowOff>
    </xdr:from>
    <xdr:to>
      <xdr:col>6</xdr:col>
      <xdr:colOff>637761</xdr:colOff>
      <xdr:row>22</xdr:row>
      <xdr:rowOff>33131</xdr:rowOff>
    </xdr:to>
    <xdr:sp macro="" textlink="">
      <xdr:nvSpPr>
        <xdr:cNvPr id="2" name="Text Box 8"/>
        <xdr:cNvSpPr txBox="1">
          <a:spLocks noChangeArrowheads="1"/>
        </xdr:cNvSpPr>
      </xdr:nvSpPr>
      <xdr:spPr bwMode="auto">
        <a:xfrm>
          <a:off x="6994249" y="3150290"/>
          <a:ext cx="1406387" cy="1350066"/>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132522</xdr:colOff>
      <xdr:row>15</xdr:row>
      <xdr:rowOff>16565</xdr:rowOff>
    </xdr:from>
    <xdr:to>
      <xdr:col>5</xdr:col>
      <xdr:colOff>49696</xdr:colOff>
      <xdr:row>21</xdr:row>
      <xdr:rowOff>173935</xdr:rowOff>
    </xdr:to>
    <xdr:sp macro="" textlink="">
      <xdr:nvSpPr>
        <xdr:cNvPr id="3" name="Text Box 8"/>
        <xdr:cNvSpPr txBox="1">
          <a:spLocks noChangeArrowheads="1"/>
        </xdr:cNvSpPr>
      </xdr:nvSpPr>
      <xdr:spPr bwMode="auto">
        <a:xfrm>
          <a:off x="4933122" y="3150290"/>
          <a:ext cx="1812649" cy="130037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161925</xdr:colOff>
      <xdr:row>14</xdr:row>
      <xdr:rowOff>133350</xdr:rowOff>
    </xdr:from>
    <xdr:to>
      <xdr:col>1</xdr:col>
      <xdr:colOff>712304</xdr:colOff>
      <xdr:row>21</xdr:row>
      <xdr:rowOff>91109</xdr:rowOff>
    </xdr:to>
    <xdr:sp macro="" textlink="">
      <xdr:nvSpPr>
        <xdr:cNvPr id="4" name="Text Box 8"/>
        <xdr:cNvSpPr txBox="1">
          <a:spLocks noChangeArrowheads="1"/>
        </xdr:cNvSpPr>
      </xdr:nvSpPr>
      <xdr:spPr bwMode="auto">
        <a:xfrm>
          <a:off x="161925" y="3076575"/>
          <a:ext cx="2055329" cy="129125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861390</xdr:colOff>
      <xdr:row>14</xdr:row>
      <xdr:rowOff>171450</xdr:rowOff>
    </xdr:from>
    <xdr:to>
      <xdr:col>2</xdr:col>
      <xdr:colOff>803413</xdr:colOff>
      <xdr:row>22</xdr:row>
      <xdr:rowOff>8283</xdr:rowOff>
    </xdr:to>
    <xdr:sp macro="" textlink="">
      <xdr:nvSpPr>
        <xdr:cNvPr id="5" name="Text Box 8"/>
        <xdr:cNvSpPr txBox="1">
          <a:spLocks noChangeArrowheads="1"/>
        </xdr:cNvSpPr>
      </xdr:nvSpPr>
      <xdr:spPr bwMode="auto">
        <a:xfrm>
          <a:off x="2366340" y="3114675"/>
          <a:ext cx="2104198" cy="1360833"/>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847725</xdr:colOff>
      <xdr:row>18</xdr:row>
      <xdr:rowOff>0</xdr:rowOff>
    </xdr:from>
    <xdr:to>
      <xdr:col>5</xdr:col>
      <xdr:colOff>1085850</xdr:colOff>
      <xdr:row>24</xdr:row>
      <xdr:rowOff>180974</xdr:rowOff>
    </xdr:to>
    <xdr:sp macro="" textlink="">
      <xdr:nvSpPr>
        <xdr:cNvPr id="2" name="Text Box 8"/>
        <xdr:cNvSpPr txBox="1">
          <a:spLocks noChangeArrowheads="1"/>
        </xdr:cNvSpPr>
      </xdr:nvSpPr>
      <xdr:spPr bwMode="auto">
        <a:xfrm>
          <a:off x="6953250" y="3848100"/>
          <a:ext cx="1571625" cy="132397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295275</xdr:colOff>
      <xdr:row>18</xdr:row>
      <xdr:rowOff>0</xdr:rowOff>
    </xdr:from>
    <xdr:to>
      <xdr:col>4</xdr:col>
      <xdr:colOff>790575</xdr:colOff>
      <xdr:row>24</xdr:row>
      <xdr:rowOff>152401</xdr:rowOff>
    </xdr:to>
    <xdr:sp macro="" textlink="">
      <xdr:nvSpPr>
        <xdr:cNvPr id="3" name="Text Box 8"/>
        <xdr:cNvSpPr txBox="1">
          <a:spLocks noChangeArrowheads="1"/>
        </xdr:cNvSpPr>
      </xdr:nvSpPr>
      <xdr:spPr bwMode="auto">
        <a:xfrm>
          <a:off x="5095875" y="3848100"/>
          <a:ext cx="1800225" cy="1295401"/>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161925</xdr:colOff>
      <xdr:row>17</xdr:row>
      <xdr:rowOff>133350</xdr:rowOff>
    </xdr:from>
    <xdr:to>
      <xdr:col>2</xdr:col>
      <xdr:colOff>352426</xdr:colOff>
      <xdr:row>24</xdr:row>
      <xdr:rowOff>66675</xdr:rowOff>
    </xdr:to>
    <xdr:sp macro="" textlink="">
      <xdr:nvSpPr>
        <xdr:cNvPr id="4" name="Text Box 8"/>
        <xdr:cNvSpPr txBox="1">
          <a:spLocks noChangeArrowheads="1"/>
        </xdr:cNvSpPr>
      </xdr:nvSpPr>
      <xdr:spPr bwMode="auto">
        <a:xfrm>
          <a:off x="428625" y="3790950"/>
          <a:ext cx="2143126" cy="12668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2</xdr:col>
      <xdr:colOff>371475</xdr:colOff>
      <xdr:row>17</xdr:row>
      <xdr:rowOff>171450</xdr:rowOff>
    </xdr:from>
    <xdr:to>
      <xdr:col>2</xdr:col>
      <xdr:colOff>2562224</xdr:colOff>
      <xdr:row>24</xdr:row>
      <xdr:rowOff>180975</xdr:rowOff>
    </xdr:to>
    <xdr:sp macro="" textlink="">
      <xdr:nvSpPr>
        <xdr:cNvPr id="5" name="Text Box 8"/>
        <xdr:cNvSpPr txBox="1">
          <a:spLocks noChangeArrowheads="1"/>
        </xdr:cNvSpPr>
      </xdr:nvSpPr>
      <xdr:spPr bwMode="auto">
        <a:xfrm>
          <a:off x="2590800" y="3829050"/>
          <a:ext cx="2190749" cy="13430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533402</xdr:colOff>
      <xdr:row>35</xdr:row>
      <xdr:rowOff>47625</xdr:rowOff>
    </xdr:from>
    <xdr:to>
      <xdr:col>2</xdr:col>
      <xdr:colOff>1047751</xdr:colOff>
      <xdr:row>41</xdr:row>
      <xdr:rowOff>180975</xdr:rowOff>
    </xdr:to>
    <xdr:sp macro="" textlink="">
      <xdr:nvSpPr>
        <xdr:cNvPr id="2" name="Text Box 8"/>
        <xdr:cNvSpPr txBox="1">
          <a:spLocks noChangeArrowheads="1"/>
        </xdr:cNvSpPr>
      </xdr:nvSpPr>
      <xdr:spPr bwMode="auto">
        <a:xfrm>
          <a:off x="819152" y="6886575"/>
          <a:ext cx="1990724" cy="12763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904875</xdr:colOff>
      <xdr:row>35</xdr:row>
      <xdr:rowOff>38099</xdr:rowOff>
    </xdr:from>
    <xdr:to>
      <xdr:col>5</xdr:col>
      <xdr:colOff>971550</xdr:colOff>
      <xdr:row>42</xdr:row>
      <xdr:rowOff>28574</xdr:rowOff>
    </xdr:to>
    <xdr:sp macro="" textlink="">
      <xdr:nvSpPr>
        <xdr:cNvPr id="3" name="Text Box 8"/>
        <xdr:cNvSpPr txBox="1">
          <a:spLocks noChangeArrowheads="1"/>
        </xdr:cNvSpPr>
      </xdr:nvSpPr>
      <xdr:spPr bwMode="auto">
        <a:xfrm>
          <a:off x="6067425" y="6877049"/>
          <a:ext cx="2190750" cy="13239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 Revisado por:  </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Juan Magdaleno Valderrama </a:t>
          </a:r>
          <a:r>
            <a:rPr lang="es-MX" sz="1000" b="0" i="0" strike="noStrike" baseline="0">
              <a:solidFill>
                <a:srgbClr val="000000"/>
              </a:solidFill>
              <a:latin typeface="Arial" pitchFamily="34" charset="0"/>
              <a:cs typeface="Arial" pitchFamily="34" charset="0"/>
            </a:rPr>
            <a:t>Enc.de la Dirección de Finanzas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581024</xdr:colOff>
      <xdr:row>43</xdr:row>
      <xdr:rowOff>47626</xdr:rowOff>
    </xdr:from>
    <xdr:to>
      <xdr:col>2</xdr:col>
      <xdr:colOff>1038225</xdr:colOff>
      <xdr:row>48</xdr:row>
      <xdr:rowOff>66676</xdr:rowOff>
    </xdr:to>
    <xdr:sp macro="" textlink="">
      <xdr:nvSpPr>
        <xdr:cNvPr id="4" name="Text Box 8"/>
        <xdr:cNvSpPr txBox="1">
          <a:spLocks noChangeArrowheads="1"/>
        </xdr:cNvSpPr>
      </xdr:nvSpPr>
      <xdr:spPr bwMode="auto">
        <a:xfrm>
          <a:off x="866774" y="8410576"/>
          <a:ext cx="1933576" cy="9715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Aprobado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Director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4</xdr:col>
      <xdr:colOff>85725</xdr:colOff>
      <xdr:row>43</xdr:row>
      <xdr:rowOff>66676</xdr:rowOff>
    </xdr:from>
    <xdr:to>
      <xdr:col>5</xdr:col>
      <xdr:colOff>752475</xdr:colOff>
      <xdr:row>49</xdr:row>
      <xdr:rowOff>0</xdr:rowOff>
    </xdr:to>
    <xdr:sp macro="" textlink="">
      <xdr:nvSpPr>
        <xdr:cNvPr id="5" name="Text Box 8"/>
        <xdr:cNvSpPr txBox="1">
          <a:spLocks noChangeArrowheads="1"/>
        </xdr:cNvSpPr>
      </xdr:nvSpPr>
      <xdr:spPr bwMode="auto">
        <a:xfrm>
          <a:off x="6296025" y="8429626"/>
          <a:ext cx="1743075" cy="107632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Vo. Bo.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28575</xdr:colOff>
      <xdr:row>22</xdr:row>
      <xdr:rowOff>19050</xdr:rowOff>
    </xdr:from>
    <xdr:to>
      <xdr:col>2</xdr:col>
      <xdr:colOff>1457325</xdr:colOff>
      <xdr:row>29</xdr:row>
      <xdr:rowOff>9524</xdr:rowOff>
    </xdr:to>
    <xdr:sp macro="" textlink="">
      <xdr:nvSpPr>
        <xdr:cNvPr id="2" name="Text Box 8"/>
        <xdr:cNvSpPr txBox="1">
          <a:spLocks noChangeArrowheads="1"/>
        </xdr:cNvSpPr>
      </xdr:nvSpPr>
      <xdr:spPr bwMode="auto">
        <a:xfrm>
          <a:off x="6391275" y="5467350"/>
          <a:ext cx="1428750" cy="132397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1752601</xdr:colOff>
      <xdr:row>22</xdr:row>
      <xdr:rowOff>1</xdr:rowOff>
    </xdr:from>
    <xdr:to>
      <xdr:col>1</xdr:col>
      <xdr:colOff>3638551</xdr:colOff>
      <xdr:row>27</xdr:row>
      <xdr:rowOff>123825</xdr:rowOff>
    </xdr:to>
    <xdr:sp macro="" textlink="">
      <xdr:nvSpPr>
        <xdr:cNvPr id="3" name="Text Box 8"/>
        <xdr:cNvSpPr txBox="1">
          <a:spLocks noChangeArrowheads="1"/>
        </xdr:cNvSpPr>
      </xdr:nvSpPr>
      <xdr:spPr bwMode="auto">
        <a:xfrm>
          <a:off x="4457701" y="5448301"/>
          <a:ext cx="1885950" cy="107632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76200</xdr:colOff>
      <xdr:row>22</xdr:row>
      <xdr:rowOff>0</xdr:rowOff>
    </xdr:from>
    <xdr:to>
      <xdr:col>0</xdr:col>
      <xdr:colOff>2171700</xdr:colOff>
      <xdr:row>28</xdr:row>
      <xdr:rowOff>66675</xdr:rowOff>
    </xdr:to>
    <xdr:sp macro="" textlink="">
      <xdr:nvSpPr>
        <xdr:cNvPr id="4" name="Text Box 8"/>
        <xdr:cNvSpPr txBox="1">
          <a:spLocks noChangeArrowheads="1"/>
        </xdr:cNvSpPr>
      </xdr:nvSpPr>
      <xdr:spPr bwMode="auto">
        <a:xfrm>
          <a:off x="76200" y="5448300"/>
          <a:ext cx="2095500" cy="12096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2238376</xdr:colOff>
      <xdr:row>22</xdr:row>
      <xdr:rowOff>0</xdr:rowOff>
    </xdr:from>
    <xdr:to>
      <xdr:col>1</xdr:col>
      <xdr:colOff>1666875</xdr:colOff>
      <xdr:row>27</xdr:row>
      <xdr:rowOff>180975</xdr:rowOff>
    </xdr:to>
    <xdr:sp macro="" textlink="">
      <xdr:nvSpPr>
        <xdr:cNvPr id="5" name="Text Box 8"/>
        <xdr:cNvSpPr txBox="1">
          <a:spLocks noChangeArrowheads="1"/>
        </xdr:cNvSpPr>
      </xdr:nvSpPr>
      <xdr:spPr bwMode="auto">
        <a:xfrm>
          <a:off x="2238376" y="5448300"/>
          <a:ext cx="2133599" cy="11334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C.P. Juan Magdaleno Valderrama     </a:t>
          </a:r>
          <a:r>
            <a:rPr lang="es-MX" sz="1000" b="0" i="0" strike="noStrike" baseline="0">
              <a:solidFill>
                <a:srgbClr val="000000"/>
              </a:solidFill>
              <a:latin typeface="Arial" pitchFamily="34" charset="0"/>
              <a:cs typeface="Arial" pitchFamily="34" charset="0"/>
            </a:rPr>
            <a:t>Enc. de la Dirección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533402</xdr:colOff>
      <xdr:row>22</xdr:row>
      <xdr:rowOff>47625</xdr:rowOff>
    </xdr:from>
    <xdr:to>
      <xdr:col>2</xdr:col>
      <xdr:colOff>1047751</xdr:colOff>
      <xdr:row>28</xdr:row>
      <xdr:rowOff>180975</xdr:rowOff>
    </xdr:to>
    <xdr:sp macro="" textlink="">
      <xdr:nvSpPr>
        <xdr:cNvPr id="2" name="Text Box 8"/>
        <xdr:cNvSpPr txBox="1">
          <a:spLocks noChangeArrowheads="1"/>
        </xdr:cNvSpPr>
      </xdr:nvSpPr>
      <xdr:spPr bwMode="auto">
        <a:xfrm>
          <a:off x="704852" y="4400550"/>
          <a:ext cx="2105024" cy="12763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1143000</xdr:colOff>
      <xdr:row>22</xdr:row>
      <xdr:rowOff>47625</xdr:rowOff>
    </xdr:from>
    <xdr:to>
      <xdr:col>5</xdr:col>
      <xdr:colOff>866775</xdr:colOff>
      <xdr:row>29</xdr:row>
      <xdr:rowOff>38100</xdr:rowOff>
    </xdr:to>
    <xdr:sp macro="" textlink="">
      <xdr:nvSpPr>
        <xdr:cNvPr id="3" name="Text Box 8"/>
        <xdr:cNvSpPr txBox="1">
          <a:spLocks noChangeArrowheads="1"/>
        </xdr:cNvSpPr>
      </xdr:nvSpPr>
      <xdr:spPr bwMode="auto">
        <a:xfrm>
          <a:off x="5267325" y="4400550"/>
          <a:ext cx="2076450" cy="13239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 Revisado por:  </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Juan Magdaleno Valderrama  </a:t>
          </a:r>
          <a:r>
            <a:rPr lang="es-MX" sz="1000" b="0" i="0" strike="noStrike" baseline="0">
              <a:solidFill>
                <a:srgbClr val="000000"/>
              </a:solidFill>
              <a:latin typeface="Arial" pitchFamily="34" charset="0"/>
              <a:cs typeface="Arial" pitchFamily="34" charset="0"/>
            </a:rPr>
            <a:t>Enc.de la Dirección de Finanzas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581024</xdr:colOff>
      <xdr:row>31</xdr:row>
      <xdr:rowOff>47625</xdr:rowOff>
    </xdr:from>
    <xdr:to>
      <xdr:col>2</xdr:col>
      <xdr:colOff>1038225</xdr:colOff>
      <xdr:row>37</xdr:row>
      <xdr:rowOff>95250</xdr:rowOff>
    </xdr:to>
    <xdr:sp macro="" textlink="">
      <xdr:nvSpPr>
        <xdr:cNvPr id="4" name="Text Box 8"/>
        <xdr:cNvSpPr txBox="1">
          <a:spLocks noChangeArrowheads="1"/>
        </xdr:cNvSpPr>
      </xdr:nvSpPr>
      <xdr:spPr bwMode="auto">
        <a:xfrm>
          <a:off x="752474" y="6115050"/>
          <a:ext cx="2047876" cy="11906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Aprobado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Director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4</xdr:col>
      <xdr:colOff>85725</xdr:colOff>
      <xdr:row>31</xdr:row>
      <xdr:rowOff>66676</xdr:rowOff>
    </xdr:from>
    <xdr:to>
      <xdr:col>5</xdr:col>
      <xdr:colOff>752475</xdr:colOff>
      <xdr:row>37</xdr:row>
      <xdr:rowOff>161925</xdr:rowOff>
    </xdr:to>
    <xdr:sp macro="" textlink="">
      <xdr:nvSpPr>
        <xdr:cNvPr id="5" name="Text Box 8"/>
        <xdr:cNvSpPr txBox="1">
          <a:spLocks noChangeArrowheads="1"/>
        </xdr:cNvSpPr>
      </xdr:nvSpPr>
      <xdr:spPr bwMode="auto">
        <a:xfrm>
          <a:off x="5381625" y="6134101"/>
          <a:ext cx="1847850" cy="12382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Vo. Bo.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647701</xdr:colOff>
      <xdr:row>26</xdr:row>
      <xdr:rowOff>47625</xdr:rowOff>
    </xdr:from>
    <xdr:to>
      <xdr:col>2</xdr:col>
      <xdr:colOff>1152526</xdr:colOff>
      <xdr:row>32</xdr:row>
      <xdr:rowOff>180975</xdr:rowOff>
    </xdr:to>
    <xdr:sp macro="" textlink="">
      <xdr:nvSpPr>
        <xdr:cNvPr id="2" name="Text Box 8"/>
        <xdr:cNvSpPr txBox="1">
          <a:spLocks noChangeArrowheads="1"/>
        </xdr:cNvSpPr>
      </xdr:nvSpPr>
      <xdr:spPr bwMode="auto">
        <a:xfrm>
          <a:off x="819151" y="5438775"/>
          <a:ext cx="2095500" cy="12763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4</xdr:col>
      <xdr:colOff>28575</xdr:colOff>
      <xdr:row>26</xdr:row>
      <xdr:rowOff>47625</xdr:rowOff>
    </xdr:from>
    <xdr:to>
      <xdr:col>6</xdr:col>
      <xdr:colOff>190500</xdr:colOff>
      <xdr:row>33</xdr:row>
      <xdr:rowOff>38100</xdr:rowOff>
    </xdr:to>
    <xdr:sp macro="" textlink="">
      <xdr:nvSpPr>
        <xdr:cNvPr id="3" name="Text Box 8"/>
        <xdr:cNvSpPr txBox="1">
          <a:spLocks noChangeArrowheads="1"/>
        </xdr:cNvSpPr>
      </xdr:nvSpPr>
      <xdr:spPr bwMode="auto">
        <a:xfrm>
          <a:off x="5105400" y="5438775"/>
          <a:ext cx="2133600" cy="13239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 Revisado por:  </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Juan Magdaleno Valderrama   </a:t>
          </a:r>
          <a:r>
            <a:rPr lang="es-MX" sz="1000" b="0" i="0" strike="noStrike" baseline="0">
              <a:solidFill>
                <a:srgbClr val="000000"/>
              </a:solidFill>
              <a:latin typeface="Arial" pitchFamily="34" charset="0"/>
              <a:cs typeface="Arial" pitchFamily="34" charset="0"/>
            </a:rPr>
            <a:t>Enc.de la Dirección de Finanzas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581024</xdr:colOff>
      <xdr:row>35</xdr:row>
      <xdr:rowOff>47625</xdr:rowOff>
    </xdr:from>
    <xdr:to>
      <xdr:col>2</xdr:col>
      <xdr:colOff>1038225</xdr:colOff>
      <xdr:row>41</xdr:row>
      <xdr:rowOff>95250</xdr:rowOff>
    </xdr:to>
    <xdr:sp macro="" textlink="">
      <xdr:nvSpPr>
        <xdr:cNvPr id="4" name="Text Box 8"/>
        <xdr:cNvSpPr txBox="1">
          <a:spLocks noChangeArrowheads="1"/>
        </xdr:cNvSpPr>
      </xdr:nvSpPr>
      <xdr:spPr bwMode="auto">
        <a:xfrm>
          <a:off x="752474" y="7153275"/>
          <a:ext cx="2047876" cy="11906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Aprobado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Director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4</xdr:col>
      <xdr:colOff>542924</xdr:colOff>
      <xdr:row>35</xdr:row>
      <xdr:rowOff>66676</xdr:rowOff>
    </xdr:from>
    <xdr:to>
      <xdr:col>6</xdr:col>
      <xdr:colOff>47624</xdr:colOff>
      <xdr:row>41</xdr:row>
      <xdr:rowOff>161925</xdr:rowOff>
    </xdr:to>
    <xdr:sp macro="" textlink="">
      <xdr:nvSpPr>
        <xdr:cNvPr id="5" name="Text Box 8"/>
        <xdr:cNvSpPr txBox="1">
          <a:spLocks noChangeArrowheads="1"/>
        </xdr:cNvSpPr>
      </xdr:nvSpPr>
      <xdr:spPr bwMode="auto">
        <a:xfrm>
          <a:off x="5619749" y="7172326"/>
          <a:ext cx="1476375" cy="12382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Vo. Bo.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a:t>
          </a:r>
        </a:p>
        <a:p>
          <a:pPr algn="ctr" rtl="1">
            <a:defRPr sz="1000"/>
          </a:pP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647700</xdr:colOff>
      <xdr:row>16</xdr:row>
      <xdr:rowOff>47625</xdr:rowOff>
    </xdr:from>
    <xdr:to>
      <xdr:col>2</xdr:col>
      <xdr:colOff>1276350</xdr:colOff>
      <xdr:row>22</xdr:row>
      <xdr:rowOff>180975</xdr:rowOff>
    </xdr:to>
    <xdr:sp macro="" textlink="">
      <xdr:nvSpPr>
        <xdr:cNvPr id="2" name="Text Box 8"/>
        <xdr:cNvSpPr txBox="1">
          <a:spLocks noChangeArrowheads="1"/>
        </xdr:cNvSpPr>
      </xdr:nvSpPr>
      <xdr:spPr bwMode="auto">
        <a:xfrm>
          <a:off x="819150" y="3495675"/>
          <a:ext cx="2114550" cy="1276350"/>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Liliana Piedad Tornes López       </a:t>
          </a:r>
          <a:r>
            <a:rPr lang="es-MX" sz="1000" b="0" i="0" strike="noStrike" baseline="0">
              <a:solidFill>
                <a:srgbClr val="000000"/>
              </a:solidFill>
              <a:latin typeface="Arial" pitchFamily="34" charset="0"/>
              <a:cs typeface="Arial" pitchFamily="34" charset="0"/>
            </a:rPr>
            <a:t>Enc.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3</xdr:col>
      <xdr:colOff>1019176</xdr:colOff>
      <xdr:row>16</xdr:row>
      <xdr:rowOff>47625</xdr:rowOff>
    </xdr:from>
    <xdr:to>
      <xdr:col>6</xdr:col>
      <xdr:colOff>28575</xdr:colOff>
      <xdr:row>23</xdr:row>
      <xdr:rowOff>38100</xdr:rowOff>
    </xdr:to>
    <xdr:sp macro="" textlink="">
      <xdr:nvSpPr>
        <xdr:cNvPr id="3" name="Text Box 8"/>
        <xdr:cNvSpPr txBox="1">
          <a:spLocks noChangeArrowheads="1"/>
        </xdr:cNvSpPr>
      </xdr:nvSpPr>
      <xdr:spPr bwMode="auto">
        <a:xfrm>
          <a:off x="5314951" y="3495675"/>
          <a:ext cx="2066924" cy="13239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 Revisado por:  </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Juan Magdaleno Valderrama  </a:t>
          </a:r>
          <a:r>
            <a:rPr lang="es-MX" sz="1000" b="0" i="0" strike="noStrike" baseline="0">
              <a:solidFill>
                <a:srgbClr val="000000"/>
              </a:solidFill>
              <a:latin typeface="Arial" pitchFamily="34" charset="0"/>
              <a:cs typeface="Arial" pitchFamily="34" charset="0"/>
            </a:rPr>
            <a:t>Enc.de la Dirección de Finanzas </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581024</xdr:colOff>
      <xdr:row>25</xdr:row>
      <xdr:rowOff>47625</xdr:rowOff>
    </xdr:from>
    <xdr:to>
      <xdr:col>2</xdr:col>
      <xdr:colOff>1038225</xdr:colOff>
      <xdr:row>31</xdr:row>
      <xdr:rowOff>95250</xdr:rowOff>
    </xdr:to>
    <xdr:sp macro="" textlink="">
      <xdr:nvSpPr>
        <xdr:cNvPr id="4" name="Text Box 8"/>
        <xdr:cNvSpPr txBox="1">
          <a:spLocks noChangeArrowheads="1"/>
        </xdr:cNvSpPr>
      </xdr:nvSpPr>
      <xdr:spPr bwMode="auto">
        <a:xfrm>
          <a:off x="752474" y="5210175"/>
          <a:ext cx="1943101" cy="11906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Aprobado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______________________</a:t>
          </a:r>
        </a:p>
        <a:p>
          <a:pPr algn="ctr" rtl="1">
            <a:defRPr sz="1000"/>
          </a:pPr>
          <a:r>
            <a:rPr lang="es-MX" sz="1000" b="1" i="0" strike="noStrike" baseline="0">
              <a:solidFill>
                <a:srgbClr val="000000"/>
              </a:solidFill>
              <a:latin typeface="Arial" pitchFamily="34" charset="0"/>
              <a:cs typeface="Arial" pitchFamily="34" charset="0"/>
            </a:rPr>
            <a:t>Ing. José Ramón Aysa Neme       </a:t>
          </a:r>
          <a:r>
            <a:rPr lang="es-MX" sz="1000" b="0" i="0" strike="noStrike" baseline="0">
              <a:solidFill>
                <a:srgbClr val="000000"/>
              </a:solidFill>
              <a:latin typeface="Arial" pitchFamily="34" charset="0"/>
              <a:cs typeface="Arial" pitchFamily="34" charset="0"/>
            </a:rPr>
            <a:t>Director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4</xdr:col>
      <xdr:colOff>85725</xdr:colOff>
      <xdr:row>25</xdr:row>
      <xdr:rowOff>66676</xdr:rowOff>
    </xdr:from>
    <xdr:to>
      <xdr:col>5</xdr:col>
      <xdr:colOff>752475</xdr:colOff>
      <xdr:row>31</xdr:row>
      <xdr:rowOff>161925</xdr:rowOff>
    </xdr:to>
    <xdr:sp macro="" textlink="">
      <xdr:nvSpPr>
        <xdr:cNvPr id="5" name="Text Box 8"/>
        <xdr:cNvSpPr txBox="1">
          <a:spLocks noChangeArrowheads="1"/>
        </xdr:cNvSpPr>
      </xdr:nvSpPr>
      <xdr:spPr bwMode="auto">
        <a:xfrm>
          <a:off x="5610225" y="5229226"/>
          <a:ext cx="1581150" cy="1238249"/>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baseline="0">
              <a:solidFill>
                <a:srgbClr val="000000"/>
              </a:solidFill>
              <a:latin typeface="Arial" pitchFamily="34" charset="0"/>
              <a:cs typeface="Arial" pitchFamily="34" charset="0"/>
            </a:rPr>
            <a:t>Vo. Bo.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a:t>
          </a:r>
        </a:p>
        <a:p>
          <a:pPr algn="ctr" rtl="1">
            <a:defRPr sz="1000"/>
          </a:pPr>
          <a:r>
            <a:rPr lang="es-MX" sz="1000" b="1" i="0" strike="noStrike" baseline="0">
              <a:solidFill>
                <a:srgbClr val="000000"/>
              </a:solidFill>
              <a:latin typeface="Arial" pitchFamily="34" charset="0"/>
              <a:cs typeface="Arial" pitchFamily="34" charset="0"/>
            </a:rPr>
            <a:t>C.P. Adali Cruz López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topLeftCell="A22" zoomScaleNormal="100" workbookViewId="0">
      <selection activeCell="A52" sqref="A52"/>
    </sheetView>
  </sheetViews>
  <sheetFormatPr baseColWidth="10" defaultRowHeight="15" x14ac:dyDescent="0.25"/>
  <cols>
    <col min="1" max="1" width="22.7109375" style="2" customWidth="1"/>
    <col min="2" max="2" width="36" style="2" customWidth="1"/>
    <col min="3" max="3" width="19" style="2" customWidth="1"/>
    <col min="4" max="4" width="16.28515625" style="2" customWidth="1"/>
    <col min="5" max="5" width="16.42578125" style="2" customWidth="1"/>
    <col min="6" max="6" width="16.28515625" style="2" customWidth="1"/>
    <col min="7" max="7" width="16.42578125" style="2" customWidth="1"/>
    <col min="8" max="16384" width="11.42578125" style="2"/>
  </cols>
  <sheetData>
    <row r="1" spans="1:7" x14ac:dyDescent="0.25">
      <c r="A1" s="4"/>
      <c r="B1" s="4"/>
      <c r="C1" s="4"/>
      <c r="D1" s="4"/>
      <c r="E1" s="6"/>
      <c r="F1" s="6"/>
      <c r="G1" s="7" t="s">
        <v>390</v>
      </c>
    </row>
    <row r="2" spans="1:7" x14ac:dyDescent="0.25">
      <c r="A2" s="592" t="s">
        <v>299</v>
      </c>
      <c r="B2" s="592"/>
      <c r="C2" s="592"/>
      <c r="D2" s="592"/>
      <c r="E2" s="592"/>
      <c r="F2" s="592"/>
      <c r="G2" s="592"/>
    </row>
    <row r="3" spans="1:7" ht="15.75" customHeight="1" x14ac:dyDescent="0.25">
      <c r="A3" s="592" t="s">
        <v>3</v>
      </c>
      <c r="B3" s="592"/>
      <c r="C3" s="592"/>
      <c r="D3" s="592"/>
      <c r="E3" s="592"/>
      <c r="F3" s="592"/>
      <c r="G3" s="592"/>
    </row>
    <row r="4" spans="1:7" x14ac:dyDescent="0.25">
      <c r="A4" s="592" t="s">
        <v>4</v>
      </c>
      <c r="B4" s="592"/>
      <c r="C4" s="592"/>
      <c r="D4" s="592"/>
      <c r="E4" s="592"/>
      <c r="F4" s="592"/>
      <c r="G4" s="592"/>
    </row>
    <row r="5" spans="1:7" x14ac:dyDescent="0.25">
      <c r="A5" s="591" t="s">
        <v>5</v>
      </c>
      <c r="B5" s="591"/>
      <c r="C5" s="591"/>
      <c r="D5" s="591"/>
      <c r="E5" s="591"/>
      <c r="F5" s="591"/>
      <c r="G5" s="591"/>
    </row>
    <row r="6" spans="1:7" ht="18" customHeight="1" x14ac:dyDescent="0.25">
      <c r="A6" s="591" t="s">
        <v>2</v>
      </c>
      <c r="B6" s="591"/>
      <c r="C6" s="591"/>
      <c r="D6" s="591"/>
      <c r="E6" s="591"/>
      <c r="F6" s="591"/>
      <c r="G6" s="591"/>
    </row>
    <row r="7" spans="1:7" ht="18" customHeight="1" x14ac:dyDescent="0.25">
      <c r="A7" s="591" t="s">
        <v>379</v>
      </c>
      <c r="B7" s="591"/>
      <c r="C7" s="591"/>
      <c r="D7" s="591"/>
      <c r="E7" s="591"/>
      <c r="F7" s="591"/>
      <c r="G7" s="591"/>
    </row>
    <row r="8" spans="1:7" ht="24.95" customHeight="1" x14ac:dyDescent="0.25">
      <c r="A8" s="596" t="s">
        <v>376</v>
      </c>
      <c r="B8" s="596"/>
      <c r="C8" s="596"/>
      <c r="D8" s="596"/>
      <c r="E8" s="596"/>
      <c r="F8" s="596"/>
      <c r="G8" s="596"/>
    </row>
    <row r="9" spans="1:7" ht="5.0999999999999996" customHeight="1" x14ac:dyDescent="0.25">
      <c r="A9" s="361"/>
      <c r="B9" s="361"/>
      <c r="C9" s="362"/>
      <c r="D9" s="362"/>
      <c r="E9" s="367"/>
      <c r="F9" s="367"/>
      <c r="G9" s="367"/>
    </row>
    <row r="10" spans="1:7" ht="24.95" customHeight="1" x14ac:dyDescent="0.25">
      <c r="A10" s="597" t="s">
        <v>377</v>
      </c>
      <c r="B10" s="597"/>
      <c r="C10" s="597"/>
      <c r="D10" s="597"/>
      <c r="E10" s="597"/>
      <c r="F10" s="597"/>
      <c r="G10" s="597"/>
    </row>
    <row r="11" spans="1:7" ht="5.0999999999999996" customHeight="1" x14ac:dyDescent="0.25">
      <c r="A11" s="473"/>
      <c r="B11" s="473"/>
      <c r="C11" s="473"/>
      <c r="D11" s="473"/>
      <c r="E11" s="473"/>
      <c r="F11" s="473"/>
      <c r="G11" s="473"/>
    </row>
    <row r="12" spans="1:7" ht="15" customHeight="1" x14ac:dyDescent="0.25">
      <c r="A12" s="598" t="s">
        <v>19</v>
      </c>
      <c r="B12" s="598"/>
      <c r="C12" s="598"/>
      <c r="D12" s="598"/>
      <c r="E12" s="598"/>
      <c r="F12" s="5"/>
      <c r="G12" s="4"/>
    </row>
    <row r="13" spans="1:7" ht="15" customHeight="1" x14ac:dyDescent="0.25">
      <c r="A13" s="599" t="s">
        <v>6</v>
      </c>
      <c r="B13" s="599" t="s">
        <v>7</v>
      </c>
      <c r="C13" s="601" t="s">
        <v>8</v>
      </c>
      <c r="D13" s="601" t="s">
        <v>1</v>
      </c>
      <c r="E13" s="603" t="s">
        <v>14</v>
      </c>
      <c r="F13" s="603"/>
      <c r="G13" s="603"/>
    </row>
    <row r="14" spans="1:7" ht="24" customHeight="1" x14ac:dyDescent="0.25">
      <c r="A14" s="600"/>
      <c r="B14" s="600"/>
      <c r="C14" s="602"/>
      <c r="D14" s="602"/>
      <c r="E14" s="346" t="s">
        <v>13</v>
      </c>
      <c r="F14" s="346" t="s">
        <v>12</v>
      </c>
      <c r="G14" s="346" t="s">
        <v>11</v>
      </c>
    </row>
    <row r="15" spans="1:7" ht="33.75" customHeight="1" x14ac:dyDescent="0.25">
      <c r="A15" s="369" t="s">
        <v>9</v>
      </c>
      <c r="B15" s="15" t="s">
        <v>16</v>
      </c>
      <c r="C15" s="16"/>
      <c r="D15" s="16"/>
      <c r="E15" s="16"/>
      <c r="F15" s="17"/>
      <c r="G15" s="8"/>
    </row>
    <row r="16" spans="1:7" ht="36" customHeight="1" x14ac:dyDescent="0.25">
      <c r="A16" s="18" t="s">
        <v>10</v>
      </c>
      <c r="B16" s="19" t="s">
        <v>17</v>
      </c>
      <c r="C16" s="20" t="s">
        <v>18</v>
      </c>
      <c r="D16" s="21">
        <v>15941145.220000001</v>
      </c>
      <c r="E16" s="21">
        <v>15941145.220000001</v>
      </c>
      <c r="F16" s="17"/>
      <c r="G16" s="8"/>
    </row>
    <row r="17" spans="1:7" ht="36" customHeight="1" x14ac:dyDescent="0.25">
      <c r="A17" s="18" t="s">
        <v>20</v>
      </c>
      <c r="B17" s="19" t="s">
        <v>322</v>
      </c>
      <c r="C17" s="20" t="s">
        <v>18</v>
      </c>
      <c r="D17" s="21">
        <v>0</v>
      </c>
      <c r="E17" s="21">
        <v>0</v>
      </c>
      <c r="F17" s="17"/>
      <c r="G17" s="8"/>
    </row>
    <row r="18" spans="1:7" ht="24.95" customHeight="1" x14ac:dyDescent="0.25">
      <c r="A18" s="8"/>
      <c r="B18" s="22" t="s">
        <v>0</v>
      </c>
      <c r="C18" s="16"/>
      <c r="D18" s="16">
        <f>+D16+D17</f>
        <v>15941145.220000001</v>
      </c>
      <c r="E18" s="16">
        <f>+E16+E17</f>
        <v>15941145.220000001</v>
      </c>
      <c r="F18" s="17"/>
      <c r="G18" s="8"/>
    </row>
    <row r="19" spans="1:7" ht="15" customHeight="1" x14ac:dyDescent="0.25">
      <c r="A19" s="593"/>
      <c r="B19" s="593"/>
      <c r="C19" s="593"/>
      <c r="D19" s="593"/>
      <c r="E19" s="594"/>
      <c r="F19" s="594"/>
      <c r="G19" s="594"/>
    </row>
    <row r="20" spans="1:7" ht="5.0999999999999996" customHeight="1" x14ac:dyDescent="0.25">
      <c r="A20" s="472"/>
      <c r="B20" s="472"/>
      <c r="C20" s="472"/>
      <c r="D20" s="472"/>
      <c r="E20" s="472"/>
      <c r="F20" s="472"/>
      <c r="G20" s="472"/>
    </row>
    <row r="21" spans="1:7" ht="15" customHeight="1" x14ac:dyDescent="0.25">
      <c r="A21" s="604" t="s">
        <v>15</v>
      </c>
      <c r="B21" s="604"/>
      <c r="C21" s="604"/>
      <c r="D21" s="604"/>
      <c r="E21" s="472"/>
      <c r="F21" s="472"/>
      <c r="G21" s="472"/>
    </row>
    <row r="22" spans="1:7" ht="15" customHeight="1" x14ac:dyDescent="0.25">
      <c r="A22" s="344" t="s">
        <v>6</v>
      </c>
      <c r="B22" s="345" t="s">
        <v>7</v>
      </c>
      <c r="C22" s="423" t="s">
        <v>8</v>
      </c>
      <c r="D22" s="423" t="s">
        <v>1</v>
      </c>
      <c r="E22" s="472"/>
      <c r="F22" s="472"/>
      <c r="G22" s="472"/>
    </row>
    <row r="23" spans="1:7" ht="15" customHeight="1" x14ac:dyDescent="0.25">
      <c r="A23" s="8"/>
      <c r="B23" s="9"/>
      <c r="C23" s="10"/>
      <c r="D23" s="11"/>
      <c r="E23" s="472"/>
      <c r="F23" s="472"/>
      <c r="G23" s="472"/>
    </row>
    <row r="24" spans="1:7" ht="15" customHeight="1" x14ac:dyDescent="0.25">
      <c r="A24" s="8" t="s">
        <v>22</v>
      </c>
      <c r="B24" s="9" t="s">
        <v>21</v>
      </c>
      <c r="C24" s="10"/>
      <c r="D24" s="11">
        <v>0</v>
      </c>
      <c r="E24" s="472"/>
      <c r="F24" s="472"/>
      <c r="G24" s="472"/>
    </row>
    <row r="25" spans="1:7" ht="15" customHeight="1" x14ac:dyDescent="0.25">
      <c r="A25" s="8"/>
      <c r="B25" s="12"/>
      <c r="C25" s="13"/>
      <c r="D25" s="11"/>
      <c r="E25" s="472"/>
      <c r="F25" s="472"/>
      <c r="G25" s="472"/>
    </row>
    <row r="26" spans="1:7" ht="15" customHeight="1" x14ac:dyDescent="0.25">
      <c r="A26" s="8"/>
      <c r="B26" s="14" t="s">
        <v>0</v>
      </c>
      <c r="C26" s="13"/>
      <c r="D26" s="11">
        <f>SUM(D23:D25)</f>
        <v>0</v>
      </c>
      <c r="E26" s="472"/>
      <c r="F26" s="472"/>
      <c r="G26" s="472"/>
    </row>
    <row r="27" spans="1:7" ht="15" customHeight="1" x14ac:dyDescent="0.25">
      <c r="A27" s="593" t="s">
        <v>323</v>
      </c>
      <c r="B27" s="593"/>
      <c r="C27" s="593"/>
      <c r="D27" s="593"/>
      <c r="E27" s="594"/>
      <c r="F27" s="594"/>
      <c r="G27" s="594"/>
    </row>
    <row r="28" spans="1:7" ht="15" customHeight="1" x14ac:dyDescent="0.25">
      <c r="A28" s="472"/>
      <c r="B28" s="472"/>
      <c r="C28" s="472"/>
      <c r="D28" s="472"/>
      <c r="E28" s="472"/>
      <c r="F28" s="472"/>
      <c r="G28" s="472"/>
    </row>
    <row r="29" spans="1:7" ht="15" customHeight="1" x14ac:dyDescent="0.25">
      <c r="A29" s="472"/>
      <c r="B29" s="472"/>
      <c r="C29" s="472"/>
      <c r="D29" s="472"/>
      <c r="E29" s="472"/>
      <c r="F29" s="472"/>
      <c r="G29" s="472"/>
    </row>
    <row r="30" spans="1:7" ht="15" customHeight="1" x14ac:dyDescent="0.25">
      <c r="A30" s="472"/>
      <c r="B30" s="472"/>
      <c r="C30" s="472"/>
      <c r="D30" s="472"/>
      <c r="E30" s="472"/>
      <c r="F30" s="472"/>
      <c r="G30" s="472"/>
    </row>
    <row r="31" spans="1:7" ht="15" customHeight="1" x14ac:dyDescent="0.25">
      <c r="A31" s="368"/>
      <c r="B31" s="368"/>
      <c r="C31" s="368"/>
      <c r="D31" s="368"/>
      <c r="E31" s="368"/>
      <c r="F31" s="368"/>
      <c r="G31" s="368"/>
    </row>
    <row r="32" spans="1:7" x14ac:dyDescent="0.25">
      <c r="A32" s="595"/>
      <c r="B32" s="595"/>
      <c r="C32" s="595"/>
      <c r="D32" s="595"/>
      <c r="E32" s="252"/>
      <c r="F32" s="26"/>
      <c r="G32" s="26"/>
    </row>
    <row r="33" spans="1:7" x14ac:dyDescent="0.25">
      <c r="A33" s="366"/>
      <c r="B33" s="366"/>
      <c r="C33" s="366"/>
      <c r="D33" s="366"/>
      <c r="E33" s="252"/>
      <c r="F33" s="26"/>
      <c r="G33" s="26"/>
    </row>
    <row r="34" spans="1:7" x14ac:dyDescent="0.25">
      <c r="A34"/>
      <c r="B34" s="354"/>
      <c r="C34" s="354"/>
      <c r="D34" s="354"/>
      <c r="E34" s="252"/>
      <c r="F34" s="26"/>
      <c r="G34" s="26"/>
    </row>
    <row r="35" spans="1:7" x14ac:dyDescent="0.25">
      <c r="A35"/>
      <c r="B35" s="354"/>
      <c r="C35" s="354"/>
      <c r="D35" s="354"/>
      <c r="E35" s="252"/>
      <c r="F35" s="26"/>
      <c r="G35" s="26"/>
    </row>
    <row r="36" spans="1:7" x14ac:dyDescent="0.25">
      <c r="A36"/>
      <c r="B36" s="354"/>
      <c r="C36" s="354"/>
      <c r="D36" s="354"/>
      <c r="E36" s="252"/>
      <c r="F36" s="26"/>
      <c r="G36" s="26"/>
    </row>
    <row r="37" spans="1:7" x14ac:dyDescent="0.25">
      <c r="A37"/>
      <c r="B37" s="354"/>
      <c r="C37" s="354"/>
      <c r="D37" s="354"/>
      <c r="E37" s="252"/>
      <c r="F37" s="26"/>
      <c r="G37" s="26"/>
    </row>
    <row r="38" spans="1:7" x14ac:dyDescent="0.25">
      <c r="A38"/>
      <c r="B38" s="354"/>
      <c r="C38" s="354"/>
      <c r="D38" s="354"/>
      <c r="E38" s="252"/>
      <c r="F38" s="26"/>
      <c r="G38" s="26"/>
    </row>
  </sheetData>
  <protectedRanges>
    <protectedRange sqref="B14:E17 B23:D26" name="Rango1_1"/>
    <protectedRange sqref="B19:B20 B27:B31" name="Rango1_1_3"/>
  </protectedRanges>
  <dataConsolidate/>
  <mergeCells count="18">
    <mergeCell ref="A19:G19"/>
    <mergeCell ref="A32:D32"/>
    <mergeCell ref="A8:G8"/>
    <mergeCell ref="A10:G10"/>
    <mergeCell ref="A12:E12"/>
    <mergeCell ref="A13:A14"/>
    <mergeCell ref="B13:B14"/>
    <mergeCell ref="C13:C14"/>
    <mergeCell ref="D13:D14"/>
    <mergeCell ref="E13:G13"/>
    <mergeCell ref="A21:D21"/>
    <mergeCell ref="A27:G27"/>
    <mergeCell ref="A7:G7"/>
    <mergeCell ref="A2:G2"/>
    <mergeCell ref="A3:G3"/>
    <mergeCell ref="A4:G4"/>
    <mergeCell ref="A5:G5"/>
    <mergeCell ref="A6:G6"/>
  </mergeCells>
  <printOptions horizontalCentered="1"/>
  <pageMargins left="0.51181102362204722" right="0.51181102362204722" top="0.55118110236220474" bottom="0.55118110236220474" header="0.31496062992125984" footer="0.31496062992125984"/>
  <pageSetup scale="81"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30"/>
  <sheetViews>
    <sheetView showGridLines="0" topLeftCell="A13" workbookViewId="0">
      <selection activeCell="B2" sqref="B2:F2"/>
    </sheetView>
  </sheetViews>
  <sheetFormatPr baseColWidth="10" defaultRowHeight="15" x14ac:dyDescent="0.25"/>
  <cols>
    <col min="1" max="1" width="6.42578125" style="252" customWidth="1"/>
    <col min="2" max="2" width="23.140625" style="268" customWidth="1"/>
    <col min="3" max="3" width="36.28515625" style="252" customWidth="1"/>
    <col min="4" max="4" width="20.28515625" style="269" customWidth="1"/>
    <col min="5" max="5" width="17.7109375" style="252" customWidth="1"/>
    <col min="6" max="6" width="16.85546875" style="252" customWidth="1"/>
    <col min="7" max="7" width="1" style="252" customWidth="1"/>
    <col min="8" max="9" width="11.42578125" style="252"/>
    <col min="10" max="10" width="1.42578125" style="252" customWidth="1"/>
    <col min="11" max="16384" width="11.42578125" style="252"/>
  </cols>
  <sheetData>
    <row r="1" spans="2:8" x14ac:dyDescent="0.25">
      <c r="B1" s="249"/>
      <c r="C1" s="250"/>
      <c r="D1" s="199"/>
      <c r="E1" s="250"/>
      <c r="F1" s="251" t="s">
        <v>392</v>
      </c>
    </row>
    <row r="2" spans="2:8" x14ac:dyDescent="0.25">
      <c r="B2" s="653" t="s">
        <v>364</v>
      </c>
      <c r="C2" s="653"/>
      <c r="D2" s="653"/>
      <c r="E2" s="653"/>
      <c r="F2" s="653"/>
      <c r="G2" s="253"/>
      <c r="H2" s="253"/>
    </row>
    <row r="3" spans="2:8" ht="15.75" customHeight="1" x14ac:dyDescent="0.25">
      <c r="B3" s="658" t="s">
        <v>3</v>
      </c>
      <c r="C3" s="658"/>
      <c r="D3" s="658"/>
      <c r="E3" s="658"/>
      <c r="F3" s="658"/>
      <c r="G3" s="254"/>
      <c r="H3" s="254"/>
    </row>
    <row r="4" spans="2:8" x14ac:dyDescent="0.25">
      <c r="B4" s="658" t="s">
        <v>202</v>
      </c>
      <c r="C4" s="658"/>
      <c r="D4" s="658"/>
      <c r="E4" s="658"/>
      <c r="F4" s="658"/>
      <c r="G4" s="253"/>
      <c r="H4" s="253"/>
    </row>
    <row r="5" spans="2:8" x14ac:dyDescent="0.25">
      <c r="B5" s="659" t="s">
        <v>203</v>
      </c>
      <c r="C5" s="659"/>
      <c r="D5" s="659"/>
      <c r="E5" s="659"/>
      <c r="F5" s="659"/>
      <c r="G5" s="255"/>
      <c r="H5" s="255"/>
    </row>
    <row r="6" spans="2:8" x14ac:dyDescent="0.25">
      <c r="B6" s="659" t="s">
        <v>379</v>
      </c>
      <c r="C6" s="659"/>
      <c r="D6" s="659"/>
      <c r="E6" s="659"/>
      <c r="F6" s="659"/>
      <c r="G6" s="255"/>
      <c r="H6" s="255"/>
    </row>
    <row r="7" spans="2:8" ht="5.0999999999999996" customHeight="1" x14ac:dyDescent="0.25">
      <c r="B7" s="393">
        <v>741389.69</v>
      </c>
      <c r="C7" s="393"/>
      <c r="D7" s="393"/>
      <c r="E7" s="393"/>
      <c r="F7" s="393"/>
      <c r="G7" s="255"/>
      <c r="H7" s="255"/>
    </row>
    <row r="8" spans="2:8" ht="15" customHeight="1" x14ac:dyDescent="0.25">
      <c r="B8" s="657" t="s">
        <v>329</v>
      </c>
      <c r="C8" s="657"/>
      <c r="D8" s="657"/>
      <c r="E8" s="657"/>
      <c r="F8" s="657"/>
      <c r="G8" s="255"/>
      <c r="H8" s="255"/>
    </row>
    <row r="9" spans="2:8" ht="15.75" customHeight="1" x14ac:dyDescent="0.25">
      <c r="B9" s="624" t="s">
        <v>341</v>
      </c>
      <c r="C9" s="624"/>
      <c r="D9" s="624"/>
      <c r="E9" s="624"/>
      <c r="F9" s="624"/>
      <c r="G9" s="255"/>
      <c r="H9" s="255"/>
    </row>
    <row r="10" spans="2:8" ht="33" customHeight="1" x14ac:dyDescent="0.25">
      <c r="B10" s="624" t="s">
        <v>340</v>
      </c>
      <c r="C10" s="624"/>
      <c r="D10" s="624"/>
      <c r="E10" s="624"/>
      <c r="F10" s="624"/>
      <c r="G10" s="255"/>
      <c r="H10" s="255"/>
    </row>
    <row r="11" spans="2:8" ht="4.5" customHeight="1" x14ac:dyDescent="0.25">
      <c r="B11" s="425"/>
      <c r="C11" s="425"/>
      <c r="D11" s="425"/>
      <c r="E11" s="425"/>
      <c r="F11" s="425"/>
      <c r="G11" s="255"/>
      <c r="H11" s="255"/>
    </row>
    <row r="12" spans="2:8" ht="5.0999999999999996" customHeight="1" x14ac:dyDescent="0.25">
      <c r="B12" s="425"/>
      <c r="C12" s="425"/>
      <c r="D12" s="425"/>
      <c r="E12" s="425"/>
      <c r="F12" s="425"/>
      <c r="G12" s="255"/>
      <c r="H12" s="255"/>
    </row>
    <row r="13" spans="2:8" ht="15.75" customHeight="1" thickBot="1" x14ac:dyDescent="0.3">
      <c r="B13" s="656">
        <v>41000</v>
      </c>
      <c r="C13" s="656"/>
      <c r="D13" s="200"/>
      <c r="E13" s="256"/>
      <c r="F13" s="251"/>
    </row>
    <row r="14" spans="2:8" ht="20.25" customHeight="1" thickBot="1" x14ac:dyDescent="0.3">
      <c r="B14" s="257" t="s">
        <v>6</v>
      </c>
      <c r="C14" s="258" t="s">
        <v>7</v>
      </c>
      <c r="D14" s="201" t="s">
        <v>1</v>
      </c>
      <c r="E14" s="259" t="s">
        <v>133</v>
      </c>
      <c r="F14" s="260" t="s">
        <v>108</v>
      </c>
    </row>
    <row r="15" spans="2:8" x14ac:dyDescent="0.25">
      <c r="B15" s="202" t="s">
        <v>313</v>
      </c>
      <c r="C15" s="203" t="s">
        <v>204</v>
      </c>
      <c r="D15" s="350">
        <v>741389.69</v>
      </c>
      <c r="E15" s="261" t="s">
        <v>315</v>
      </c>
      <c r="F15" s="204" t="s">
        <v>205</v>
      </c>
      <c r="G15" s="205"/>
    </row>
    <row r="16" spans="2:8" ht="50.25" customHeight="1" x14ac:dyDescent="0.25">
      <c r="B16" s="202" t="s">
        <v>314</v>
      </c>
      <c r="C16" s="203" t="s">
        <v>206</v>
      </c>
      <c r="D16" s="350">
        <v>787584221.60000002</v>
      </c>
      <c r="E16" s="261" t="s">
        <v>207</v>
      </c>
      <c r="F16" s="206" t="s">
        <v>205</v>
      </c>
      <c r="G16" s="205"/>
    </row>
    <row r="17" spans="2:7" ht="26.25" customHeight="1" x14ac:dyDescent="0.25">
      <c r="B17" s="202"/>
      <c r="C17" s="207" t="s">
        <v>0</v>
      </c>
      <c r="D17" s="351">
        <f>SUM(D15:D16)</f>
        <v>788325611.29000008</v>
      </c>
      <c r="E17" s="262"/>
      <c r="F17" s="204"/>
      <c r="G17" s="205"/>
    </row>
    <row r="18" spans="2:7" x14ac:dyDescent="0.25">
      <c r="B18" s="263"/>
      <c r="C18" s="264"/>
      <c r="D18" s="208"/>
      <c r="E18" s="264"/>
      <c r="F18" s="265"/>
    </row>
    <row r="19" spans="2:7" ht="15.75" thickBot="1" x14ac:dyDescent="0.3">
      <c r="B19" s="209"/>
      <c r="C19" s="210"/>
      <c r="D19" s="211"/>
      <c r="E19" s="266"/>
      <c r="F19" s="267"/>
    </row>
    <row r="20" spans="2:7" ht="28.5" customHeight="1" x14ac:dyDescent="0.25">
      <c r="B20" s="607" t="s">
        <v>323</v>
      </c>
      <c r="C20" s="607"/>
      <c r="D20" s="607"/>
      <c r="E20" s="607"/>
      <c r="F20" s="607"/>
    </row>
    <row r="21" spans="2:7" x14ac:dyDescent="0.25">
      <c r="B21" s="595"/>
      <c r="C21" s="595"/>
      <c r="D21" s="595"/>
      <c r="E21" s="595"/>
    </row>
    <row r="22" spans="2:7" x14ac:dyDescent="0.25">
      <c r="B22" s="424"/>
      <c r="C22" s="424"/>
      <c r="D22" s="424"/>
      <c r="E22" s="424"/>
    </row>
    <row r="23" spans="2:7" x14ac:dyDescent="0.25">
      <c r="B23"/>
      <c r="C23" s="354"/>
      <c r="D23" s="354"/>
      <c r="E23" s="354"/>
    </row>
    <row r="24" spans="2:7" x14ac:dyDescent="0.25">
      <c r="B24"/>
      <c r="C24" s="354"/>
      <c r="D24" s="354"/>
      <c r="E24" s="354"/>
    </row>
    <row r="25" spans="2:7" x14ac:dyDescent="0.25">
      <c r="B25"/>
      <c r="C25" s="354"/>
      <c r="D25" s="354"/>
      <c r="E25" s="354"/>
    </row>
    <row r="26" spans="2:7" x14ac:dyDescent="0.25">
      <c r="B26"/>
      <c r="C26" s="354"/>
      <c r="D26" s="354"/>
      <c r="E26" s="354"/>
    </row>
    <row r="27" spans="2:7" x14ac:dyDescent="0.25">
      <c r="B27"/>
      <c r="C27" s="354"/>
      <c r="D27" s="354"/>
      <c r="E27" s="354"/>
    </row>
    <row r="28" spans="2:7" x14ac:dyDescent="0.25">
      <c r="B28"/>
      <c r="C28" s="354"/>
      <c r="D28" s="354"/>
      <c r="E28" s="354"/>
    </row>
    <row r="29" spans="2:7" x14ac:dyDescent="0.25">
      <c r="B29"/>
      <c r="C29" s="354"/>
      <c r="D29" s="354"/>
      <c r="E29" s="354"/>
    </row>
    <row r="30" spans="2:7" x14ac:dyDescent="0.25">
      <c r="B30" s="225"/>
      <c r="C30" s="225"/>
      <c r="D30" s="225"/>
      <c r="E30" s="225"/>
    </row>
  </sheetData>
  <protectedRanges>
    <protectedRange sqref="C15 C19:C20" name="Rango1_1"/>
    <protectedRange sqref="E15:E17" name="Rango1_1_1"/>
  </protectedRanges>
  <mergeCells count="11">
    <mergeCell ref="B8:F8"/>
    <mergeCell ref="B2:F2"/>
    <mergeCell ref="B3:F3"/>
    <mergeCell ref="B4:F4"/>
    <mergeCell ref="B5:F5"/>
    <mergeCell ref="B6:F6"/>
    <mergeCell ref="B9:F9"/>
    <mergeCell ref="B10:F10"/>
    <mergeCell ref="B13:C13"/>
    <mergeCell ref="B20:F20"/>
    <mergeCell ref="B21:E21"/>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33"/>
  <sheetViews>
    <sheetView showGridLines="0" topLeftCell="A13" workbookViewId="0">
      <selection activeCell="C1" sqref="B1:F29"/>
    </sheetView>
  </sheetViews>
  <sheetFormatPr baseColWidth="10" defaultRowHeight="15" x14ac:dyDescent="0.25"/>
  <cols>
    <col min="1" max="1" width="11.42578125" style="273"/>
    <col min="2" max="2" width="26.7109375" style="288" customWidth="1"/>
    <col min="3" max="3" width="28" style="273" customWidth="1"/>
    <col min="4" max="4" width="23.42578125" style="269" customWidth="1"/>
    <col min="5" max="5" width="15.28515625" style="273" customWidth="1"/>
    <col min="6" max="6" width="14.140625" style="273" customWidth="1"/>
    <col min="7" max="7" width="1" style="273" customWidth="1"/>
    <col min="8" max="9" width="11.42578125" style="273"/>
    <col min="10" max="10" width="1.42578125" style="273" customWidth="1"/>
    <col min="11" max="16384" width="11.42578125" style="273"/>
  </cols>
  <sheetData>
    <row r="1" spans="2:8" x14ac:dyDescent="0.25">
      <c r="B1" s="270"/>
      <c r="C1" s="271"/>
      <c r="D1" s="199"/>
      <c r="E1" s="271"/>
      <c r="F1" s="272" t="s">
        <v>393</v>
      </c>
    </row>
    <row r="2" spans="2:8" x14ac:dyDescent="0.25">
      <c r="B2" s="653" t="s">
        <v>364</v>
      </c>
      <c r="C2" s="653"/>
      <c r="D2" s="653"/>
      <c r="E2" s="653"/>
      <c r="F2" s="653"/>
      <c r="G2" s="274"/>
      <c r="H2" s="274"/>
    </row>
    <row r="3" spans="2:8" ht="15.75" customHeight="1" x14ac:dyDescent="0.25">
      <c r="B3" s="653" t="s">
        <v>3</v>
      </c>
      <c r="C3" s="653"/>
      <c r="D3" s="653"/>
      <c r="E3" s="653"/>
      <c r="F3" s="653"/>
      <c r="G3" s="275"/>
      <c r="H3" s="275"/>
    </row>
    <row r="4" spans="2:8" x14ac:dyDescent="0.25">
      <c r="B4" s="653" t="s">
        <v>202</v>
      </c>
      <c r="C4" s="653"/>
      <c r="D4" s="653"/>
      <c r="E4" s="653"/>
      <c r="F4" s="653"/>
      <c r="G4" s="274"/>
      <c r="H4" s="274"/>
    </row>
    <row r="5" spans="2:8" x14ac:dyDescent="0.25">
      <c r="B5" s="661" t="s">
        <v>203</v>
      </c>
      <c r="C5" s="661"/>
      <c r="D5" s="661"/>
      <c r="E5" s="661"/>
      <c r="F5" s="661"/>
      <c r="G5" s="276"/>
      <c r="H5" s="276"/>
    </row>
    <row r="6" spans="2:8" x14ac:dyDescent="0.25">
      <c r="B6" s="661" t="s">
        <v>379</v>
      </c>
      <c r="C6" s="661"/>
      <c r="D6" s="661"/>
      <c r="E6" s="661"/>
      <c r="F6" s="661"/>
      <c r="G6" s="276"/>
      <c r="H6" s="276"/>
    </row>
    <row r="7" spans="2:8" x14ac:dyDescent="0.25">
      <c r="B7" s="661" t="s">
        <v>208</v>
      </c>
      <c r="C7" s="661"/>
      <c r="D7" s="661"/>
      <c r="E7" s="661"/>
      <c r="F7" s="661"/>
      <c r="G7" s="276"/>
      <c r="H7" s="276"/>
    </row>
    <row r="8" spans="2:8" ht="23.25" customHeight="1" x14ac:dyDescent="0.25">
      <c r="B8" s="662" t="s">
        <v>344</v>
      </c>
      <c r="C8" s="662"/>
      <c r="D8" s="662"/>
      <c r="E8" s="662"/>
      <c r="F8" s="662"/>
      <c r="H8" s="212"/>
    </row>
    <row r="9" spans="2:8" ht="5.0999999999999996" customHeight="1" x14ac:dyDescent="0.25">
      <c r="B9" s="431"/>
      <c r="C9" s="431"/>
      <c r="D9" s="431"/>
      <c r="E9" s="431"/>
      <c r="F9" s="431"/>
      <c r="H9" s="212"/>
    </row>
    <row r="10" spans="2:8" ht="27.95" customHeight="1" x14ac:dyDescent="0.25">
      <c r="B10" s="637" t="s">
        <v>209</v>
      </c>
      <c r="C10" s="637"/>
      <c r="D10" s="637"/>
      <c r="E10" s="637"/>
      <c r="F10" s="637"/>
      <c r="H10" s="212"/>
    </row>
    <row r="11" spans="2:8" ht="5.0999999999999996" customHeight="1" x14ac:dyDescent="0.25">
      <c r="B11" s="431"/>
      <c r="C11" s="431"/>
      <c r="D11" s="431"/>
      <c r="E11" s="431"/>
      <c r="F11" s="431"/>
      <c r="H11" s="212"/>
    </row>
    <row r="12" spans="2:8" ht="28.5" customHeight="1" x14ac:dyDescent="0.25">
      <c r="B12" s="637" t="s">
        <v>210</v>
      </c>
      <c r="C12" s="637"/>
      <c r="D12" s="637"/>
      <c r="E12" s="637"/>
      <c r="F12" s="637"/>
      <c r="H12" s="212"/>
    </row>
    <row r="13" spans="2:8" ht="5.0999999999999996" customHeight="1" x14ac:dyDescent="0.25">
      <c r="B13" s="429"/>
      <c r="C13" s="429"/>
      <c r="D13" s="429"/>
      <c r="E13" s="429"/>
      <c r="F13" s="429"/>
      <c r="H13" s="212"/>
    </row>
    <row r="14" spans="2:8" ht="28.5" customHeight="1" x14ac:dyDescent="0.25">
      <c r="B14" s="637" t="s">
        <v>211</v>
      </c>
      <c r="C14" s="637"/>
      <c r="D14" s="637"/>
      <c r="E14" s="637"/>
      <c r="F14" s="637"/>
      <c r="H14" s="212"/>
    </row>
    <row r="15" spans="2:8" ht="5.0999999999999996" customHeight="1" thickBot="1" x14ac:dyDescent="0.3">
      <c r="B15" s="277"/>
      <c r="C15" s="277"/>
      <c r="D15" s="277"/>
      <c r="E15" s="277"/>
      <c r="F15" s="277"/>
      <c r="H15" s="212"/>
    </row>
    <row r="16" spans="2:8" ht="20.25" customHeight="1" thickBot="1" x14ac:dyDescent="0.3">
      <c r="B16" s="278" t="s">
        <v>6</v>
      </c>
      <c r="C16" s="279" t="s">
        <v>7</v>
      </c>
      <c r="D16" s="201" t="s">
        <v>1</v>
      </c>
      <c r="E16" s="280" t="s">
        <v>133</v>
      </c>
      <c r="F16" s="281" t="s">
        <v>108</v>
      </c>
    </row>
    <row r="17" spans="2:8" ht="15" customHeight="1" x14ac:dyDescent="0.25">
      <c r="B17" s="213" t="s">
        <v>212</v>
      </c>
      <c r="C17" s="214" t="s">
        <v>213</v>
      </c>
      <c r="D17" s="215">
        <v>0</v>
      </c>
      <c r="E17" s="216"/>
      <c r="F17" s="217"/>
      <c r="G17" s="205"/>
    </row>
    <row r="18" spans="2:8" ht="25.5" x14ac:dyDescent="0.25">
      <c r="B18" s="202" t="s">
        <v>214</v>
      </c>
      <c r="C18" s="203" t="s">
        <v>342</v>
      </c>
      <c r="D18" s="391">
        <v>0</v>
      </c>
      <c r="E18" s="282"/>
      <c r="F18" s="218"/>
      <c r="G18" s="205"/>
    </row>
    <row r="19" spans="2:8" ht="38.25" x14ac:dyDescent="0.25">
      <c r="B19" s="202" t="s">
        <v>215</v>
      </c>
      <c r="C19" s="203" t="s">
        <v>216</v>
      </c>
      <c r="D19" s="391">
        <v>0</v>
      </c>
      <c r="E19" s="282"/>
      <c r="F19" s="218"/>
      <c r="G19" s="205"/>
    </row>
    <row r="20" spans="2:8" ht="25.5" x14ac:dyDescent="0.25">
      <c r="B20" s="202" t="s">
        <v>217</v>
      </c>
      <c r="C20" s="203" t="s">
        <v>343</v>
      </c>
      <c r="D20" s="391">
        <v>0</v>
      </c>
      <c r="E20" s="282"/>
      <c r="F20" s="218"/>
      <c r="G20" s="205"/>
    </row>
    <row r="21" spans="2:8" x14ac:dyDescent="0.25">
      <c r="B21" s="283" t="s">
        <v>218</v>
      </c>
      <c r="C21" s="284" t="s">
        <v>219</v>
      </c>
      <c r="D21" s="219">
        <v>95513.32</v>
      </c>
      <c r="E21" s="282"/>
      <c r="F21" s="285"/>
    </row>
    <row r="22" spans="2:8" ht="15.75" thickBot="1" x14ac:dyDescent="0.3">
      <c r="B22" s="209"/>
      <c r="C22" s="210" t="s">
        <v>0</v>
      </c>
      <c r="D22" s="220">
        <f>SUM(D17:D21)</f>
        <v>95513.32</v>
      </c>
      <c r="E22" s="286"/>
      <c r="F22" s="287"/>
    </row>
    <row r="23" spans="2:8" ht="31.5" customHeight="1" x14ac:dyDescent="0.25">
      <c r="B23" s="636" t="s">
        <v>323</v>
      </c>
      <c r="C23" s="636"/>
      <c r="D23" s="636"/>
      <c r="E23" s="636"/>
      <c r="F23" s="636"/>
    </row>
    <row r="24" spans="2:8" x14ac:dyDescent="0.25">
      <c r="B24" s="354"/>
      <c r="C24" s="354"/>
      <c r="D24" s="354"/>
      <c r="E24" s="354"/>
      <c r="F24" s="355"/>
      <c r="G24" s="356"/>
      <c r="H24" s="356"/>
    </row>
    <row r="25" spans="2:8" x14ac:dyDescent="0.25">
      <c r="B25" s="660"/>
      <c r="C25" s="660"/>
      <c r="D25" s="660"/>
      <c r="E25" s="660"/>
      <c r="F25" s="357"/>
      <c r="G25" s="357"/>
      <c r="H25" s="357"/>
    </row>
    <row r="26" spans="2:8" x14ac:dyDescent="0.25">
      <c r="B26" s="430"/>
      <c r="C26" s="430"/>
      <c r="D26" s="430"/>
      <c r="E26" s="430"/>
      <c r="F26" s="357"/>
      <c r="G26" s="357"/>
      <c r="H26" s="357"/>
    </row>
    <row r="27" spans="2:8" x14ac:dyDescent="0.25">
      <c r="B27" s="358"/>
      <c r="C27" s="354"/>
      <c r="D27" s="354"/>
      <c r="E27" s="354"/>
      <c r="F27" s="357"/>
      <c r="G27" s="357"/>
      <c r="H27" s="357"/>
    </row>
    <row r="28" spans="2:8" x14ac:dyDescent="0.25">
      <c r="B28" s="358"/>
      <c r="C28" s="354"/>
      <c r="D28" s="354"/>
      <c r="E28" s="354"/>
      <c r="F28" s="357"/>
      <c r="G28" s="357"/>
      <c r="H28" s="357"/>
    </row>
    <row r="29" spans="2:8" x14ac:dyDescent="0.25">
      <c r="B29" s="358"/>
      <c r="C29" s="354"/>
      <c r="D29" s="354"/>
      <c r="E29" s="354"/>
      <c r="F29" s="357"/>
      <c r="G29" s="357"/>
      <c r="H29" s="357"/>
    </row>
    <row r="30" spans="2:8" x14ac:dyDescent="0.25">
      <c r="B30" s="358"/>
      <c r="C30" s="354"/>
      <c r="D30" s="354"/>
      <c r="E30" s="354"/>
      <c r="F30" s="357"/>
      <c r="G30" s="357"/>
      <c r="H30" s="357"/>
    </row>
    <row r="31" spans="2:8" x14ac:dyDescent="0.25">
      <c r="B31" s="358"/>
      <c r="C31" s="354"/>
      <c r="D31" s="354"/>
      <c r="E31" s="354"/>
      <c r="F31" s="357"/>
      <c r="G31" s="357"/>
      <c r="H31" s="357"/>
    </row>
    <row r="32" spans="2:8" x14ac:dyDescent="0.25">
      <c r="B32" s="358"/>
      <c r="C32" s="354"/>
      <c r="D32" s="354"/>
      <c r="E32" s="354"/>
      <c r="F32" s="357"/>
      <c r="G32" s="357"/>
      <c r="H32" s="357"/>
    </row>
    <row r="33" spans="2:8" x14ac:dyDescent="0.25">
      <c r="B33" s="359"/>
      <c r="C33" s="356"/>
      <c r="D33" s="360"/>
      <c r="E33" s="356"/>
      <c r="F33" s="356"/>
      <c r="G33" s="356"/>
      <c r="H33" s="356"/>
    </row>
  </sheetData>
  <protectedRanges>
    <protectedRange sqref="C22 C17:C19" name="Rango1_1"/>
    <protectedRange sqref="C23:C24" name="Rango1_1_3"/>
  </protectedRanges>
  <mergeCells count="12">
    <mergeCell ref="B25:E25"/>
    <mergeCell ref="B2:F2"/>
    <mergeCell ref="B3:F3"/>
    <mergeCell ref="B4:F4"/>
    <mergeCell ref="B5:F5"/>
    <mergeCell ref="B6:F6"/>
    <mergeCell ref="B7:F7"/>
    <mergeCell ref="B8:F8"/>
    <mergeCell ref="B10:F10"/>
    <mergeCell ref="B12:F12"/>
    <mergeCell ref="B14:F14"/>
    <mergeCell ref="B23:F23"/>
  </mergeCells>
  <printOptions horizontalCentered="1"/>
  <pageMargins left="0.31496062992125984" right="0.31496062992125984" top="0.35433070866141736" bottom="0.35433070866141736" header="0.31496062992125984" footer="0.31496062992125984"/>
  <pageSetup scale="80" orientation="landscape" r:id="rId1"/>
  <headerFooter>
    <oddFoote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76"/>
  <sheetViews>
    <sheetView showGridLines="0" topLeftCell="A7" zoomScaleNormal="100" workbookViewId="0">
      <selection activeCell="E18" sqref="E18"/>
    </sheetView>
  </sheetViews>
  <sheetFormatPr baseColWidth="10" defaultRowHeight="15" x14ac:dyDescent="0.25"/>
  <cols>
    <col min="1" max="1" width="6.42578125" style="289" customWidth="1"/>
    <col min="2" max="2" width="22.85546875" style="289" customWidth="1"/>
    <col min="3" max="3" width="53.85546875" style="289" customWidth="1"/>
    <col min="4" max="4" width="16.28515625" style="269" customWidth="1"/>
    <col min="5" max="5" width="10.42578125" style="290" customWidth="1"/>
    <col min="6" max="6" width="45.5703125" style="289" customWidth="1"/>
    <col min="7" max="7" width="9" style="289" customWidth="1"/>
    <col min="8" max="8" width="3.85546875" style="289" customWidth="1"/>
    <col min="9" max="9" width="14.140625" style="289" bestFit="1" customWidth="1"/>
    <col min="10" max="16384" width="11.42578125" style="289"/>
  </cols>
  <sheetData>
    <row r="1" spans="2:8" x14ac:dyDescent="0.25">
      <c r="F1" s="272" t="s">
        <v>394</v>
      </c>
    </row>
    <row r="2" spans="2:8" x14ac:dyDescent="0.25">
      <c r="B2" s="664" t="s">
        <v>363</v>
      </c>
      <c r="C2" s="664"/>
      <c r="D2" s="664"/>
      <c r="E2" s="664"/>
      <c r="F2" s="664"/>
      <c r="G2" s="291"/>
      <c r="H2" s="291"/>
    </row>
    <row r="3" spans="2:8" ht="15.75" customHeight="1" x14ac:dyDescent="0.25">
      <c r="B3" s="665" t="s">
        <v>3</v>
      </c>
      <c r="C3" s="665"/>
      <c r="D3" s="665"/>
      <c r="E3" s="665"/>
      <c r="F3" s="665"/>
    </row>
    <row r="4" spans="2:8" x14ac:dyDescent="0.25">
      <c r="B4" s="664" t="s">
        <v>202</v>
      </c>
      <c r="C4" s="664"/>
      <c r="D4" s="664"/>
      <c r="E4" s="664"/>
      <c r="F4" s="664"/>
    </row>
    <row r="5" spans="2:8" x14ac:dyDescent="0.25">
      <c r="B5" s="666" t="s">
        <v>220</v>
      </c>
      <c r="C5" s="666"/>
      <c r="D5" s="666"/>
      <c r="E5" s="666"/>
      <c r="F5" s="666"/>
    </row>
    <row r="6" spans="2:8" x14ac:dyDescent="0.25">
      <c r="B6" s="666" t="s">
        <v>382</v>
      </c>
      <c r="C6" s="666"/>
      <c r="D6" s="666"/>
      <c r="E6" s="666"/>
      <c r="F6" s="666"/>
    </row>
    <row r="7" spans="2:8" ht="24" customHeight="1" x14ac:dyDescent="0.25">
      <c r="B7" s="667" t="s">
        <v>221</v>
      </c>
      <c r="C7" s="667"/>
      <c r="D7" s="667"/>
      <c r="E7" s="667"/>
      <c r="F7" s="667"/>
    </row>
    <row r="8" spans="2:8" ht="2.25" customHeight="1" x14ac:dyDescent="0.25">
      <c r="B8" s="432"/>
      <c r="C8" s="432"/>
      <c r="D8" s="432"/>
      <c r="E8" s="432"/>
      <c r="F8" s="432"/>
    </row>
    <row r="9" spans="2:8" ht="11.25" customHeight="1" x14ac:dyDescent="0.25">
      <c r="B9" s="668" t="s">
        <v>366</v>
      </c>
      <c r="C9" s="668"/>
      <c r="D9" s="668"/>
      <c r="E9" s="668"/>
      <c r="F9" s="668"/>
    </row>
    <row r="10" spans="2:8" ht="5.0999999999999996" customHeight="1" x14ac:dyDescent="0.25">
      <c r="B10" s="292"/>
      <c r="C10" s="292"/>
      <c r="D10" s="292"/>
      <c r="E10" s="292"/>
      <c r="F10" s="292"/>
    </row>
    <row r="11" spans="2:8" ht="16.5" customHeight="1" x14ac:dyDescent="0.25">
      <c r="B11" s="669" t="s">
        <v>615</v>
      </c>
      <c r="C11" s="669"/>
      <c r="D11" s="669"/>
      <c r="E11" s="669"/>
      <c r="F11" s="669"/>
    </row>
    <row r="12" spans="2:8" ht="15" customHeight="1" x14ac:dyDescent="0.25">
      <c r="B12" s="670" t="s">
        <v>614</v>
      </c>
      <c r="C12" s="670"/>
      <c r="D12" s="670"/>
      <c r="E12" s="670"/>
      <c r="F12" s="670"/>
    </row>
    <row r="13" spans="2:8" ht="26.25" customHeight="1" x14ac:dyDescent="0.25">
      <c r="B13" s="671" t="s">
        <v>386</v>
      </c>
      <c r="C13" s="671"/>
      <c r="D13" s="671"/>
      <c r="E13" s="671"/>
      <c r="F13" s="671"/>
    </row>
    <row r="14" spans="2:8" ht="15" customHeight="1" x14ac:dyDescent="0.25">
      <c r="B14" s="672" t="s">
        <v>384</v>
      </c>
      <c r="C14" s="672"/>
      <c r="D14" s="433"/>
      <c r="E14" s="433"/>
      <c r="F14" s="251"/>
    </row>
    <row r="15" spans="2:8" ht="22.5" customHeight="1" x14ac:dyDescent="0.25">
      <c r="B15" s="293" t="s">
        <v>6</v>
      </c>
      <c r="C15" s="294" t="s">
        <v>7</v>
      </c>
      <c r="D15" s="221" t="s">
        <v>1</v>
      </c>
      <c r="E15" s="295" t="s">
        <v>222</v>
      </c>
      <c r="F15" s="295" t="s">
        <v>223</v>
      </c>
    </row>
    <row r="16" spans="2:8" ht="22.5" customHeight="1" x14ac:dyDescent="0.25">
      <c r="B16" s="394" t="s">
        <v>224</v>
      </c>
      <c r="C16" s="395" t="s">
        <v>357</v>
      </c>
      <c r="D16" s="396">
        <f>D17+D23+D32</f>
        <v>758604810.82999992</v>
      </c>
      <c r="E16" s="397">
        <f>E17+E23+E32</f>
        <v>0.88268133334487919</v>
      </c>
      <c r="F16" s="398"/>
    </row>
    <row r="17" spans="2:7" ht="15" customHeight="1" x14ac:dyDescent="0.25">
      <c r="B17" s="399" t="s">
        <v>225</v>
      </c>
      <c r="C17" s="395" t="s">
        <v>226</v>
      </c>
      <c r="D17" s="396">
        <f>SUM(D18:D22)</f>
        <v>421032770.61999995</v>
      </c>
      <c r="E17" s="397">
        <f>SUM(E18:E21)</f>
        <v>0.49781017026762781</v>
      </c>
      <c r="F17" s="398"/>
    </row>
    <row r="18" spans="2:7" ht="26.25" customHeight="1" x14ac:dyDescent="0.25">
      <c r="B18" s="400" t="s">
        <v>227</v>
      </c>
      <c r="C18" s="401" t="s">
        <v>228</v>
      </c>
      <c r="D18" s="402">
        <v>247331604.53999999</v>
      </c>
      <c r="E18" s="404">
        <f>(D18*E59)/D59</f>
        <v>0.29417974625886983</v>
      </c>
      <c r="F18" s="203" t="s">
        <v>378</v>
      </c>
      <c r="G18" s="205"/>
    </row>
    <row r="19" spans="2:7" ht="28.5" customHeight="1" x14ac:dyDescent="0.25">
      <c r="B19" s="400" t="s">
        <v>229</v>
      </c>
      <c r="C19" s="400" t="s">
        <v>230</v>
      </c>
      <c r="D19" s="402">
        <v>86459721.049999997</v>
      </c>
      <c r="E19" s="404">
        <f>(D19*E59)/D59</f>
        <v>0.10283642823328797</v>
      </c>
      <c r="F19" s="405" t="s">
        <v>359</v>
      </c>
      <c r="G19" s="205"/>
    </row>
    <row r="20" spans="2:7" ht="15" customHeight="1" x14ac:dyDescent="0.25">
      <c r="B20" s="406" t="s">
        <v>231</v>
      </c>
      <c r="C20" s="406" t="s">
        <v>232</v>
      </c>
      <c r="D20" s="407">
        <v>45387140.93</v>
      </c>
      <c r="E20" s="403">
        <f>(D20*E59)/D59</f>
        <v>5.3984114270538369E-2</v>
      </c>
      <c r="F20" s="203"/>
      <c r="G20" s="205"/>
    </row>
    <row r="21" spans="2:7" x14ac:dyDescent="0.25">
      <c r="B21" s="406" t="s">
        <v>233</v>
      </c>
      <c r="C21" s="406" t="s">
        <v>234</v>
      </c>
      <c r="D21" s="407">
        <v>39355405.149999999</v>
      </c>
      <c r="E21" s="403">
        <f>(D21*E59)/D59</f>
        <v>4.680988150493167E-2</v>
      </c>
      <c r="F21" s="405"/>
      <c r="G21" s="205"/>
    </row>
    <row r="22" spans="2:7" x14ac:dyDescent="0.25">
      <c r="B22" s="406" t="s">
        <v>235</v>
      </c>
      <c r="C22" s="406" t="s">
        <v>236</v>
      </c>
      <c r="D22" s="407">
        <v>2498898.9500000002</v>
      </c>
      <c r="E22" s="403">
        <f>(D22*E60)/D59</f>
        <v>0</v>
      </c>
      <c r="F22" s="405"/>
      <c r="G22" s="205"/>
    </row>
    <row r="23" spans="2:7" x14ac:dyDescent="0.25">
      <c r="B23" s="399" t="s">
        <v>237</v>
      </c>
      <c r="C23" s="399" t="s">
        <v>238</v>
      </c>
      <c r="D23" s="396">
        <f>SUM(D24:D31)</f>
        <v>27156201.82</v>
      </c>
      <c r="E23" s="397">
        <f>SUM(E24:E31)</f>
        <v>1.5658127233560713E-2</v>
      </c>
      <c r="F23" s="405"/>
      <c r="G23" s="205"/>
    </row>
    <row r="24" spans="2:7" x14ac:dyDescent="0.25">
      <c r="B24" s="406" t="s">
        <v>239</v>
      </c>
      <c r="C24" s="406" t="s">
        <v>347</v>
      </c>
      <c r="D24" s="407">
        <v>1441932.17</v>
      </c>
      <c r="E24" s="403">
        <f>(D24*E59)/D59</f>
        <v>1.715054736664272E-3</v>
      </c>
      <c r="F24" s="203"/>
      <c r="G24" s="205"/>
    </row>
    <row r="25" spans="2:7" ht="15" customHeight="1" x14ac:dyDescent="0.25">
      <c r="B25" s="406" t="s">
        <v>240</v>
      </c>
      <c r="C25" s="406" t="s">
        <v>241</v>
      </c>
      <c r="D25" s="407">
        <v>316526.68</v>
      </c>
      <c r="E25" s="403">
        <f>(D25*E59)/D59</f>
        <v>3.7648135821438558E-4</v>
      </c>
      <c r="F25" s="203"/>
      <c r="G25" s="205"/>
    </row>
    <row r="26" spans="2:7" ht="15" customHeight="1" x14ac:dyDescent="0.25">
      <c r="B26" s="406" t="s">
        <v>242</v>
      </c>
      <c r="C26" s="406" t="s">
        <v>355</v>
      </c>
      <c r="D26" s="408">
        <v>113570</v>
      </c>
      <c r="E26" s="403">
        <f>(D26*E60)/D59</f>
        <v>0</v>
      </c>
      <c r="F26" s="203"/>
      <c r="G26" s="205"/>
    </row>
    <row r="27" spans="2:7" x14ac:dyDescent="0.25">
      <c r="B27" s="406" t="s">
        <v>243</v>
      </c>
      <c r="C27" s="406" t="s">
        <v>346</v>
      </c>
      <c r="D27" s="407">
        <v>4495161.49</v>
      </c>
      <c r="E27" s="403">
        <f>(D27*E59)/D59</f>
        <v>5.3466093384235457E-3</v>
      </c>
      <c r="F27" s="203"/>
      <c r="G27" s="205"/>
    </row>
    <row r="28" spans="2:7" x14ac:dyDescent="0.25">
      <c r="B28" s="406" t="s">
        <v>244</v>
      </c>
      <c r="C28" s="406" t="s">
        <v>356</v>
      </c>
      <c r="D28" s="407">
        <v>11324694.91</v>
      </c>
      <c r="E28" s="403">
        <f>(D28*E60)/D59</f>
        <v>0</v>
      </c>
      <c r="F28" s="203"/>
      <c r="G28" s="205"/>
    </row>
    <row r="29" spans="2:7" x14ac:dyDescent="0.25">
      <c r="B29" s="406" t="s">
        <v>245</v>
      </c>
      <c r="C29" s="406" t="s">
        <v>246</v>
      </c>
      <c r="D29" s="407">
        <v>6733253.4000000004</v>
      </c>
      <c r="E29" s="403">
        <f>(D29*E59)/D59</f>
        <v>8.0086278516352232E-3</v>
      </c>
      <c r="F29" s="203"/>
      <c r="G29" s="205"/>
    </row>
    <row r="30" spans="2:7" x14ac:dyDescent="0.25">
      <c r="B30" s="406" t="s">
        <v>247</v>
      </c>
      <c r="C30" s="406" t="s">
        <v>354</v>
      </c>
      <c r="D30" s="407">
        <v>177695.82</v>
      </c>
      <c r="E30" s="403">
        <f>(D30*E59)/D59</f>
        <v>2.1135394862328505E-4</v>
      </c>
      <c r="F30" s="203"/>
      <c r="G30" s="205"/>
    </row>
    <row r="31" spans="2:7" x14ac:dyDescent="0.25">
      <c r="B31" s="406" t="s">
        <v>248</v>
      </c>
      <c r="C31" s="406" t="s">
        <v>103</v>
      </c>
      <c r="D31" s="408">
        <v>2553367.35</v>
      </c>
      <c r="E31" s="403">
        <f>(D31*E60)/D59</f>
        <v>0</v>
      </c>
      <c r="F31" s="405"/>
      <c r="G31" s="205"/>
    </row>
    <row r="32" spans="2:7" ht="15" customHeight="1" x14ac:dyDescent="0.25">
      <c r="B32" s="399" t="s">
        <v>249</v>
      </c>
      <c r="C32" s="399" t="s">
        <v>250</v>
      </c>
      <c r="D32" s="409">
        <f>SUM(D33:D41)</f>
        <v>310415838.39000005</v>
      </c>
      <c r="E32" s="410">
        <f>SUM(E33:E41)</f>
        <v>0.3692130358436907</v>
      </c>
      <c r="F32" s="405"/>
      <c r="G32" s="205"/>
    </row>
    <row r="33" spans="1:7" ht="38.25" x14ac:dyDescent="0.25">
      <c r="A33" s="296"/>
      <c r="B33" s="401" t="s">
        <v>251</v>
      </c>
      <c r="C33" s="401" t="s">
        <v>252</v>
      </c>
      <c r="D33" s="411">
        <v>202585532.52000001</v>
      </c>
      <c r="E33" s="404">
        <f>(D33*E59)/D59</f>
        <v>0.24095812851451948</v>
      </c>
      <c r="F33" s="405" t="s">
        <v>253</v>
      </c>
      <c r="G33" s="205"/>
    </row>
    <row r="34" spans="1:7" x14ac:dyDescent="0.25">
      <c r="B34" s="406" t="s">
        <v>254</v>
      </c>
      <c r="C34" s="406" t="s">
        <v>255</v>
      </c>
      <c r="D34" s="407">
        <v>9672403.6199999992</v>
      </c>
      <c r="E34" s="403">
        <f>(D34*E59)/D59</f>
        <v>1.1504495140995191E-2</v>
      </c>
      <c r="F34" s="405"/>
      <c r="G34" s="205"/>
    </row>
    <row r="35" spans="1:7" x14ac:dyDescent="0.25">
      <c r="B35" s="406" t="s">
        <v>256</v>
      </c>
      <c r="C35" s="406" t="s">
        <v>257</v>
      </c>
      <c r="D35" s="407">
        <v>2820271</v>
      </c>
      <c r="E35" s="403">
        <f>(D35*E59)/D59</f>
        <v>3.3544706456108014E-3</v>
      </c>
      <c r="F35" s="405"/>
      <c r="G35" s="205"/>
    </row>
    <row r="36" spans="1:7" x14ac:dyDescent="0.25">
      <c r="B36" s="406" t="s">
        <v>258</v>
      </c>
      <c r="C36" s="406" t="s">
        <v>259</v>
      </c>
      <c r="D36" s="407">
        <v>6294469.2400000002</v>
      </c>
      <c r="E36" s="403">
        <f>(D36*E59)/D59</f>
        <v>7.4867316989325246E-3</v>
      </c>
      <c r="F36" s="203"/>
      <c r="G36" s="205"/>
    </row>
    <row r="37" spans="1:7" ht="15" customHeight="1" x14ac:dyDescent="0.25">
      <c r="B37" s="406" t="s">
        <v>260</v>
      </c>
      <c r="C37" s="406" t="s">
        <v>348</v>
      </c>
      <c r="D37" s="407">
        <v>7659432.1799999997</v>
      </c>
      <c r="E37" s="403">
        <f>(D37*E59)/D59</f>
        <v>9.1102381330931473E-3</v>
      </c>
      <c r="F37" s="203"/>
      <c r="G37" s="205"/>
    </row>
    <row r="38" spans="1:7" x14ac:dyDescent="0.25">
      <c r="B38" s="406" t="s">
        <v>261</v>
      </c>
      <c r="C38" s="406" t="s">
        <v>358</v>
      </c>
      <c r="D38" s="408">
        <v>68005.37</v>
      </c>
      <c r="E38" s="403">
        <f>(D38*E59)/D59</f>
        <v>8.0886559273524205E-5</v>
      </c>
      <c r="F38" s="203"/>
      <c r="G38" s="205"/>
    </row>
    <row r="39" spans="1:7" ht="15" customHeight="1" x14ac:dyDescent="0.25">
      <c r="B39" s="406" t="s">
        <v>262</v>
      </c>
      <c r="C39" s="406" t="s">
        <v>263</v>
      </c>
      <c r="D39" s="407">
        <v>894078.01</v>
      </c>
      <c r="E39" s="403">
        <f>(D39*E59)/D59</f>
        <v>1.0634291667116814E-3</v>
      </c>
      <c r="F39" s="203"/>
      <c r="G39" s="205"/>
    </row>
    <row r="40" spans="1:7" x14ac:dyDescent="0.25">
      <c r="B40" s="406" t="s">
        <v>264</v>
      </c>
      <c r="C40" s="406" t="s">
        <v>265</v>
      </c>
      <c r="D40" s="408">
        <v>0</v>
      </c>
      <c r="E40" s="403">
        <f>(D40*E59)/D59</f>
        <v>0</v>
      </c>
      <c r="F40" s="203"/>
      <c r="G40" s="205"/>
    </row>
    <row r="41" spans="1:7" x14ac:dyDescent="0.25">
      <c r="B41" s="406" t="s">
        <v>266</v>
      </c>
      <c r="C41" s="406" t="s">
        <v>267</v>
      </c>
      <c r="D41" s="407">
        <v>80421646.450000003</v>
      </c>
      <c r="E41" s="403">
        <f>(D41*E59)/D59</f>
        <v>9.565465598455436E-2</v>
      </c>
      <c r="F41" s="405"/>
      <c r="G41" s="205"/>
    </row>
    <row r="42" spans="1:7" ht="15" customHeight="1" x14ac:dyDescent="0.25">
      <c r="B42" s="412" t="s">
        <v>268</v>
      </c>
      <c r="C42" s="413" t="s">
        <v>269</v>
      </c>
      <c r="D42" s="392">
        <f>SUM(D43:D44)</f>
        <v>28000</v>
      </c>
      <c r="E42" s="414">
        <f>SUM(E43:E44)</f>
        <v>0</v>
      </c>
      <c r="F42" s="415"/>
    </row>
    <row r="43" spans="1:7" x14ac:dyDescent="0.25">
      <c r="B43" s="416" t="s">
        <v>270</v>
      </c>
      <c r="C43" s="417" t="s">
        <v>271</v>
      </c>
      <c r="D43" s="418">
        <v>28000</v>
      </c>
      <c r="E43" s="403">
        <f>(D43*E62)/D59</f>
        <v>0</v>
      </c>
      <c r="F43" s="415"/>
    </row>
    <row r="44" spans="1:7" x14ac:dyDescent="0.25">
      <c r="B44" s="416" t="s">
        <v>272</v>
      </c>
      <c r="C44" s="417" t="s">
        <v>273</v>
      </c>
      <c r="D44" s="419">
        <v>0</v>
      </c>
      <c r="E44" s="403">
        <f>(D44*E60)/D59</f>
        <v>0</v>
      </c>
      <c r="F44" s="415"/>
    </row>
    <row r="45" spans="1:7" ht="15" customHeight="1" x14ac:dyDescent="0.25">
      <c r="B45" s="412" t="s">
        <v>274</v>
      </c>
      <c r="C45" s="413" t="s">
        <v>345</v>
      </c>
      <c r="D45" s="392">
        <f>SUM(D46:D47)</f>
        <v>2931038.59</v>
      </c>
      <c r="E45" s="414">
        <f>SUM(E46:E47)</f>
        <v>2.0331627456089624E-3</v>
      </c>
      <c r="F45" s="415"/>
    </row>
    <row r="46" spans="1:7" x14ac:dyDescent="0.25">
      <c r="B46" s="416" t="s">
        <v>275</v>
      </c>
      <c r="C46" s="417" t="s">
        <v>276</v>
      </c>
      <c r="D46" s="418">
        <v>1709381.46</v>
      </c>
      <c r="E46" s="403">
        <f>(D46*E59)/D59</f>
        <v>2.0331627456089624E-3</v>
      </c>
      <c r="F46" s="415"/>
    </row>
    <row r="47" spans="1:7" x14ac:dyDescent="0.25">
      <c r="B47" s="416" t="s">
        <v>277</v>
      </c>
      <c r="C47" s="417" t="s">
        <v>278</v>
      </c>
      <c r="D47" s="418">
        <v>1221657.1299999999</v>
      </c>
      <c r="E47" s="403">
        <f>(D47*E60)/D59</f>
        <v>0</v>
      </c>
      <c r="F47" s="415"/>
    </row>
    <row r="48" spans="1:7" x14ac:dyDescent="0.25">
      <c r="B48" s="412" t="s">
        <v>279</v>
      </c>
      <c r="C48" s="413" t="s">
        <v>280</v>
      </c>
      <c r="D48" s="392">
        <f>D49+D55+D57</f>
        <v>79186092.359999999</v>
      </c>
      <c r="E48" s="414">
        <f>E49+E55+E57</f>
        <v>0.11418507028659507</v>
      </c>
      <c r="F48" s="415"/>
    </row>
    <row r="49" spans="2:9" x14ac:dyDescent="0.25">
      <c r="B49" s="412" t="s">
        <v>281</v>
      </c>
      <c r="C49" s="413" t="s">
        <v>282</v>
      </c>
      <c r="D49" s="392">
        <f>SUM(D50:D54)</f>
        <v>74176534.290000007</v>
      </c>
      <c r="E49" s="420">
        <f>(D49*E59)/D59+0.02</f>
        <v>0.10822663030217596</v>
      </c>
      <c r="F49" s="415"/>
    </row>
    <row r="50" spans="2:9" x14ac:dyDescent="0.25">
      <c r="B50" s="416" t="s">
        <v>283</v>
      </c>
      <c r="C50" s="417" t="s">
        <v>353</v>
      </c>
      <c r="D50" s="418">
        <v>37102404.210000001</v>
      </c>
      <c r="E50" s="403">
        <f>(D50*E59)/D59</f>
        <v>4.4130129978300528E-2</v>
      </c>
      <c r="F50" s="415"/>
    </row>
    <row r="51" spans="2:9" ht="15" customHeight="1" x14ac:dyDescent="0.25">
      <c r="B51" s="416" t="s">
        <v>284</v>
      </c>
      <c r="C51" s="417" t="s">
        <v>352</v>
      </c>
      <c r="D51" s="418">
        <v>60638.39</v>
      </c>
      <c r="E51" s="403">
        <f>(D51*E59)/D59</f>
        <v>7.212416794417967E-5</v>
      </c>
      <c r="F51" s="415"/>
    </row>
    <row r="52" spans="2:9" x14ac:dyDescent="0.25">
      <c r="B52" s="416" t="s">
        <v>285</v>
      </c>
      <c r="C52" s="417" t="s">
        <v>351</v>
      </c>
      <c r="D52" s="418">
        <v>28674844.609999999</v>
      </c>
      <c r="E52" s="403">
        <f>(D52*E59)/D59</f>
        <v>3.4106270110814206E-2</v>
      </c>
      <c r="F52" s="415"/>
    </row>
    <row r="53" spans="2:9" x14ac:dyDescent="0.25">
      <c r="B53" s="416" t="s">
        <v>286</v>
      </c>
      <c r="C53" s="417" t="s">
        <v>350</v>
      </c>
      <c r="D53" s="418">
        <v>8338647.0800000001</v>
      </c>
      <c r="E53" s="403">
        <f>(D53*E59)/D59</f>
        <v>9.9181060451170189E-3</v>
      </c>
      <c r="F53" s="415"/>
    </row>
    <row r="54" spans="2:9" x14ac:dyDescent="0.25">
      <c r="B54" s="416" t="s">
        <v>287</v>
      </c>
      <c r="C54" s="417" t="s">
        <v>349</v>
      </c>
      <c r="D54" s="419">
        <v>0</v>
      </c>
      <c r="E54" s="403">
        <f>(D54*E59)/D59</f>
        <v>0</v>
      </c>
      <c r="F54" s="415"/>
    </row>
    <row r="55" spans="2:9" x14ac:dyDescent="0.25">
      <c r="B55" s="412" t="s">
        <v>288</v>
      </c>
      <c r="C55" s="413" t="s">
        <v>289</v>
      </c>
      <c r="D55" s="392">
        <f>SUM(D56:D56)</f>
        <v>3860079.41</v>
      </c>
      <c r="E55" s="414">
        <f>SUM(E56:E56)</f>
        <v>4.5912336334244692E-3</v>
      </c>
      <c r="F55" s="415"/>
    </row>
    <row r="56" spans="2:9" x14ac:dyDescent="0.25">
      <c r="B56" s="416" t="s">
        <v>290</v>
      </c>
      <c r="C56" s="417" t="s">
        <v>289</v>
      </c>
      <c r="D56" s="418">
        <v>3860079.41</v>
      </c>
      <c r="E56" s="403">
        <f>(D56*E59)/D59</f>
        <v>4.5912336334244692E-3</v>
      </c>
      <c r="F56" s="415"/>
    </row>
    <row r="57" spans="2:9" x14ac:dyDescent="0.25">
      <c r="B57" s="412" t="s">
        <v>291</v>
      </c>
      <c r="C57" s="413" t="s">
        <v>292</v>
      </c>
      <c r="D57" s="392">
        <f>SUM(D58:D58)</f>
        <v>1149478.6599999999</v>
      </c>
      <c r="E57" s="414">
        <f>SUM(E58:E58)</f>
        <v>1.3672063509946521E-3</v>
      </c>
      <c r="F57" s="415"/>
    </row>
    <row r="58" spans="2:9" x14ac:dyDescent="0.25">
      <c r="B58" s="416" t="s">
        <v>293</v>
      </c>
      <c r="C58" s="417" t="s">
        <v>294</v>
      </c>
      <c r="D58" s="418">
        <v>1149478.6599999999</v>
      </c>
      <c r="E58" s="403">
        <f>(D58*E59)/D59</f>
        <v>1.3672063509946521E-3</v>
      </c>
      <c r="F58" s="415"/>
    </row>
    <row r="59" spans="2:9" x14ac:dyDescent="0.25">
      <c r="B59" s="207" t="s">
        <v>295</v>
      </c>
      <c r="C59" s="207" t="s">
        <v>296</v>
      </c>
      <c r="D59" s="421">
        <f>D17+D23+D32+D42+D45+D48</f>
        <v>840749941.77999997</v>
      </c>
      <c r="E59" s="422">
        <v>1</v>
      </c>
      <c r="F59" s="415"/>
    </row>
    <row r="60" spans="2:9" ht="13.5" customHeight="1" x14ac:dyDescent="0.25">
      <c r="B60" s="663" t="s">
        <v>323</v>
      </c>
      <c r="C60" s="663"/>
      <c r="D60" s="663"/>
      <c r="E60" s="663"/>
      <c r="F60" s="663"/>
      <c r="I60" s="297"/>
    </row>
    <row r="61" spans="2:9" x14ac:dyDescent="0.25">
      <c r="B61" s="424"/>
      <c r="C61" s="424"/>
      <c r="D61" s="424"/>
    </row>
    <row r="62" spans="2:9" x14ac:dyDescent="0.25">
      <c r="B62" s="1"/>
      <c r="C62" s="1"/>
      <c r="D62" s="1"/>
    </row>
    <row r="63" spans="2:9" x14ac:dyDescent="0.25">
      <c r="B63" s="1"/>
      <c r="C63" s="1"/>
      <c r="D63" s="1"/>
    </row>
    <row r="64" spans="2:9" x14ac:dyDescent="0.25">
      <c r="B64" s="1"/>
      <c r="C64" s="1"/>
      <c r="D64" s="1"/>
    </row>
    <row r="65" spans="2:4" x14ac:dyDescent="0.25">
      <c r="B65" s="1"/>
      <c r="C65" s="1"/>
      <c r="D65" s="1"/>
    </row>
    <row r="66" spans="2:4" x14ac:dyDescent="0.25">
      <c r="B66" s="1"/>
      <c r="C66" s="1"/>
      <c r="D66" s="1"/>
    </row>
    <row r="67" spans="2:4" x14ac:dyDescent="0.25">
      <c r="B67" s="1"/>
      <c r="C67" s="1"/>
      <c r="D67" s="1"/>
    </row>
    <row r="68" spans="2:4" x14ac:dyDescent="0.25">
      <c r="B68" s="1"/>
      <c r="C68" s="1"/>
      <c r="D68" s="1"/>
    </row>
    <row r="69" spans="2:4" x14ac:dyDescent="0.25">
      <c r="B69" s="1"/>
      <c r="C69" s="1"/>
      <c r="D69" s="1"/>
    </row>
    <row r="70" spans="2:4" x14ac:dyDescent="0.25">
      <c r="B70" s="1"/>
      <c r="C70" s="1"/>
      <c r="D70" s="1"/>
    </row>
    <row r="71" spans="2:4" x14ac:dyDescent="0.25">
      <c r="B71" s="1"/>
      <c r="C71" s="1"/>
      <c r="D71" s="1"/>
    </row>
    <row r="72" spans="2:4" x14ac:dyDescent="0.25">
      <c r="B72" s="1"/>
      <c r="C72" s="1"/>
      <c r="D72" s="1"/>
    </row>
    <row r="73" spans="2:4" x14ac:dyDescent="0.25">
      <c r="B73" s="1"/>
      <c r="C73" s="1"/>
      <c r="D73" s="1"/>
    </row>
    <row r="74" spans="2:4" x14ac:dyDescent="0.25">
      <c r="B74" s="1"/>
      <c r="C74" s="1"/>
      <c r="D74" s="1"/>
    </row>
    <row r="75" spans="2:4" x14ac:dyDescent="0.25">
      <c r="B75" s="1"/>
      <c r="C75" s="1"/>
      <c r="D75" s="1"/>
    </row>
    <row r="76" spans="2:4" x14ac:dyDescent="0.25">
      <c r="B76" s="1"/>
      <c r="C76" s="1"/>
      <c r="D76" s="1"/>
    </row>
  </sheetData>
  <protectedRanges>
    <protectedRange sqref="C60" name="Rango1_1_3_1"/>
  </protectedRanges>
  <mergeCells count="12">
    <mergeCell ref="B60:F60"/>
    <mergeCell ref="B2:F2"/>
    <mergeCell ref="B3:F3"/>
    <mergeCell ref="B4:F4"/>
    <mergeCell ref="B5:F5"/>
    <mergeCell ref="B6:F6"/>
    <mergeCell ref="B7:F7"/>
    <mergeCell ref="B9:F9"/>
    <mergeCell ref="B11:F11"/>
    <mergeCell ref="B12:F12"/>
    <mergeCell ref="B13:F13"/>
    <mergeCell ref="B14:C14"/>
  </mergeCells>
  <printOptions horizontalCentered="1"/>
  <pageMargins left="0.31496062992125984" right="0.31496062992125984" top="0.35433070866141736" bottom="0.35433070866141736" header="0.31496062992125984" footer="0.11811023622047245"/>
  <pageSetup scale="80" orientation="landscape" r:id="rId1"/>
  <headerFooter>
    <oddFooter>&amp;CPágina &amp;P de 2</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L31"/>
  <sheetViews>
    <sheetView showGridLines="0" workbookViewId="0">
      <selection activeCell="C6" sqref="C6:I6"/>
    </sheetView>
  </sheetViews>
  <sheetFormatPr baseColWidth="10" defaultRowHeight="15" x14ac:dyDescent="0.25"/>
  <cols>
    <col min="1" max="1" width="11.42578125" style="149"/>
    <col min="2" max="2" width="5.7109375" style="149" customWidth="1"/>
    <col min="3" max="3" width="23.42578125" style="149" customWidth="1"/>
    <col min="4" max="4" width="28.42578125" style="149" customWidth="1"/>
    <col min="5" max="5" width="20.85546875" style="149" customWidth="1"/>
    <col min="6" max="6" width="17.28515625" style="149" customWidth="1"/>
    <col min="7" max="8" width="15.85546875" style="149" customWidth="1"/>
    <col min="9" max="9" width="15.42578125" style="149" customWidth="1"/>
    <col min="10" max="16384" width="11.42578125" style="149"/>
  </cols>
  <sheetData>
    <row r="1" spans="3:12" x14ac:dyDescent="0.25">
      <c r="C1" s="148"/>
      <c r="D1" s="148"/>
      <c r="E1" s="148"/>
      <c r="F1" s="148"/>
      <c r="G1" s="148"/>
      <c r="H1" s="148"/>
      <c r="I1" s="124" t="s">
        <v>395</v>
      </c>
    </row>
    <row r="2" spans="3:12" x14ac:dyDescent="0.25">
      <c r="C2" s="673" t="s">
        <v>299</v>
      </c>
      <c r="D2" s="673"/>
      <c r="E2" s="673"/>
      <c r="F2" s="673"/>
      <c r="G2" s="673"/>
      <c r="H2" s="673"/>
      <c r="I2" s="673"/>
    </row>
    <row r="3" spans="3:12" ht="15.75" customHeight="1" x14ac:dyDescent="0.25">
      <c r="C3" s="674" t="s">
        <v>3</v>
      </c>
      <c r="D3" s="674"/>
      <c r="E3" s="674"/>
      <c r="F3" s="674"/>
      <c r="G3" s="674"/>
      <c r="H3" s="674"/>
      <c r="I3" s="674"/>
    </row>
    <row r="4" spans="3:12" x14ac:dyDescent="0.25">
      <c r="C4" s="674" t="s">
        <v>171</v>
      </c>
      <c r="D4" s="674"/>
      <c r="E4" s="674"/>
      <c r="F4" s="674"/>
      <c r="G4" s="674"/>
      <c r="H4" s="674"/>
      <c r="I4" s="674"/>
    </row>
    <row r="5" spans="3:12" x14ac:dyDescent="0.25">
      <c r="C5" s="675" t="s">
        <v>396</v>
      </c>
      <c r="D5" s="675"/>
      <c r="E5" s="675"/>
      <c r="F5" s="675"/>
      <c r="G5" s="675"/>
      <c r="H5" s="675"/>
      <c r="I5" s="675"/>
    </row>
    <row r="6" spans="3:12" x14ac:dyDescent="0.25">
      <c r="C6" s="676" t="s">
        <v>379</v>
      </c>
      <c r="D6" s="676"/>
      <c r="E6" s="676"/>
      <c r="F6" s="676"/>
      <c r="G6" s="676"/>
      <c r="H6" s="676"/>
      <c r="I6" s="676"/>
    </row>
    <row r="7" spans="3:12" x14ac:dyDescent="0.25">
      <c r="C7" s="150" t="s">
        <v>361</v>
      </c>
      <c r="D7" s="150"/>
      <c r="E7" s="151"/>
      <c r="F7" s="151"/>
      <c r="G7" s="151"/>
      <c r="H7" s="151"/>
      <c r="I7" s="152"/>
    </row>
    <row r="8" spans="3:12" ht="21" customHeight="1" x14ac:dyDescent="0.25">
      <c r="C8" s="153" t="s">
        <v>6</v>
      </c>
      <c r="D8" s="154" t="s">
        <v>7</v>
      </c>
      <c r="E8" s="155" t="s">
        <v>172</v>
      </c>
      <c r="F8" s="155" t="s">
        <v>173</v>
      </c>
      <c r="G8" s="155" t="s">
        <v>174</v>
      </c>
      <c r="H8" s="155" t="s">
        <v>8</v>
      </c>
      <c r="I8" s="155" t="s">
        <v>133</v>
      </c>
    </row>
    <row r="9" spans="3:12" ht="30" customHeight="1" x14ac:dyDescent="0.25">
      <c r="C9" s="156" t="s">
        <v>175</v>
      </c>
      <c r="D9" s="157" t="s">
        <v>176</v>
      </c>
      <c r="E9" s="158">
        <v>1160185843.1500001</v>
      </c>
      <c r="F9" s="158">
        <v>1160185842.1500001</v>
      </c>
      <c r="G9" s="158">
        <f>F9-E9</f>
        <v>-1</v>
      </c>
      <c r="H9" s="159" t="s">
        <v>177</v>
      </c>
      <c r="I9" s="160" t="s">
        <v>178</v>
      </c>
    </row>
    <row r="10" spans="3:12" ht="18" customHeight="1" x14ac:dyDescent="0.25">
      <c r="C10" s="156" t="s">
        <v>179</v>
      </c>
      <c r="D10" s="157" t="s">
        <v>360</v>
      </c>
      <c r="E10" s="158">
        <v>21609400</v>
      </c>
      <c r="F10" s="158">
        <v>21780249.359999999</v>
      </c>
      <c r="G10" s="161">
        <f>F10-E10</f>
        <v>170849.3599999994</v>
      </c>
      <c r="H10" s="162" t="s">
        <v>180</v>
      </c>
      <c r="I10" s="156" t="s">
        <v>181</v>
      </c>
    </row>
    <row r="11" spans="3:12" ht="18" customHeight="1" x14ac:dyDescent="0.25">
      <c r="C11" s="156"/>
      <c r="D11" s="163"/>
      <c r="E11" s="159"/>
      <c r="F11" s="159"/>
      <c r="G11" s="159"/>
      <c r="H11" s="159"/>
      <c r="I11" s="156"/>
    </row>
    <row r="12" spans="3:12" ht="18" customHeight="1" x14ac:dyDescent="0.25">
      <c r="C12" s="156"/>
      <c r="D12" s="163"/>
      <c r="E12" s="159"/>
      <c r="F12" s="159"/>
      <c r="G12" s="159"/>
      <c r="H12" s="159"/>
      <c r="I12" s="156"/>
    </row>
    <row r="13" spans="3:12" x14ac:dyDescent="0.25">
      <c r="C13" s="156"/>
      <c r="D13" s="164" t="s">
        <v>0</v>
      </c>
      <c r="E13" s="165">
        <f>SUM(E9:E12)</f>
        <v>1181795243.1500001</v>
      </c>
      <c r="F13" s="165">
        <f>SUM(F9:F12)</f>
        <v>1181966091.51</v>
      </c>
      <c r="G13" s="165">
        <f>SUM(G9:G12)</f>
        <v>170848.3599999994</v>
      </c>
      <c r="H13" s="165"/>
      <c r="I13" s="156"/>
    </row>
    <row r="14" spans="3:12" ht="30.75" customHeight="1" x14ac:dyDescent="0.25">
      <c r="C14" s="677" t="s">
        <v>330</v>
      </c>
      <c r="D14" s="677"/>
      <c r="E14" s="677"/>
      <c r="F14" s="677"/>
      <c r="G14" s="677"/>
      <c r="H14" s="677"/>
      <c r="I14" s="677"/>
      <c r="J14" s="166"/>
      <c r="K14" s="166"/>
      <c r="L14" s="166"/>
    </row>
    <row r="15" spans="3:12" x14ac:dyDescent="0.25">
      <c r="C15" s="595"/>
      <c r="D15" s="595"/>
      <c r="E15" s="595"/>
      <c r="F15" s="595"/>
      <c r="G15" s="167"/>
      <c r="H15" s="167"/>
      <c r="I15" s="167"/>
    </row>
    <row r="16" spans="3:12" x14ac:dyDescent="0.25">
      <c r="C16" s="424"/>
      <c r="D16" s="424"/>
      <c r="E16" s="424"/>
      <c r="F16" s="424"/>
      <c r="G16" s="167"/>
      <c r="H16" s="167"/>
      <c r="I16" s="167"/>
    </row>
    <row r="17" spans="3:9" x14ac:dyDescent="0.25">
      <c r="C17"/>
      <c r="D17" s="354"/>
      <c r="E17" s="354"/>
      <c r="F17" s="354"/>
      <c r="G17" s="167"/>
      <c r="H17" s="167"/>
      <c r="I17" s="167"/>
    </row>
    <row r="18" spans="3:9" x14ac:dyDescent="0.25">
      <c r="C18"/>
      <c r="D18" s="354"/>
      <c r="E18" s="354"/>
      <c r="F18" s="354"/>
      <c r="G18" s="167"/>
      <c r="H18" s="167"/>
      <c r="I18" s="167"/>
    </row>
    <row r="19" spans="3:9" x14ac:dyDescent="0.25">
      <c r="C19"/>
      <c r="D19" s="354"/>
      <c r="E19" s="354"/>
      <c r="F19" s="354"/>
      <c r="G19" s="167"/>
      <c r="H19" s="167"/>
      <c r="I19" s="167"/>
    </row>
    <row r="20" spans="3:9" x14ac:dyDescent="0.25">
      <c r="C20"/>
      <c r="D20" s="354"/>
      <c r="E20" s="354"/>
      <c r="F20" s="354"/>
      <c r="G20" s="167"/>
      <c r="H20" s="167"/>
      <c r="I20" s="167"/>
    </row>
    <row r="21" spans="3:9" x14ac:dyDescent="0.25">
      <c r="C21"/>
      <c r="D21" s="354"/>
      <c r="E21" s="354"/>
      <c r="F21" s="354"/>
      <c r="G21" s="167"/>
      <c r="H21" s="167"/>
      <c r="I21" s="167"/>
    </row>
    <row r="22" spans="3:9" x14ac:dyDescent="0.25">
      <c r="C22"/>
      <c r="D22" s="354"/>
      <c r="E22" s="354"/>
      <c r="F22" s="354"/>
      <c r="G22" s="167"/>
      <c r="H22" s="167"/>
      <c r="I22" s="167"/>
    </row>
    <row r="23" spans="3:9" x14ac:dyDescent="0.25">
      <c r="C23" s="23"/>
      <c r="D23" s="23"/>
      <c r="E23" s="23"/>
      <c r="F23" s="23"/>
      <c r="G23" s="148"/>
      <c r="H23" s="148"/>
      <c r="I23" s="148"/>
    </row>
    <row r="24" spans="3:9" x14ac:dyDescent="0.25">
      <c r="C24" s="148"/>
      <c r="D24" s="148"/>
      <c r="E24" s="148"/>
      <c r="F24" s="148"/>
      <c r="G24" s="148"/>
      <c r="H24" s="148"/>
      <c r="I24" s="148"/>
    </row>
    <row r="25" spans="3:9" x14ac:dyDescent="0.25">
      <c r="C25" s="148"/>
      <c r="D25" s="148"/>
      <c r="E25" s="148"/>
      <c r="F25" s="148"/>
      <c r="G25" s="148"/>
      <c r="H25" s="148"/>
      <c r="I25" s="148"/>
    </row>
    <row r="26" spans="3:9" x14ac:dyDescent="0.25">
      <c r="C26" s="148"/>
      <c r="D26" s="148"/>
      <c r="E26" s="148"/>
      <c r="F26" s="148"/>
      <c r="G26" s="148"/>
      <c r="H26" s="148"/>
      <c r="I26" s="148"/>
    </row>
    <row r="27" spans="3:9" x14ac:dyDescent="0.25">
      <c r="C27" s="148"/>
      <c r="D27" s="148"/>
      <c r="E27" s="148"/>
      <c r="F27" s="148"/>
      <c r="G27" s="148"/>
      <c r="H27" s="148"/>
      <c r="I27" s="148"/>
    </row>
    <row r="28" spans="3:9" x14ac:dyDescent="0.25">
      <c r="C28" s="148"/>
      <c r="D28" s="148"/>
      <c r="E28" s="148"/>
      <c r="F28" s="148"/>
      <c r="G28" s="148"/>
      <c r="H28" s="148"/>
      <c r="I28" s="148"/>
    </row>
    <row r="29" spans="3:9" x14ac:dyDescent="0.25">
      <c r="C29" s="148"/>
      <c r="D29" s="148"/>
      <c r="E29" s="148"/>
      <c r="F29" s="148"/>
      <c r="G29" s="148"/>
      <c r="H29" s="148"/>
      <c r="I29" s="148"/>
    </row>
    <row r="30" spans="3:9" x14ac:dyDescent="0.25">
      <c r="C30" s="148"/>
      <c r="D30" s="148"/>
      <c r="E30" s="148"/>
      <c r="F30" s="148"/>
      <c r="G30" s="148"/>
      <c r="H30" s="148"/>
      <c r="I30" s="148"/>
    </row>
    <row r="31" spans="3:9" x14ac:dyDescent="0.25">
      <c r="C31" s="148"/>
      <c r="D31" s="148"/>
      <c r="E31" s="148"/>
      <c r="F31" s="148"/>
      <c r="G31" s="148"/>
      <c r="H31" s="148"/>
      <c r="I31" s="148"/>
    </row>
  </sheetData>
  <protectedRanges>
    <protectedRange sqref="D9:F14 G13:H13" name="Rango1_1"/>
  </protectedRanges>
  <mergeCells count="7">
    <mergeCell ref="C15:F15"/>
    <mergeCell ref="C2:I2"/>
    <mergeCell ref="C3:I3"/>
    <mergeCell ref="C4:I4"/>
    <mergeCell ref="C5:I5"/>
    <mergeCell ref="C6:I6"/>
    <mergeCell ref="C14:I14"/>
  </mergeCells>
  <dataValidations count="1">
    <dataValidation allowBlank="1" showInputMessage="1" showErrorMessage="1" sqref="C8:I8"/>
  </dataValidation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84"/>
  <sheetViews>
    <sheetView showGridLines="0" workbookViewId="0">
      <selection activeCell="J16" sqref="J16"/>
    </sheetView>
  </sheetViews>
  <sheetFormatPr baseColWidth="10" defaultRowHeight="15" x14ac:dyDescent="0.25"/>
  <cols>
    <col min="1" max="1" width="2.42578125" style="168" customWidth="1"/>
    <col min="2" max="2" width="22.7109375" style="168" customWidth="1"/>
    <col min="3" max="3" width="30.7109375" style="168" customWidth="1"/>
    <col min="4" max="4" width="17.140625" style="168" customWidth="1"/>
    <col min="5" max="5" width="16.5703125" style="168" customWidth="1"/>
    <col min="6" max="6" width="15.5703125" style="168" customWidth="1"/>
    <col min="7" max="7" width="12.7109375" style="168" customWidth="1"/>
    <col min="8" max="8" width="15.42578125" style="168" customWidth="1"/>
    <col min="9" max="9" width="2" style="168" customWidth="1"/>
    <col min="10" max="16384" width="11.42578125" style="168"/>
  </cols>
  <sheetData>
    <row r="1" spans="2:9" x14ac:dyDescent="0.25">
      <c r="B1" s="167"/>
      <c r="C1" s="167"/>
      <c r="D1" s="167"/>
      <c r="E1" s="167"/>
      <c r="F1" s="167"/>
      <c r="G1" s="167"/>
      <c r="H1" s="124" t="s">
        <v>397</v>
      </c>
      <c r="I1" s="167"/>
    </row>
    <row r="2" spans="2:9" x14ac:dyDescent="0.25">
      <c r="B2" s="681" t="s">
        <v>299</v>
      </c>
      <c r="C2" s="681"/>
      <c r="D2" s="681"/>
      <c r="E2" s="681"/>
      <c r="F2" s="681"/>
      <c r="G2" s="681"/>
      <c r="H2" s="681"/>
      <c r="I2" s="167"/>
    </row>
    <row r="3" spans="2:9" ht="15.75" customHeight="1" x14ac:dyDescent="0.25">
      <c r="B3" s="682" t="s">
        <v>3</v>
      </c>
      <c r="C3" s="682"/>
      <c r="D3" s="682"/>
      <c r="E3" s="682"/>
      <c r="F3" s="682"/>
      <c r="G3" s="682"/>
      <c r="H3" s="682"/>
      <c r="I3" s="167"/>
    </row>
    <row r="4" spans="2:9" x14ac:dyDescent="0.25">
      <c r="B4" s="683" t="s">
        <v>171</v>
      </c>
      <c r="C4" s="683"/>
      <c r="D4" s="683"/>
      <c r="E4" s="683"/>
      <c r="F4" s="683"/>
      <c r="G4" s="683"/>
      <c r="H4" s="683"/>
      <c r="I4" s="167"/>
    </row>
    <row r="5" spans="2:9" x14ac:dyDescent="0.25">
      <c r="B5" s="655" t="s">
        <v>182</v>
      </c>
      <c r="C5" s="655"/>
      <c r="D5" s="655"/>
      <c r="E5" s="655"/>
      <c r="F5" s="655"/>
      <c r="G5" s="655"/>
      <c r="H5" s="655"/>
      <c r="I5" s="167"/>
    </row>
    <row r="6" spans="2:9" x14ac:dyDescent="0.25">
      <c r="B6" s="684" t="s">
        <v>385</v>
      </c>
      <c r="C6" s="684"/>
      <c r="D6" s="684"/>
      <c r="E6" s="684"/>
      <c r="F6" s="684"/>
      <c r="G6" s="684"/>
      <c r="H6" s="684"/>
      <c r="I6" s="167"/>
    </row>
    <row r="7" spans="2:9" x14ac:dyDescent="0.25">
      <c r="B7" s="685" t="s">
        <v>183</v>
      </c>
      <c r="C7" s="685"/>
      <c r="D7" s="685"/>
      <c r="E7" s="685"/>
      <c r="F7" s="685"/>
      <c r="G7" s="685"/>
      <c r="H7" s="685"/>
      <c r="I7" s="685"/>
    </row>
    <row r="8" spans="2:9" ht="5.0999999999999996" customHeight="1" x14ac:dyDescent="0.25">
      <c r="B8" s="169"/>
      <c r="C8" s="169"/>
      <c r="D8" s="169"/>
      <c r="E8" s="169"/>
      <c r="F8" s="169"/>
      <c r="G8" s="169"/>
      <c r="H8" s="169"/>
      <c r="I8" s="170"/>
    </row>
    <row r="9" spans="2:9" x14ac:dyDescent="0.25">
      <c r="B9" s="171" t="s">
        <v>184</v>
      </c>
      <c r="C9" s="169"/>
      <c r="D9" s="169"/>
      <c r="E9" s="169"/>
      <c r="F9" s="169"/>
      <c r="G9" s="169"/>
      <c r="H9" s="169"/>
      <c r="I9" s="170"/>
    </row>
    <row r="10" spans="2:9" ht="5.0999999999999996" customHeight="1" x14ac:dyDescent="0.25">
      <c r="B10" s="171"/>
      <c r="C10" s="169"/>
      <c r="D10" s="169"/>
      <c r="E10" s="169"/>
      <c r="F10" s="169"/>
      <c r="G10" s="169"/>
      <c r="H10" s="169"/>
      <c r="I10" s="170"/>
    </row>
    <row r="11" spans="2:9" x14ac:dyDescent="0.25">
      <c r="B11" s="678" t="s">
        <v>367</v>
      </c>
      <c r="C11" s="678"/>
      <c r="D11" s="678"/>
      <c r="E11" s="678"/>
      <c r="F11" s="678"/>
      <c r="G11" s="678"/>
      <c r="H11" s="678"/>
      <c r="I11" s="170"/>
    </row>
    <row r="12" spans="2:9" x14ac:dyDescent="0.25">
      <c r="B12" s="679" t="s">
        <v>185</v>
      </c>
      <c r="C12" s="679"/>
      <c r="D12" s="679"/>
      <c r="E12" s="679"/>
      <c r="F12" s="679"/>
      <c r="G12" s="679"/>
      <c r="H12" s="679"/>
      <c r="I12" s="170"/>
    </row>
    <row r="13" spans="2:9" x14ac:dyDescent="0.25">
      <c r="B13" s="172" t="s">
        <v>186</v>
      </c>
      <c r="C13" s="172"/>
      <c r="D13" s="171"/>
      <c r="E13" s="171"/>
      <c r="F13" s="171"/>
      <c r="G13" s="167"/>
      <c r="H13" s="124"/>
      <c r="I13" s="167"/>
    </row>
    <row r="14" spans="2:9" ht="22.5" customHeight="1" x14ac:dyDescent="0.25">
      <c r="B14" s="173" t="s">
        <v>6</v>
      </c>
      <c r="C14" s="174" t="s">
        <v>7</v>
      </c>
      <c r="D14" s="175" t="s">
        <v>172</v>
      </c>
      <c r="E14" s="175" t="s">
        <v>173</v>
      </c>
      <c r="F14" s="175" t="s">
        <v>174</v>
      </c>
      <c r="G14" s="175" t="s">
        <v>8</v>
      </c>
      <c r="H14" s="175" t="s">
        <v>133</v>
      </c>
      <c r="I14" s="167"/>
    </row>
    <row r="15" spans="2:9" ht="43.5" customHeight="1" x14ac:dyDescent="0.25">
      <c r="B15" s="176" t="s">
        <v>187</v>
      </c>
      <c r="C15" s="177" t="s">
        <v>188</v>
      </c>
      <c r="D15" s="178">
        <v>0</v>
      </c>
      <c r="E15" s="178">
        <v>-45546697.170000002</v>
      </c>
      <c r="F15" s="178">
        <f>E15-D15</f>
        <v>-45546697.170000002</v>
      </c>
      <c r="G15" s="349" t="s">
        <v>189</v>
      </c>
      <c r="H15" s="160" t="s">
        <v>372</v>
      </c>
      <c r="I15" s="167"/>
    </row>
    <row r="16" spans="2:9" ht="42.75" customHeight="1" x14ac:dyDescent="0.25">
      <c r="B16" s="181" t="s">
        <v>190</v>
      </c>
      <c r="C16" s="177" t="s">
        <v>191</v>
      </c>
      <c r="D16" s="178">
        <v>-1010523051.33</v>
      </c>
      <c r="E16" s="178">
        <v>-1010523051.33</v>
      </c>
      <c r="F16" s="178">
        <f>E16-D16</f>
        <v>0</v>
      </c>
      <c r="G16" s="349" t="s">
        <v>189</v>
      </c>
      <c r="H16" s="160" t="s">
        <v>371</v>
      </c>
      <c r="I16" s="167"/>
    </row>
    <row r="17" spans="2:9" x14ac:dyDescent="0.25">
      <c r="B17" s="182"/>
      <c r="C17" s="183" t="s">
        <v>0</v>
      </c>
      <c r="D17" s="184">
        <f>SUM(D15:D16)</f>
        <v>-1010523051.33</v>
      </c>
      <c r="E17" s="184">
        <f t="shared" ref="E17:F17" si="0">SUM(E15:E16)</f>
        <v>-1056069748.5</v>
      </c>
      <c r="F17" s="184">
        <f t="shared" si="0"/>
        <v>-45546697.170000002</v>
      </c>
      <c r="G17" s="182"/>
      <c r="H17" s="182"/>
      <c r="I17" s="167"/>
    </row>
    <row r="18" spans="2:9" x14ac:dyDescent="0.25">
      <c r="B18" s="185"/>
      <c r="C18" s="186"/>
      <c r="D18" s="187"/>
      <c r="E18" s="188"/>
      <c r="F18" s="188"/>
      <c r="G18" s="185"/>
      <c r="H18" s="185"/>
      <c r="I18" s="167"/>
    </row>
    <row r="19" spans="2:9" x14ac:dyDescent="0.25">
      <c r="B19" s="172" t="s">
        <v>192</v>
      </c>
      <c r="C19" s="172"/>
      <c r="D19" s="171"/>
      <c r="E19" s="171"/>
      <c r="F19" s="171"/>
      <c r="G19" s="167"/>
      <c r="H19" s="124"/>
      <c r="I19" s="167"/>
    </row>
    <row r="20" spans="2:9" x14ac:dyDescent="0.25">
      <c r="B20" s="173" t="s">
        <v>6</v>
      </c>
      <c r="C20" s="174" t="s">
        <v>7</v>
      </c>
      <c r="D20" s="175" t="s">
        <v>172</v>
      </c>
      <c r="E20" s="175" t="s">
        <v>173</v>
      </c>
      <c r="F20" s="175" t="s">
        <v>174</v>
      </c>
      <c r="G20" s="175" t="s">
        <v>8</v>
      </c>
      <c r="H20" s="175" t="s">
        <v>133</v>
      </c>
      <c r="I20" s="167"/>
    </row>
    <row r="21" spans="2:9" ht="25.5" x14ac:dyDescent="0.25">
      <c r="B21" s="181" t="s">
        <v>193</v>
      </c>
      <c r="C21" s="177" t="s">
        <v>194</v>
      </c>
      <c r="D21" s="178">
        <v>336690257.27999997</v>
      </c>
      <c r="E21" s="178">
        <v>336690257.27999997</v>
      </c>
      <c r="F21" s="178">
        <f>E21-D21</f>
        <v>0</v>
      </c>
      <c r="G21" s="179" t="s">
        <v>189</v>
      </c>
      <c r="H21" s="180" t="s">
        <v>370</v>
      </c>
      <c r="I21" s="167"/>
    </row>
    <row r="22" spans="2:9" ht="25.5" x14ac:dyDescent="0.25">
      <c r="B22" s="181" t="s">
        <v>195</v>
      </c>
      <c r="C22" s="177" t="s">
        <v>196</v>
      </c>
      <c r="D22" s="178">
        <v>176588291.84</v>
      </c>
      <c r="E22" s="178">
        <v>176588291.84</v>
      </c>
      <c r="F22" s="178">
        <f>E22-D22</f>
        <v>0</v>
      </c>
      <c r="G22" s="179" t="s">
        <v>189</v>
      </c>
      <c r="H22" s="180" t="s">
        <v>370</v>
      </c>
      <c r="I22" s="167"/>
    </row>
    <row r="23" spans="2:9" ht="25.5" x14ac:dyDescent="0.25">
      <c r="B23" s="180" t="s">
        <v>197</v>
      </c>
      <c r="C23" s="189" t="s">
        <v>198</v>
      </c>
      <c r="D23" s="178">
        <v>469799784.91000003</v>
      </c>
      <c r="E23" s="178">
        <v>469799784.91000003</v>
      </c>
      <c r="F23" s="178">
        <f>E23-D23</f>
        <v>0</v>
      </c>
      <c r="G23" s="179" t="s">
        <v>189</v>
      </c>
      <c r="H23" s="180" t="s">
        <v>370</v>
      </c>
      <c r="I23" s="167"/>
    </row>
    <row r="24" spans="2:9" x14ac:dyDescent="0.25">
      <c r="B24" s="182"/>
      <c r="C24" s="190" t="s">
        <v>0</v>
      </c>
      <c r="D24" s="184">
        <f>SUM(D21:D23)</f>
        <v>983078334.02999997</v>
      </c>
      <c r="E24" s="184">
        <f t="shared" ref="E24:F24" si="1">SUM(E21:E23)</f>
        <v>983078334.02999997</v>
      </c>
      <c r="F24" s="184">
        <f t="shared" si="1"/>
        <v>0</v>
      </c>
      <c r="G24" s="182"/>
      <c r="H24" s="182"/>
      <c r="I24" s="167"/>
    </row>
    <row r="25" spans="2:9" x14ac:dyDescent="0.25">
      <c r="B25" s="191"/>
      <c r="C25" s="192"/>
      <c r="D25" s="193"/>
      <c r="E25" s="193"/>
      <c r="F25" s="193"/>
      <c r="G25" s="191"/>
      <c r="H25" s="191"/>
      <c r="I25" s="167"/>
    </row>
    <row r="26" spans="2:9" x14ac:dyDescent="0.25">
      <c r="B26" s="172" t="s">
        <v>199</v>
      </c>
      <c r="C26" s="172"/>
      <c r="D26" s="171"/>
      <c r="E26" s="171"/>
      <c r="F26" s="171"/>
      <c r="G26" s="167"/>
      <c r="H26" s="124"/>
      <c r="I26" s="167"/>
    </row>
    <row r="27" spans="2:9" x14ac:dyDescent="0.25">
      <c r="B27" s="173" t="s">
        <v>6</v>
      </c>
      <c r="C27" s="174" t="s">
        <v>7</v>
      </c>
      <c r="D27" s="175" t="s">
        <v>172</v>
      </c>
      <c r="E27" s="175" t="s">
        <v>173</v>
      </c>
      <c r="F27" s="175" t="s">
        <v>174</v>
      </c>
      <c r="G27" s="175" t="s">
        <v>8</v>
      </c>
      <c r="H27" s="175" t="s">
        <v>133</v>
      </c>
      <c r="I27" s="167"/>
    </row>
    <row r="28" spans="2:9" ht="25.5" x14ac:dyDescent="0.25">
      <c r="B28" s="181" t="s">
        <v>200</v>
      </c>
      <c r="C28" s="177" t="s">
        <v>201</v>
      </c>
      <c r="D28" s="178">
        <v>3358802.94</v>
      </c>
      <c r="E28" s="178">
        <v>-74991.34</v>
      </c>
      <c r="F28" s="178">
        <f>E28-D28</f>
        <v>-3433794.28</v>
      </c>
      <c r="G28" s="179" t="s">
        <v>189</v>
      </c>
      <c r="H28" s="180" t="s">
        <v>370</v>
      </c>
      <c r="I28" s="167"/>
    </row>
    <row r="29" spans="2:9" x14ac:dyDescent="0.25">
      <c r="B29" s="182"/>
      <c r="C29" s="194" t="s">
        <v>0</v>
      </c>
      <c r="D29" s="184">
        <f>SUM(D28)</f>
        <v>3358802.94</v>
      </c>
      <c r="E29" s="184">
        <f t="shared" ref="E29:F29" si="2">SUM(E28)</f>
        <v>-74991.34</v>
      </c>
      <c r="F29" s="184">
        <f t="shared" si="2"/>
        <v>-3433794.28</v>
      </c>
      <c r="G29" s="182"/>
      <c r="H29" s="182"/>
      <c r="I29" s="167"/>
    </row>
    <row r="30" spans="2:9" ht="5.0999999999999996" customHeight="1" x14ac:dyDescent="0.25">
      <c r="B30" s="182"/>
      <c r="C30" s="195"/>
      <c r="D30" s="196"/>
      <c r="E30" s="196"/>
      <c r="F30" s="196"/>
      <c r="G30" s="197"/>
      <c r="H30" s="197"/>
      <c r="I30" s="167"/>
    </row>
    <row r="31" spans="2:9" x14ac:dyDescent="0.25">
      <c r="B31" s="182"/>
      <c r="C31" s="198" t="s">
        <v>0</v>
      </c>
      <c r="D31" s="196">
        <f>D17+D24+D29</f>
        <v>-24085914.36000007</v>
      </c>
      <c r="E31" s="196">
        <f>E17+E24+E29</f>
        <v>-73066405.810000032</v>
      </c>
      <c r="F31" s="196">
        <f>F17+F24+F29</f>
        <v>-48980491.450000003</v>
      </c>
      <c r="G31" s="197"/>
      <c r="H31" s="197"/>
      <c r="I31" s="167"/>
    </row>
    <row r="32" spans="2:9" ht="27.75" customHeight="1" x14ac:dyDescent="0.25">
      <c r="B32" s="680" t="s">
        <v>330</v>
      </c>
      <c r="C32" s="680"/>
      <c r="D32" s="680"/>
      <c r="E32" s="680"/>
      <c r="F32" s="680"/>
      <c r="G32" s="680"/>
      <c r="H32" s="680"/>
      <c r="I32" s="167"/>
    </row>
    <row r="33" spans="2:9" x14ac:dyDescent="0.25">
      <c r="B33" s="595"/>
      <c r="C33" s="595"/>
      <c r="D33" s="595"/>
      <c r="E33" s="595"/>
      <c r="F33" s="167"/>
      <c r="G33" s="167"/>
      <c r="H33" s="167"/>
      <c r="I33" s="167"/>
    </row>
    <row r="34" spans="2:9" x14ac:dyDescent="0.25">
      <c r="B34" s="424"/>
      <c r="C34" s="424"/>
      <c r="D34" s="424"/>
      <c r="E34" s="424"/>
      <c r="F34" s="167"/>
      <c r="G34" s="167"/>
      <c r="H34" s="167"/>
      <c r="I34" s="167"/>
    </row>
    <row r="35" spans="2:9" x14ac:dyDescent="0.25">
      <c r="B35"/>
      <c r="C35" s="354"/>
      <c r="D35" s="354"/>
      <c r="E35" s="354"/>
      <c r="F35" s="167"/>
      <c r="G35" s="167"/>
      <c r="H35" s="167"/>
      <c r="I35" s="167"/>
    </row>
    <row r="36" spans="2:9" x14ac:dyDescent="0.25">
      <c r="B36"/>
      <c r="C36" s="354"/>
      <c r="D36" s="354"/>
      <c r="E36" s="354"/>
      <c r="F36" s="167"/>
      <c r="G36" s="167"/>
      <c r="H36" s="167"/>
      <c r="I36" s="167"/>
    </row>
    <row r="37" spans="2:9" x14ac:dyDescent="0.25">
      <c r="B37"/>
      <c r="C37" s="354"/>
      <c r="D37" s="354"/>
      <c r="E37" s="354"/>
      <c r="F37" s="167"/>
      <c r="G37" s="167"/>
      <c r="H37" s="167"/>
      <c r="I37" s="167"/>
    </row>
    <row r="38" spans="2:9" x14ac:dyDescent="0.25">
      <c r="B38"/>
      <c r="C38" s="354"/>
      <c r="D38" s="354"/>
      <c r="E38" s="354"/>
      <c r="F38" s="167"/>
      <c r="G38" s="167"/>
      <c r="H38" s="167"/>
      <c r="I38" s="167"/>
    </row>
    <row r="39" spans="2:9" x14ac:dyDescent="0.25">
      <c r="B39"/>
      <c r="C39" s="354"/>
      <c r="D39" s="354"/>
      <c r="E39" s="354"/>
      <c r="F39" s="167"/>
      <c r="G39" s="167"/>
      <c r="H39" s="167"/>
      <c r="I39" s="167"/>
    </row>
    <row r="40" spans="2:9" x14ac:dyDescent="0.25">
      <c r="B40" s="167"/>
      <c r="C40" s="167"/>
      <c r="D40" s="167"/>
      <c r="E40" s="167"/>
      <c r="F40" s="167"/>
      <c r="G40" s="167"/>
      <c r="H40" s="167"/>
      <c r="I40" s="167"/>
    </row>
    <row r="41" spans="2:9" x14ac:dyDescent="0.25">
      <c r="B41" s="167"/>
      <c r="C41" s="167"/>
      <c r="D41" s="167"/>
      <c r="E41" s="167"/>
      <c r="F41" s="167"/>
      <c r="G41" s="167"/>
      <c r="H41" s="167"/>
      <c r="I41" s="167"/>
    </row>
    <row r="42" spans="2:9" x14ac:dyDescent="0.25">
      <c r="B42" s="167"/>
      <c r="C42" s="167"/>
      <c r="D42" s="167"/>
      <c r="E42" s="167"/>
      <c r="F42" s="167"/>
      <c r="G42" s="167"/>
      <c r="H42" s="167"/>
      <c r="I42" s="167"/>
    </row>
    <row r="43" spans="2:9" x14ac:dyDescent="0.25">
      <c r="B43" s="167"/>
      <c r="C43" s="167"/>
      <c r="D43" s="167"/>
      <c r="E43" s="167"/>
      <c r="F43" s="167"/>
      <c r="G43" s="167"/>
      <c r="H43" s="167"/>
      <c r="I43" s="167"/>
    </row>
    <row r="44" spans="2:9" x14ac:dyDescent="0.25">
      <c r="B44" s="167"/>
      <c r="C44" s="167"/>
      <c r="D44" s="167"/>
      <c r="E44" s="167"/>
      <c r="F44" s="167"/>
      <c r="G44" s="167"/>
      <c r="H44" s="167"/>
      <c r="I44" s="167"/>
    </row>
    <row r="45" spans="2:9" x14ac:dyDescent="0.25">
      <c r="B45" s="167"/>
      <c r="C45" s="167"/>
      <c r="D45" s="167"/>
      <c r="E45" s="167"/>
      <c r="F45" s="167"/>
      <c r="G45" s="167"/>
      <c r="H45" s="167"/>
      <c r="I45" s="167"/>
    </row>
    <row r="46" spans="2:9" x14ac:dyDescent="0.25">
      <c r="B46" s="167"/>
      <c r="C46" s="167"/>
      <c r="D46" s="167"/>
      <c r="E46" s="167"/>
      <c r="F46" s="167"/>
      <c r="G46" s="167"/>
      <c r="H46" s="167"/>
      <c r="I46" s="167"/>
    </row>
    <row r="47" spans="2:9" x14ac:dyDescent="0.25">
      <c r="B47" s="167"/>
      <c r="C47" s="167"/>
      <c r="D47" s="167"/>
      <c r="E47" s="167"/>
      <c r="F47" s="167"/>
      <c r="G47" s="167"/>
      <c r="H47" s="167"/>
      <c r="I47" s="167"/>
    </row>
    <row r="48" spans="2:9" x14ac:dyDescent="0.25">
      <c r="B48" s="167"/>
      <c r="C48" s="167"/>
      <c r="D48" s="167"/>
      <c r="E48" s="167"/>
      <c r="F48" s="167"/>
      <c r="G48" s="167"/>
      <c r="H48" s="167"/>
      <c r="I48" s="167"/>
    </row>
    <row r="49" spans="2:9" x14ac:dyDescent="0.25">
      <c r="B49" s="167"/>
      <c r="C49" s="167"/>
      <c r="D49" s="167"/>
      <c r="E49" s="167"/>
      <c r="F49" s="167"/>
      <c r="G49" s="167"/>
      <c r="H49" s="167"/>
      <c r="I49" s="167"/>
    </row>
    <row r="50" spans="2:9" x14ac:dyDescent="0.25">
      <c r="B50" s="167"/>
      <c r="C50" s="167"/>
      <c r="D50" s="167"/>
      <c r="E50" s="167"/>
      <c r="F50" s="167"/>
      <c r="G50" s="167"/>
      <c r="H50" s="167"/>
      <c r="I50" s="167"/>
    </row>
    <row r="51" spans="2:9" x14ac:dyDescent="0.25">
      <c r="B51" s="167"/>
      <c r="C51" s="167"/>
      <c r="D51" s="167"/>
      <c r="E51" s="167"/>
      <c r="F51" s="167"/>
      <c r="G51" s="167"/>
      <c r="H51" s="167"/>
      <c r="I51" s="167"/>
    </row>
    <row r="52" spans="2:9" x14ac:dyDescent="0.25">
      <c r="B52" s="167"/>
      <c r="C52" s="167"/>
      <c r="D52" s="167"/>
      <c r="E52" s="167"/>
      <c r="F52" s="167"/>
      <c r="G52" s="167"/>
      <c r="H52" s="167"/>
      <c r="I52" s="167"/>
    </row>
    <row r="53" spans="2:9" x14ac:dyDescent="0.25">
      <c r="B53" s="167"/>
      <c r="C53" s="167"/>
      <c r="D53" s="167"/>
      <c r="E53" s="167"/>
      <c r="F53" s="167"/>
      <c r="G53" s="167"/>
      <c r="H53" s="167"/>
      <c r="I53" s="167"/>
    </row>
    <row r="54" spans="2:9" x14ac:dyDescent="0.25">
      <c r="B54" s="167"/>
      <c r="C54" s="167"/>
      <c r="D54" s="167"/>
      <c r="E54" s="167"/>
      <c r="F54" s="167"/>
      <c r="G54" s="167"/>
      <c r="H54" s="167"/>
      <c r="I54" s="167"/>
    </row>
    <row r="55" spans="2:9" x14ac:dyDescent="0.25">
      <c r="B55" s="167"/>
      <c r="C55" s="167"/>
      <c r="D55" s="167"/>
      <c r="E55" s="167"/>
      <c r="F55" s="167"/>
      <c r="G55" s="167"/>
      <c r="H55" s="167"/>
      <c r="I55" s="167"/>
    </row>
    <row r="56" spans="2:9" x14ac:dyDescent="0.25">
      <c r="B56" s="167"/>
      <c r="C56" s="167"/>
      <c r="D56" s="167"/>
      <c r="E56" s="167"/>
      <c r="F56" s="167"/>
      <c r="G56" s="167"/>
      <c r="H56" s="167"/>
      <c r="I56" s="167"/>
    </row>
    <row r="57" spans="2:9" x14ac:dyDescent="0.25">
      <c r="B57" s="167"/>
      <c r="C57" s="167"/>
      <c r="D57" s="167"/>
      <c r="E57" s="167"/>
      <c r="F57" s="167"/>
      <c r="G57" s="167"/>
      <c r="H57" s="167"/>
      <c r="I57" s="167"/>
    </row>
    <row r="58" spans="2:9" x14ac:dyDescent="0.25">
      <c r="B58" s="167"/>
      <c r="C58" s="167"/>
      <c r="D58" s="167"/>
      <c r="E58" s="167"/>
      <c r="F58" s="167"/>
      <c r="G58" s="167"/>
      <c r="H58" s="167"/>
      <c r="I58" s="167"/>
    </row>
    <row r="59" spans="2:9" x14ac:dyDescent="0.25">
      <c r="B59" s="167"/>
      <c r="C59" s="167"/>
      <c r="D59" s="167"/>
      <c r="E59" s="167"/>
      <c r="F59" s="167"/>
      <c r="G59" s="167"/>
      <c r="H59" s="167"/>
      <c r="I59" s="167"/>
    </row>
    <row r="60" spans="2:9" x14ac:dyDescent="0.25">
      <c r="B60" s="167"/>
      <c r="C60" s="167"/>
      <c r="D60" s="167"/>
      <c r="E60" s="167"/>
      <c r="F60" s="167"/>
      <c r="G60" s="167"/>
      <c r="H60" s="167"/>
      <c r="I60" s="167"/>
    </row>
    <row r="61" spans="2:9" x14ac:dyDescent="0.25">
      <c r="B61" s="167"/>
      <c r="C61" s="167"/>
      <c r="D61" s="167"/>
      <c r="E61" s="167"/>
      <c r="F61" s="167"/>
      <c r="G61" s="167"/>
      <c r="H61" s="167"/>
      <c r="I61" s="167"/>
    </row>
    <row r="62" spans="2:9" x14ac:dyDescent="0.25">
      <c r="B62" s="167"/>
      <c r="C62" s="167"/>
      <c r="D62" s="167"/>
      <c r="E62" s="167"/>
      <c r="F62" s="167"/>
      <c r="G62" s="167"/>
      <c r="H62" s="167"/>
      <c r="I62" s="167"/>
    </row>
    <row r="63" spans="2:9" x14ac:dyDescent="0.25">
      <c r="B63" s="167"/>
      <c r="C63" s="167"/>
      <c r="D63" s="167"/>
      <c r="E63" s="167"/>
      <c r="F63" s="167"/>
      <c r="G63" s="167"/>
      <c r="H63" s="167"/>
      <c r="I63" s="167"/>
    </row>
    <row r="64" spans="2:9" x14ac:dyDescent="0.25">
      <c r="B64" s="167"/>
      <c r="C64" s="167"/>
      <c r="D64" s="167"/>
      <c r="E64" s="167"/>
      <c r="F64" s="167"/>
      <c r="G64" s="167"/>
      <c r="H64" s="167"/>
      <c r="I64" s="167"/>
    </row>
    <row r="65" spans="2:9" x14ac:dyDescent="0.25">
      <c r="B65" s="167"/>
      <c r="C65" s="167"/>
      <c r="D65" s="167"/>
      <c r="E65" s="167"/>
      <c r="F65" s="167"/>
      <c r="G65" s="167"/>
      <c r="H65" s="167"/>
      <c r="I65" s="167"/>
    </row>
    <row r="66" spans="2:9" x14ac:dyDescent="0.25">
      <c r="B66" s="167"/>
      <c r="C66" s="167"/>
      <c r="D66" s="167"/>
      <c r="E66" s="167"/>
      <c r="F66" s="167"/>
      <c r="G66" s="167"/>
      <c r="H66" s="167"/>
      <c r="I66" s="167"/>
    </row>
    <row r="67" spans="2:9" x14ac:dyDescent="0.25">
      <c r="B67" s="167"/>
      <c r="C67" s="167"/>
      <c r="D67" s="167"/>
      <c r="E67" s="167"/>
      <c r="F67" s="167"/>
      <c r="G67" s="167"/>
      <c r="H67" s="167"/>
      <c r="I67" s="167"/>
    </row>
    <row r="68" spans="2:9" x14ac:dyDescent="0.25">
      <c r="B68" s="167"/>
      <c r="C68" s="167"/>
      <c r="D68" s="167"/>
      <c r="E68" s="167"/>
      <c r="F68" s="167"/>
      <c r="G68" s="167"/>
      <c r="H68" s="167"/>
      <c r="I68" s="167"/>
    </row>
    <row r="69" spans="2:9" x14ac:dyDescent="0.25">
      <c r="B69" s="167"/>
      <c r="C69" s="167"/>
      <c r="D69" s="167"/>
      <c r="E69" s="167"/>
      <c r="F69" s="167"/>
      <c r="G69" s="167"/>
      <c r="H69" s="167"/>
      <c r="I69" s="167"/>
    </row>
    <row r="70" spans="2:9" x14ac:dyDescent="0.25">
      <c r="B70" s="167"/>
      <c r="C70" s="167"/>
      <c r="D70" s="167"/>
      <c r="E70" s="167"/>
      <c r="F70" s="167"/>
      <c r="G70" s="167"/>
      <c r="H70" s="167"/>
      <c r="I70" s="167"/>
    </row>
    <row r="71" spans="2:9" x14ac:dyDescent="0.25">
      <c r="B71" s="167"/>
      <c r="C71" s="167"/>
      <c r="D71" s="167"/>
      <c r="E71" s="167"/>
      <c r="F71" s="167"/>
      <c r="G71" s="167"/>
      <c r="H71" s="167"/>
      <c r="I71" s="167"/>
    </row>
    <row r="72" spans="2:9" x14ac:dyDescent="0.25">
      <c r="B72" s="167"/>
      <c r="C72" s="167"/>
      <c r="D72" s="167"/>
      <c r="E72" s="167"/>
      <c r="F72" s="167"/>
      <c r="G72" s="167"/>
      <c r="H72" s="167"/>
      <c r="I72" s="167"/>
    </row>
    <row r="73" spans="2:9" x14ac:dyDescent="0.25">
      <c r="B73" s="167"/>
      <c r="C73" s="167"/>
      <c r="D73" s="167"/>
      <c r="E73" s="167"/>
      <c r="F73" s="167"/>
      <c r="G73" s="167"/>
      <c r="H73" s="167"/>
      <c r="I73" s="167"/>
    </row>
    <row r="74" spans="2:9" x14ac:dyDescent="0.25">
      <c r="B74" s="167"/>
      <c r="C74" s="167"/>
      <c r="D74" s="167"/>
      <c r="E74" s="167"/>
      <c r="F74" s="167"/>
      <c r="G74" s="167"/>
      <c r="H74" s="167"/>
      <c r="I74" s="167"/>
    </row>
    <row r="75" spans="2:9" x14ac:dyDescent="0.25">
      <c r="B75" s="167"/>
      <c r="C75" s="167"/>
      <c r="D75" s="167"/>
      <c r="E75" s="167"/>
      <c r="F75" s="167"/>
      <c r="G75" s="167"/>
      <c r="H75" s="167"/>
      <c r="I75" s="167"/>
    </row>
    <row r="76" spans="2:9" x14ac:dyDescent="0.25">
      <c r="B76" s="167"/>
      <c r="C76" s="167"/>
      <c r="D76" s="167"/>
      <c r="E76" s="167"/>
      <c r="F76" s="167"/>
      <c r="G76" s="167"/>
      <c r="H76" s="167"/>
      <c r="I76" s="167"/>
    </row>
    <row r="77" spans="2:9" x14ac:dyDescent="0.25">
      <c r="B77" s="167"/>
      <c r="C77" s="167"/>
      <c r="D77" s="167"/>
      <c r="E77" s="167"/>
      <c r="F77" s="167"/>
      <c r="G77" s="167"/>
      <c r="H77" s="167"/>
      <c r="I77" s="167"/>
    </row>
    <row r="78" spans="2:9" x14ac:dyDescent="0.25">
      <c r="B78" s="167"/>
      <c r="C78" s="167"/>
      <c r="D78" s="167"/>
      <c r="E78" s="167"/>
      <c r="F78" s="167"/>
      <c r="G78" s="167"/>
      <c r="H78" s="167"/>
      <c r="I78" s="167"/>
    </row>
    <row r="79" spans="2:9" x14ac:dyDescent="0.25">
      <c r="B79" s="167"/>
      <c r="C79" s="167"/>
      <c r="D79" s="167"/>
      <c r="E79" s="167"/>
      <c r="F79" s="167"/>
      <c r="G79" s="167"/>
      <c r="H79" s="167"/>
      <c r="I79" s="167"/>
    </row>
    <row r="80" spans="2:9" x14ac:dyDescent="0.25">
      <c r="B80" s="167"/>
      <c r="C80" s="167"/>
      <c r="D80" s="167"/>
      <c r="E80" s="167"/>
      <c r="F80" s="167"/>
      <c r="G80" s="167"/>
      <c r="H80" s="167"/>
      <c r="I80" s="167"/>
    </row>
    <row r="81" spans="2:9" x14ac:dyDescent="0.25">
      <c r="B81" s="167"/>
      <c r="C81" s="167"/>
      <c r="D81" s="167"/>
      <c r="E81" s="167"/>
      <c r="F81" s="167"/>
      <c r="G81" s="167"/>
      <c r="H81" s="167"/>
      <c r="I81" s="167"/>
    </row>
    <row r="82" spans="2:9" x14ac:dyDescent="0.25">
      <c r="B82" s="167"/>
      <c r="C82" s="167"/>
      <c r="D82" s="167"/>
      <c r="E82" s="167"/>
      <c r="F82" s="167"/>
      <c r="G82" s="167"/>
      <c r="H82" s="167"/>
      <c r="I82" s="167"/>
    </row>
    <row r="83" spans="2:9" x14ac:dyDescent="0.25">
      <c r="B83" s="167"/>
      <c r="C83" s="167"/>
      <c r="D83" s="167"/>
      <c r="E83" s="167"/>
      <c r="F83" s="167"/>
      <c r="G83" s="167"/>
      <c r="H83" s="167"/>
      <c r="I83" s="167"/>
    </row>
    <row r="84" spans="2:9" x14ac:dyDescent="0.25">
      <c r="B84" s="167"/>
      <c r="C84" s="167"/>
      <c r="D84" s="167"/>
      <c r="E84" s="167"/>
      <c r="F84" s="167"/>
      <c r="G84" s="167"/>
      <c r="H84" s="167"/>
      <c r="I84" s="167"/>
    </row>
  </sheetData>
  <protectedRanges>
    <protectedRange sqref="C18:E18 C21:E23 C28:E28 C15:E16 C24:F25 C29:F31 C17:F17" name="Rango1_1"/>
    <protectedRange sqref="C32:E32" name="Rango1_1_1"/>
  </protectedRanges>
  <mergeCells count="10">
    <mergeCell ref="B11:H11"/>
    <mergeCell ref="B12:H12"/>
    <mergeCell ref="B32:H32"/>
    <mergeCell ref="B33:E33"/>
    <mergeCell ref="B2:H2"/>
    <mergeCell ref="B3:H3"/>
    <mergeCell ref="B4:H4"/>
    <mergeCell ref="B5:H5"/>
    <mergeCell ref="B6:H6"/>
    <mergeCell ref="B7:I7"/>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H46"/>
  <sheetViews>
    <sheetView showGridLines="0" workbookViewId="0">
      <selection activeCell="H24" sqref="H24"/>
    </sheetView>
  </sheetViews>
  <sheetFormatPr baseColWidth="10" defaultRowHeight="15" x14ac:dyDescent="0.25"/>
  <cols>
    <col min="1" max="1" width="11.42578125" style="225"/>
    <col min="2" max="2" width="5.7109375" style="225" customWidth="1"/>
    <col min="3" max="3" width="24.42578125" style="225" customWidth="1"/>
    <col min="4" max="4" width="42" style="225" customWidth="1"/>
    <col min="5" max="5" width="26" style="225" customWidth="1"/>
    <col min="6" max="6" width="20.42578125" style="225" customWidth="1"/>
    <col min="7" max="7" width="11.42578125" style="225"/>
    <col min="8" max="8" width="15.7109375" style="225" customWidth="1"/>
    <col min="9" max="16384" width="11.42578125" style="225"/>
  </cols>
  <sheetData>
    <row r="1" spans="3:8" x14ac:dyDescent="0.25">
      <c r="F1" s="223" t="s">
        <v>398</v>
      </c>
    </row>
    <row r="2" spans="3:8" x14ac:dyDescent="0.25">
      <c r="C2" s="688" t="s">
        <v>299</v>
      </c>
      <c r="D2" s="688"/>
      <c r="E2" s="688"/>
      <c r="F2" s="688"/>
      <c r="G2" s="226"/>
      <c r="H2" s="226"/>
    </row>
    <row r="3" spans="3:8" ht="15.75" customHeight="1" x14ac:dyDescent="0.25">
      <c r="C3" s="688" t="s">
        <v>3</v>
      </c>
      <c r="D3" s="688"/>
      <c r="E3" s="688"/>
      <c r="F3" s="688"/>
    </row>
    <row r="4" spans="3:8" x14ac:dyDescent="0.25">
      <c r="C4" s="688" t="s">
        <v>297</v>
      </c>
      <c r="D4" s="688"/>
      <c r="E4" s="688"/>
      <c r="F4" s="688"/>
    </row>
    <row r="5" spans="3:8" x14ac:dyDescent="0.25">
      <c r="C5" s="689" t="s">
        <v>2</v>
      </c>
      <c r="D5" s="689"/>
      <c r="E5" s="689"/>
      <c r="F5" s="689"/>
    </row>
    <row r="6" spans="3:8" x14ac:dyDescent="0.25">
      <c r="C6" s="689" t="s">
        <v>379</v>
      </c>
      <c r="D6" s="689"/>
      <c r="E6" s="689"/>
      <c r="F6" s="689"/>
    </row>
    <row r="7" spans="3:8" ht="15" customHeight="1" x14ac:dyDescent="0.25">
      <c r="C7" s="690" t="s">
        <v>368</v>
      </c>
      <c r="D7" s="690"/>
      <c r="E7" s="690"/>
      <c r="F7" s="690"/>
    </row>
    <row r="8" spans="3:8" ht="5.0999999999999996" customHeight="1" x14ac:dyDescent="0.25">
      <c r="C8" s="227"/>
      <c r="D8" s="227"/>
      <c r="E8" s="227"/>
      <c r="F8" s="227"/>
    </row>
    <row r="9" spans="3:8" ht="29.25" customHeight="1" x14ac:dyDescent="0.25">
      <c r="C9" s="690" t="s">
        <v>369</v>
      </c>
      <c r="D9" s="690"/>
      <c r="E9" s="690"/>
      <c r="F9" s="690"/>
    </row>
    <row r="10" spans="3:8" ht="5.0999999999999996" customHeight="1" x14ac:dyDescent="0.25">
      <c r="C10" s="227"/>
      <c r="D10" s="227"/>
      <c r="E10" s="227"/>
      <c r="F10" s="227"/>
    </row>
    <row r="11" spans="3:8" ht="24.75" customHeight="1" x14ac:dyDescent="0.25">
      <c r="C11" s="690" t="s">
        <v>362</v>
      </c>
      <c r="D11" s="690"/>
      <c r="E11" s="690"/>
      <c r="F11" s="690"/>
    </row>
    <row r="12" spans="3:8" ht="5.0999999999999996" customHeight="1" x14ac:dyDescent="0.25">
      <c r="C12" s="691"/>
      <c r="D12" s="691"/>
      <c r="E12" s="691"/>
      <c r="F12" s="691"/>
    </row>
    <row r="13" spans="3:8" ht="26.25" customHeight="1" x14ac:dyDescent="0.25">
      <c r="C13" s="616" t="s">
        <v>300</v>
      </c>
      <c r="D13" s="616"/>
      <c r="E13" s="616"/>
      <c r="F13" s="616"/>
    </row>
    <row r="14" spans="3:8" ht="5.0999999999999996" customHeight="1" x14ac:dyDescent="0.25">
      <c r="C14" s="227"/>
      <c r="D14" s="227"/>
      <c r="E14" s="227"/>
      <c r="F14" s="227"/>
    </row>
    <row r="15" spans="3:8" x14ac:dyDescent="0.25">
      <c r="C15" s="692" t="s">
        <v>301</v>
      </c>
      <c r="D15" s="692"/>
      <c r="E15" s="228"/>
      <c r="F15" s="229"/>
    </row>
    <row r="16" spans="3:8" ht="22.5" customHeight="1" x14ac:dyDescent="0.25">
      <c r="C16" s="230" t="s">
        <v>6</v>
      </c>
      <c r="D16" s="231" t="s">
        <v>298</v>
      </c>
      <c r="E16" s="232">
        <v>2020</v>
      </c>
      <c r="F16" s="232">
        <v>2019</v>
      </c>
    </row>
    <row r="17" spans="3:8" ht="15" customHeight="1" x14ac:dyDescent="0.25">
      <c r="C17" s="233"/>
      <c r="D17" s="231"/>
      <c r="E17" s="232"/>
      <c r="F17" s="232"/>
    </row>
    <row r="18" spans="3:8" ht="15" customHeight="1" x14ac:dyDescent="0.25">
      <c r="C18" s="686" t="s">
        <v>302</v>
      </c>
      <c r="D18" s="687"/>
      <c r="E18" s="232"/>
      <c r="F18" s="232"/>
      <c r="H18" s="353"/>
    </row>
    <row r="19" spans="3:8" ht="15" customHeight="1" x14ac:dyDescent="0.25">
      <c r="C19" s="234" t="s">
        <v>316</v>
      </c>
      <c r="D19" s="235" t="s">
        <v>303</v>
      </c>
      <c r="E19" s="236">
        <v>315500</v>
      </c>
      <c r="F19" s="236">
        <v>345983.65</v>
      </c>
      <c r="H19" s="353"/>
    </row>
    <row r="20" spans="3:8" ht="8.25" customHeight="1" x14ac:dyDescent="0.25">
      <c r="C20" s="237"/>
      <c r="D20" s="237"/>
      <c r="E20" s="238"/>
      <c r="F20" s="238"/>
      <c r="H20" s="353"/>
    </row>
    <row r="21" spans="3:8" x14ac:dyDescent="0.25">
      <c r="C21" s="686" t="s">
        <v>302</v>
      </c>
      <c r="D21" s="687"/>
      <c r="E21" s="239"/>
      <c r="F21" s="239"/>
      <c r="H21" s="353"/>
    </row>
    <row r="22" spans="3:8" x14ac:dyDescent="0.25">
      <c r="C22" s="234" t="s">
        <v>304</v>
      </c>
      <c r="D22" s="235" t="s">
        <v>305</v>
      </c>
      <c r="E22" s="240">
        <v>22751136.510000002</v>
      </c>
      <c r="F22" s="240">
        <v>29733927.440000001</v>
      </c>
    </row>
    <row r="23" spans="3:8" ht="8.25" customHeight="1" x14ac:dyDescent="0.25">
      <c r="C23" s="237"/>
      <c r="D23" s="237"/>
      <c r="E23" s="241"/>
      <c r="F23" s="241"/>
    </row>
    <row r="24" spans="3:8" x14ac:dyDescent="0.25">
      <c r="C24" s="686" t="s">
        <v>306</v>
      </c>
      <c r="D24" s="687"/>
      <c r="E24" s="242"/>
      <c r="F24" s="242"/>
    </row>
    <row r="25" spans="3:8" ht="15" customHeight="1" x14ac:dyDescent="0.25">
      <c r="C25" s="234" t="s">
        <v>320</v>
      </c>
      <c r="D25" s="306" t="s">
        <v>321</v>
      </c>
      <c r="E25" s="307">
        <v>0</v>
      </c>
      <c r="F25" s="307">
        <v>0</v>
      </c>
    </row>
    <row r="26" spans="3:8" ht="8.25" customHeight="1" x14ac:dyDescent="0.25">
      <c r="C26" s="245"/>
      <c r="D26" s="305"/>
      <c r="E26" s="246"/>
      <c r="F26" s="246"/>
    </row>
    <row r="27" spans="3:8" x14ac:dyDescent="0.25">
      <c r="C27" s="686" t="s">
        <v>307</v>
      </c>
      <c r="D27" s="687"/>
      <c r="E27" s="242"/>
      <c r="F27" s="242"/>
    </row>
    <row r="28" spans="3:8" x14ac:dyDescent="0.25">
      <c r="C28" s="234" t="s">
        <v>9</v>
      </c>
      <c r="D28" s="244" t="s">
        <v>308</v>
      </c>
      <c r="E28" s="240">
        <v>15941145.220000001</v>
      </c>
      <c r="F28" s="240">
        <v>12488758.119999999</v>
      </c>
    </row>
    <row r="29" spans="3:8" ht="8.4499999999999993" customHeight="1" x14ac:dyDescent="0.25">
      <c r="C29" s="245"/>
      <c r="D29" s="237"/>
      <c r="E29" s="246"/>
      <c r="F29" s="246"/>
    </row>
    <row r="30" spans="3:8" x14ac:dyDescent="0.25">
      <c r="C30" s="686" t="s">
        <v>309</v>
      </c>
      <c r="D30" s="687"/>
      <c r="E30" s="242"/>
      <c r="F30" s="242"/>
    </row>
    <row r="31" spans="3:8" x14ac:dyDescent="0.25">
      <c r="C31" s="234" t="s">
        <v>9</v>
      </c>
      <c r="D31" s="308" t="s">
        <v>317</v>
      </c>
      <c r="E31" s="309">
        <v>0</v>
      </c>
      <c r="F31" s="309">
        <v>0</v>
      </c>
    </row>
    <row r="32" spans="3:8" ht="8.4499999999999993" customHeight="1" x14ac:dyDescent="0.25">
      <c r="C32" s="243"/>
      <c r="D32" s="243"/>
      <c r="E32" s="243"/>
      <c r="F32" s="243"/>
    </row>
    <row r="33" spans="3:8" ht="14.25" customHeight="1" x14ac:dyDescent="0.25">
      <c r="C33" s="686" t="s">
        <v>310</v>
      </c>
      <c r="D33" s="687"/>
      <c r="E33" s="307">
        <v>0</v>
      </c>
      <c r="F33" s="307">
        <v>0</v>
      </c>
    </row>
    <row r="34" spans="3:8" ht="14.25" customHeight="1" x14ac:dyDescent="0.25">
      <c r="C34" s="299" t="s">
        <v>319</v>
      </c>
      <c r="D34" s="300" t="s">
        <v>318</v>
      </c>
      <c r="E34" s="298"/>
      <c r="F34" s="298"/>
    </row>
    <row r="35" spans="3:8" ht="8.4499999999999993" customHeight="1" x14ac:dyDescent="0.25">
      <c r="C35" s="303"/>
      <c r="D35" s="304"/>
      <c r="E35" s="304"/>
      <c r="F35" s="304"/>
    </row>
    <row r="36" spans="3:8" x14ac:dyDescent="0.25">
      <c r="C36" s="301"/>
      <c r="D36" s="247" t="s">
        <v>311</v>
      </c>
      <c r="E36" s="302">
        <f>SUM(E19:E35)</f>
        <v>39007781.730000004</v>
      </c>
      <c r="F36" s="302">
        <f>SUM(F19:F35)</f>
        <v>42568669.210000001</v>
      </c>
    </row>
    <row r="37" spans="3:8" ht="27.75" customHeight="1" x14ac:dyDescent="0.25">
      <c r="C37" s="677" t="s">
        <v>330</v>
      </c>
      <c r="D37" s="677"/>
      <c r="E37" s="677"/>
      <c r="F37" s="677"/>
      <c r="G37" s="224"/>
      <c r="H37" s="224"/>
    </row>
    <row r="38" spans="3:8" ht="16.5" x14ac:dyDescent="0.3">
      <c r="C38" s="23"/>
      <c r="D38" s="23"/>
      <c r="E38" s="23"/>
      <c r="F38" s="23"/>
      <c r="H38" s="248"/>
    </row>
    <row r="39" spans="3:8" ht="15" customHeight="1" x14ac:dyDescent="0.25">
      <c r="C39" s="595"/>
      <c r="D39" s="595"/>
      <c r="E39" s="595"/>
      <c r="F39" s="595"/>
    </row>
    <row r="40" spans="3:8" x14ac:dyDescent="0.25">
      <c r="C40" s="424"/>
      <c r="D40" s="424"/>
      <c r="E40" s="424"/>
      <c r="F40" s="424"/>
    </row>
    <row r="41" spans="3:8" x14ac:dyDescent="0.25">
      <c r="C41"/>
      <c r="D41" s="354"/>
      <c r="E41" s="354"/>
      <c r="F41" s="354"/>
    </row>
    <row r="42" spans="3:8" x14ac:dyDescent="0.25">
      <c r="C42"/>
      <c r="D42" s="354"/>
      <c r="E42" s="354"/>
      <c r="F42" s="354"/>
    </row>
    <row r="43" spans="3:8" x14ac:dyDescent="0.25">
      <c r="C43"/>
      <c r="D43" s="354"/>
      <c r="E43" s="354"/>
      <c r="F43" s="354"/>
    </row>
    <row r="44" spans="3:8" x14ac:dyDescent="0.25">
      <c r="C44"/>
      <c r="D44" s="354"/>
      <c r="E44" s="354"/>
      <c r="F44" s="354"/>
    </row>
    <row r="45" spans="3:8" x14ac:dyDescent="0.25">
      <c r="C45"/>
      <c r="D45" s="354"/>
      <c r="E45" s="354"/>
      <c r="F45" s="354"/>
    </row>
    <row r="46" spans="3:8" x14ac:dyDescent="0.25">
      <c r="C46"/>
      <c r="D46" s="354"/>
      <c r="E46" s="354"/>
      <c r="F46" s="354"/>
    </row>
  </sheetData>
  <protectedRanges>
    <protectedRange sqref="E21 D28:E29 E27 E30 D26:E26 D19:E20 D22:E23 E24 D35:E36 E34 F19:F24 F26:F30 D25:F25 F34:F36 E33:F33 D32:F32 E31:F31" name="Rango1_1"/>
  </protectedRanges>
  <mergeCells count="19">
    <mergeCell ref="C18:D18"/>
    <mergeCell ref="C2:F2"/>
    <mergeCell ref="C3:F3"/>
    <mergeCell ref="C4:F4"/>
    <mergeCell ref="C5:F5"/>
    <mergeCell ref="C6:F6"/>
    <mergeCell ref="C7:F7"/>
    <mergeCell ref="C9:F9"/>
    <mergeCell ref="C11:F11"/>
    <mergeCell ref="C12:F12"/>
    <mergeCell ref="C13:F13"/>
    <mergeCell ref="C15:D15"/>
    <mergeCell ref="C39:F39"/>
    <mergeCell ref="C21:D21"/>
    <mergeCell ref="C24:D24"/>
    <mergeCell ref="C27:D27"/>
    <mergeCell ref="C30:D30"/>
    <mergeCell ref="C33:D33"/>
    <mergeCell ref="C37:F37"/>
  </mergeCells>
  <printOptions horizontalCentered="1"/>
  <pageMargins left="0.31496062992125984" right="0.31496062992125984" top="0.35433070866141736" bottom="0.35433070866141736" header="0.31496062992125984" footer="0.11811023622047245"/>
  <pageSetup scale="85" orientation="landscape" r:id="rId1"/>
  <headerFooter>
    <oddFooter>Página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7" workbookViewId="0">
      <selection activeCell="C58" sqref="C58"/>
    </sheetView>
  </sheetViews>
  <sheetFormatPr baseColWidth="10" defaultRowHeight="12.75" x14ac:dyDescent="0.2"/>
  <cols>
    <col min="1" max="1" width="28" customWidth="1"/>
    <col min="2" max="2" width="41.7109375" customWidth="1"/>
    <col min="3" max="3" width="14.42578125" customWidth="1"/>
    <col min="4" max="4" width="19" customWidth="1"/>
    <col min="5" max="5" width="17.42578125" customWidth="1"/>
  </cols>
  <sheetData>
    <row r="1" spans="1:5" ht="15" x14ac:dyDescent="0.25">
      <c r="A1" s="503"/>
      <c r="B1" s="503"/>
      <c r="C1" s="504"/>
      <c r="D1" s="505" t="s">
        <v>653</v>
      </c>
      <c r="E1" s="505"/>
    </row>
    <row r="2" spans="1:5" ht="15" x14ac:dyDescent="0.2">
      <c r="A2" s="506" t="s">
        <v>654</v>
      </c>
      <c r="B2" s="506"/>
      <c r="C2" s="506"/>
      <c r="D2" s="507"/>
      <c r="E2" s="508"/>
    </row>
    <row r="3" spans="1:5" ht="15" x14ac:dyDescent="0.2">
      <c r="A3" s="696" t="s">
        <v>655</v>
      </c>
      <c r="B3" s="696"/>
      <c r="C3" s="696"/>
      <c r="D3" s="507"/>
      <c r="E3" s="507"/>
    </row>
    <row r="4" spans="1:5" ht="15" x14ac:dyDescent="0.2">
      <c r="A4" s="506"/>
      <c r="B4" s="506"/>
      <c r="C4" s="506"/>
      <c r="D4" s="506"/>
      <c r="E4" s="506"/>
    </row>
    <row r="5" spans="1:5" ht="15" x14ac:dyDescent="0.25">
      <c r="A5" s="697" t="s">
        <v>656</v>
      </c>
      <c r="B5" s="697"/>
      <c r="C5" s="697"/>
      <c r="D5" s="509"/>
      <c r="E5" s="509"/>
    </row>
    <row r="6" spans="1:5" ht="15" x14ac:dyDescent="0.25">
      <c r="A6" s="509"/>
      <c r="B6" s="509"/>
      <c r="C6" s="509"/>
      <c r="D6" s="509"/>
      <c r="E6" s="509"/>
    </row>
    <row r="7" spans="1:5" x14ac:dyDescent="0.2">
      <c r="A7" s="698" t="s">
        <v>657</v>
      </c>
      <c r="B7" s="698"/>
      <c r="C7" s="698"/>
      <c r="D7" s="698"/>
      <c r="E7" s="698"/>
    </row>
    <row r="8" spans="1:5" x14ac:dyDescent="0.2">
      <c r="A8" s="510"/>
      <c r="B8" s="510"/>
      <c r="C8" s="510"/>
      <c r="D8" s="510"/>
      <c r="E8" s="511"/>
    </row>
    <row r="9" spans="1:5" x14ac:dyDescent="0.2">
      <c r="A9" s="512" t="s">
        <v>658</v>
      </c>
      <c r="B9" s="512"/>
      <c r="C9" s="513"/>
      <c r="D9" s="513"/>
      <c r="E9" s="511"/>
    </row>
    <row r="10" spans="1:5" x14ac:dyDescent="0.2">
      <c r="A10" s="512"/>
      <c r="B10" s="512"/>
      <c r="C10" s="513"/>
      <c r="D10" s="513"/>
      <c r="E10" s="511"/>
    </row>
    <row r="11" spans="1:5" x14ac:dyDescent="0.2">
      <c r="A11" s="695" t="s">
        <v>659</v>
      </c>
      <c r="B11" s="695"/>
      <c r="C11" s="512"/>
      <c r="D11" s="512"/>
      <c r="E11" s="514"/>
    </row>
    <row r="12" spans="1:5" x14ac:dyDescent="0.2">
      <c r="A12" s="515" t="s">
        <v>660</v>
      </c>
      <c r="B12" s="699" t="s">
        <v>661</v>
      </c>
      <c r="C12" s="699"/>
      <c r="D12" s="699"/>
      <c r="E12" s="699"/>
    </row>
    <row r="13" spans="1:5" x14ac:dyDescent="0.2">
      <c r="A13" s="516" t="s">
        <v>662</v>
      </c>
      <c r="B13" s="516" t="s">
        <v>663</v>
      </c>
      <c r="C13" s="516"/>
      <c r="D13" s="516"/>
      <c r="E13" s="516"/>
    </row>
    <row r="14" spans="1:5" x14ac:dyDescent="0.2">
      <c r="A14" s="516" t="s">
        <v>664</v>
      </c>
      <c r="B14" s="693" t="s">
        <v>665</v>
      </c>
      <c r="C14" s="693"/>
      <c r="D14" s="693"/>
      <c r="E14" s="693"/>
    </row>
    <row r="15" spans="1:5" x14ac:dyDescent="0.2">
      <c r="A15" s="516" t="s">
        <v>666</v>
      </c>
      <c r="B15" s="693" t="s">
        <v>667</v>
      </c>
      <c r="C15" s="693"/>
      <c r="D15" s="693"/>
      <c r="E15" s="693"/>
    </row>
    <row r="16" spans="1:5" x14ac:dyDescent="0.2">
      <c r="A16" s="512"/>
      <c r="B16" s="517"/>
      <c r="C16" s="517"/>
      <c r="D16" s="517"/>
      <c r="E16" s="517"/>
    </row>
    <row r="17" spans="1:5" ht="48" x14ac:dyDescent="0.2">
      <c r="A17" s="515" t="s">
        <v>668</v>
      </c>
      <c r="B17" s="516" t="s">
        <v>669</v>
      </c>
      <c r="C17" s="514"/>
      <c r="D17" s="514"/>
      <c r="E17" s="514"/>
    </row>
    <row r="18" spans="1:5" x14ac:dyDescent="0.2">
      <c r="A18" s="516" t="s">
        <v>670</v>
      </c>
      <c r="B18" s="514"/>
      <c r="C18" s="514"/>
      <c r="D18" s="514"/>
      <c r="E18" s="514"/>
    </row>
    <row r="19" spans="1:5" x14ac:dyDescent="0.2">
      <c r="A19" s="512"/>
      <c r="B19" s="514"/>
      <c r="C19" s="514"/>
      <c r="D19" s="514"/>
      <c r="E19" s="514"/>
    </row>
    <row r="20" spans="1:5" x14ac:dyDescent="0.2">
      <c r="A20" s="512" t="s">
        <v>671</v>
      </c>
      <c r="B20" s="512"/>
      <c r="C20" s="512"/>
      <c r="D20" s="512"/>
      <c r="E20" s="514"/>
    </row>
    <row r="21" spans="1:5" x14ac:dyDescent="0.2">
      <c r="A21" s="512"/>
      <c r="B21" s="512"/>
      <c r="C21" s="512"/>
      <c r="D21" s="512"/>
      <c r="E21" s="514"/>
    </row>
    <row r="22" spans="1:5" x14ac:dyDescent="0.2">
      <c r="A22" s="512"/>
      <c r="B22" s="512"/>
      <c r="C22" s="512"/>
      <c r="D22" s="512"/>
      <c r="E22" s="514"/>
    </row>
    <row r="23" spans="1:5" x14ac:dyDescent="0.2">
      <c r="A23" s="518" t="s">
        <v>672</v>
      </c>
      <c r="B23" s="514"/>
      <c r="C23" s="514"/>
      <c r="D23" s="514"/>
      <c r="E23" s="514"/>
    </row>
    <row r="24" spans="1:5" x14ac:dyDescent="0.2">
      <c r="A24" s="514"/>
      <c r="B24" s="694" t="s">
        <v>673</v>
      </c>
      <c r="C24" s="694"/>
      <c r="D24" s="694"/>
      <c r="E24" s="694"/>
    </row>
    <row r="25" spans="1:5" x14ac:dyDescent="0.2">
      <c r="A25" s="519" t="s">
        <v>674</v>
      </c>
      <c r="B25" s="519" t="s">
        <v>675</v>
      </c>
      <c r="C25" s="519" t="s">
        <v>676</v>
      </c>
      <c r="D25" s="519" t="s">
        <v>677</v>
      </c>
      <c r="E25" s="519" t="s">
        <v>678</v>
      </c>
    </row>
    <row r="26" spans="1:5" x14ac:dyDescent="0.2">
      <c r="A26" s="520" t="s">
        <v>679</v>
      </c>
      <c r="B26" s="521" t="s">
        <v>680</v>
      </c>
      <c r="C26" s="522">
        <v>0</v>
      </c>
      <c r="D26" s="522">
        <v>998590360.23000002</v>
      </c>
      <c r="E26" s="523">
        <f>D26-C26</f>
        <v>998590360.23000002</v>
      </c>
    </row>
    <row r="27" spans="1:5" x14ac:dyDescent="0.2">
      <c r="A27" s="520" t="s">
        <v>681</v>
      </c>
      <c r="B27" s="521" t="s">
        <v>682</v>
      </c>
      <c r="C27" s="522">
        <v>0</v>
      </c>
      <c r="D27" s="522">
        <v>143163825.03999999</v>
      </c>
      <c r="E27" s="523">
        <f t="shared" ref="E27:E37" si="0">D27-C27</f>
        <v>143163825.03999999</v>
      </c>
    </row>
    <row r="28" spans="1:5" x14ac:dyDescent="0.2">
      <c r="A28" s="520" t="s">
        <v>683</v>
      </c>
      <c r="B28" s="521" t="s">
        <v>684</v>
      </c>
      <c r="C28" s="522">
        <v>0</v>
      </c>
      <c r="D28" s="522">
        <v>60223290.579999998</v>
      </c>
      <c r="E28" s="523">
        <f t="shared" si="0"/>
        <v>60223290.579999998</v>
      </c>
    </row>
    <row r="29" spans="1:5" x14ac:dyDescent="0.2">
      <c r="A29" s="521" t="s">
        <v>685</v>
      </c>
      <c r="B29" s="521" t="s">
        <v>686</v>
      </c>
      <c r="C29" s="522">
        <v>0</v>
      </c>
      <c r="D29" s="522">
        <v>337578485.50999999</v>
      </c>
      <c r="E29" s="523">
        <f t="shared" si="0"/>
        <v>337578485.50999999</v>
      </c>
    </row>
    <row r="30" spans="1:5" x14ac:dyDescent="0.2">
      <c r="A30" s="521" t="s">
        <v>687</v>
      </c>
      <c r="B30" s="521" t="s">
        <v>688</v>
      </c>
      <c r="C30" s="522">
        <v>0</v>
      </c>
      <c r="D30" s="522">
        <v>457624759.10000002</v>
      </c>
      <c r="E30" s="523">
        <f t="shared" si="0"/>
        <v>457624759.10000002</v>
      </c>
    </row>
    <row r="31" spans="1:5" x14ac:dyDescent="0.2">
      <c r="A31" s="521" t="s">
        <v>689</v>
      </c>
      <c r="B31" s="521" t="s">
        <v>690</v>
      </c>
      <c r="C31" s="522">
        <v>0</v>
      </c>
      <c r="D31" s="522">
        <v>998590360.23000002</v>
      </c>
      <c r="E31" s="523">
        <f t="shared" si="0"/>
        <v>998590360.23000002</v>
      </c>
    </row>
    <row r="32" spans="1:5" x14ac:dyDescent="0.2">
      <c r="A32" s="521" t="s">
        <v>691</v>
      </c>
      <c r="B32" s="521" t="s">
        <v>692</v>
      </c>
      <c r="C32" s="522">
        <v>0</v>
      </c>
      <c r="D32" s="522">
        <v>78148521.010000005</v>
      </c>
      <c r="E32" s="523">
        <f t="shared" si="0"/>
        <v>78148521.010000005</v>
      </c>
    </row>
    <row r="33" spans="1:5" x14ac:dyDescent="0.2">
      <c r="A33" s="521" t="s">
        <v>693</v>
      </c>
      <c r="B33" s="521" t="s">
        <v>694</v>
      </c>
      <c r="C33" s="522">
        <v>0</v>
      </c>
      <c r="D33" s="522">
        <v>60223290.579999998</v>
      </c>
      <c r="E33" s="523">
        <f t="shared" si="0"/>
        <v>60223290.579999998</v>
      </c>
    </row>
    <row r="34" spans="1:5" x14ac:dyDescent="0.2">
      <c r="A34" s="521" t="s">
        <v>695</v>
      </c>
      <c r="B34" s="521" t="s">
        <v>696</v>
      </c>
      <c r="C34" s="522">
        <v>0</v>
      </c>
      <c r="D34" s="522">
        <v>0</v>
      </c>
      <c r="E34" s="523">
        <f t="shared" si="0"/>
        <v>0</v>
      </c>
    </row>
    <row r="35" spans="1:5" x14ac:dyDescent="0.2">
      <c r="A35" s="521" t="s">
        <v>697</v>
      </c>
      <c r="B35" s="521" t="s">
        <v>698</v>
      </c>
      <c r="C35" s="522">
        <v>0</v>
      </c>
      <c r="D35" s="522">
        <v>0</v>
      </c>
      <c r="E35" s="523">
        <f t="shared" si="0"/>
        <v>0</v>
      </c>
    </row>
    <row r="36" spans="1:5" x14ac:dyDescent="0.2">
      <c r="A36" s="521" t="s">
        <v>699</v>
      </c>
      <c r="B36" s="521" t="s">
        <v>700</v>
      </c>
      <c r="C36" s="522">
        <v>0</v>
      </c>
      <c r="D36" s="522">
        <v>324624647.81999999</v>
      </c>
      <c r="E36" s="523">
        <f t="shared" si="0"/>
        <v>324624647.81999999</v>
      </c>
    </row>
    <row r="37" spans="1:5" x14ac:dyDescent="0.2">
      <c r="A37" s="521" t="s">
        <v>701</v>
      </c>
      <c r="B37" s="521" t="s">
        <v>702</v>
      </c>
      <c r="C37" s="522">
        <v>0</v>
      </c>
      <c r="D37" s="522">
        <v>535593900.81999999</v>
      </c>
      <c r="E37" s="523">
        <f t="shared" si="0"/>
        <v>535593900.81999999</v>
      </c>
    </row>
    <row r="38" spans="1:5" x14ac:dyDescent="0.2">
      <c r="A38" s="521" t="s">
        <v>703</v>
      </c>
      <c r="B38" s="521" t="s">
        <v>703</v>
      </c>
      <c r="C38" s="524"/>
      <c r="D38" s="524"/>
      <c r="E38" s="524"/>
    </row>
    <row r="39" spans="1:5" x14ac:dyDescent="0.2">
      <c r="A39" s="514"/>
      <c r="B39" s="525" t="s">
        <v>704</v>
      </c>
      <c r="C39" s="526">
        <f>SUM(C26:C38)</f>
        <v>0</v>
      </c>
      <c r="D39" s="526">
        <f t="shared" ref="D39:E39" si="1">SUM(D26:D38)</f>
        <v>3994361440.9200006</v>
      </c>
      <c r="E39" s="526">
        <f t="shared" si="1"/>
        <v>3994361440.9200006</v>
      </c>
    </row>
    <row r="40" spans="1:5" x14ac:dyDescent="0.2">
      <c r="A40" s="514"/>
      <c r="B40" s="527"/>
      <c r="C40" s="528"/>
      <c r="D40" s="528"/>
      <c r="E40" s="528"/>
    </row>
    <row r="41" spans="1:5" x14ac:dyDescent="0.2">
      <c r="A41" s="695" t="s">
        <v>705</v>
      </c>
      <c r="B41" s="695"/>
      <c r="C41" s="695"/>
      <c r="D41" s="695"/>
      <c r="E41" s="695"/>
    </row>
    <row r="42" spans="1:5" x14ac:dyDescent="0.2">
      <c r="A42" s="695"/>
      <c r="B42" s="695"/>
      <c r="C42" s="695"/>
      <c r="D42" s="695"/>
      <c r="E42" s="695"/>
    </row>
    <row r="43" spans="1:5" x14ac:dyDescent="0.2">
      <c r="A43" s="529"/>
      <c r="B43" s="530"/>
      <c r="C43" s="530"/>
      <c r="D43" s="530"/>
      <c r="E43" s="530"/>
    </row>
    <row r="44" spans="1:5" ht="15" x14ac:dyDescent="0.25">
      <c r="A44" s="504"/>
      <c r="B44" s="504"/>
      <c r="C44" s="504"/>
      <c r="D44" s="504"/>
      <c r="E44" s="504"/>
    </row>
    <row r="45" spans="1:5" ht="15" x14ac:dyDescent="0.25">
      <c r="A45" s="504"/>
      <c r="B45" s="504"/>
      <c r="C45" s="504"/>
      <c r="D45" s="504"/>
      <c r="E45" s="504"/>
    </row>
    <row r="46" spans="1:5" ht="15" x14ac:dyDescent="0.25">
      <c r="A46" s="504"/>
      <c r="B46" s="504"/>
      <c r="C46" s="504"/>
      <c r="D46" s="504"/>
      <c r="E46" s="504"/>
    </row>
    <row r="47" spans="1:5" ht="15" x14ac:dyDescent="0.25">
      <c r="A47" s="504"/>
      <c r="B47" s="504"/>
      <c r="C47" s="504"/>
      <c r="D47" s="504"/>
      <c r="E47" s="504"/>
    </row>
    <row r="48" spans="1:5" ht="15" x14ac:dyDescent="0.25">
      <c r="A48" s="504"/>
      <c r="B48" s="504"/>
      <c r="C48" s="504"/>
      <c r="D48" s="504"/>
      <c r="E48" s="504"/>
    </row>
    <row r="49" spans="1:5" ht="15" x14ac:dyDescent="0.25">
      <c r="A49" s="504"/>
      <c r="B49" s="504"/>
      <c r="C49" s="504"/>
      <c r="D49" s="504"/>
      <c r="E49" s="504"/>
    </row>
    <row r="50" spans="1:5" ht="15" x14ac:dyDescent="0.25">
      <c r="A50" s="504"/>
      <c r="B50" s="504"/>
      <c r="C50" s="504"/>
      <c r="D50" s="504"/>
      <c r="E50" s="504"/>
    </row>
    <row r="51" spans="1:5" ht="15" x14ac:dyDescent="0.25">
      <c r="A51" s="504"/>
      <c r="B51" s="504"/>
      <c r="C51" s="504"/>
      <c r="D51" s="504"/>
      <c r="E51" s="504"/>
    </row>
  </sheetData>
  <protectedRanges>
    <protectedRange sqref="A9:E9" name="Rango1_1_1"/>
  </protectedRanges>
  <mergeCells count="9">
    <mergeCell ref="B15:E15"/>
    <mergeCell ref="B24:E24"/>
    <mergeCell ref="A41:E42"/>
    <mergeCell ref="A3:C3"/>
    <mergeCell ref="A5:C5"/>
    <mergeCell ref="A7:E7"/>
    <mergeCell ref="A11:B11"/>
    <mergeCell ref="B12:E12"/>
    <mergeCell ref="B14:E1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3"/>
  <sheetViews>
    <sheetView tabSelected="1" workbookViewId="0"/>
  </sheetViews>
  <sheetFormatPr baseColWidth="10" defaultRowHeight="12.75" x14ac:dyDescent="0.2"/>
  <cols>
    <col min="1" max="1" width="248.5703125" bestFit="1" customWidth="1"/>
  </cols>
  <sheetData>
    <row r="1" spans="1:1" ht="206.25" customHeight="1" x14ac:dyDescent="0.2">
      <c r="A1" s="590" t="s">
        <v>1033</v>
      </c>
    </row>
    <row r="2" spans="1:1" ht="15" x14ac:dyDescent="0.2">
      <c r="A2" s="531" t="s">
        <v>706</v>
      </c>
    </row>
    <row r="3" spans="1:1" ht="15" x14ac:dyDescent="0.2">
      <c r="A3" s="531"/>
    </row>
    <row r="4" spans="1:1" ht="15" x14ac:dyDescent="0.2">
      <c r="A4" s="531" t="s">
        <v>707</v>
      </c>
    </row>
    <row r="5" spans="1:1" ht="15" x14ac:dyDescent="0.2">
      <c r="A5" s="531"/>
    </row>
    <row r="6" spans="1:1" ht="15" x14ac:dyDescent="0.2">
      <c r="A6" s="532" t="s">
        <v>708</v>
      </c>
    </row>
    <row r="7" spans="1:1" ht="15" x14ac:dyDescent="0.2">
      <c r="A7" s="532"/>
    </row>
    <row r="8" spans="1:1" ht="15" x14ac:dyDescent="0.2">
      <c r="A8" s="532" t="s">
        <v>709</v>
      </c>
    </row>
    <row r="9" spans="1:1" ht="15" x14ac:dyDescent="0.2">
      <c r="A9" s="532"/>
    </row>
    <row r="10" spans="1:1" ht="14.25" x14ac:dyDescent="0.2">
      <c r="A10" s="533" t="s">
        <v>710</v>
      </c>
    </row>
    <row r="11" spans="1:1" ht="14.25" x14ac:dyDescent="0.2">
      <c r="A11" s="533"/>
    </row>
    <row r="12" spans="1:1" ht="28.5" x14ac:dyDescent="0.2">
      <c r="A12" s="533" t="s">
        <v>711</v>
      </c>
    </row>
    <row r="13" spans="1:1" ht="14.25" x14ac:dyDescent="0.2">
      <c r="A13" s="533"/>
    </row>
    <row r="14" spans="1:1" ht="28.5" x14ac:dyDescent="0.2">
      <c r="A14" s="533" t="s">
        <v>712</v>
      </c>
    </row>
    <row r="15" spans="1:1" ht="14.25" x14ac:dyDescent="0.2">
      <c r="A15" s="533"/>
    </row>
    <row r="16" spans="1:1" ht="15" x14ac:dyDescent="0.2">
      <c r="A16" s="532" t="s">
        <v>713</v>
      </c>
    </row>
    <row r="17" spans="1:1" ht="15" x14ac:dyDescent="0.2">
      <c r="A17" s="532"/>
    </row>
    <row r="18" spans="1:1" ht="15" x14ac:dyDescent="0.2">
      <c r="A18" s="532" t="s">
        <v>714</v>
      </c>
    </row>
    <row r="19" spans="1:1" ht="14.25" x14ac:dyDescent="0.2">
      <c r="A19" s="533"/>
    </row>
    <row r="20" spans="1:1" ht="42.75" x14ac:dyDescent="0.2">
      <c r="A20" s="533" t="s">
        <v>715</v>
      </c>
    </row>
    <row r="21" spans="1:1" ht="15" x14ac:dyDescent="0.2">
      <c r="A21" s="533" t="s">
        <v>716</v>
      </c>
    </row>
    <row r="22" spans="1:1" ht="15" x14ac:dyDescent="0.2">
      <c r="A22" s="532"/>
    </row>
    <row r="23" spans="1:1" ht="15" x14ac:dyDescent="0.2">
      <c r="A23" s="532" t="s">
        <v>717</v>
      </c>
    </row>
    <row r="24" spans="1:1" ht="14.25" x14ac:dyDescent="0.2">
      <c r="A24" s="533"/>
    </row>
    <row r="25" spans="1:1" ht="15" x14ac:dyDescent="0.2">
      <c r="A25" s="532" t="s">
        <v>718</v>
      </c>
    </row>
    <row r="26" spans="1:1" ht="15" x14ac:dyDescent="0.2">
      <c r="A26" s="532" t="s">
        <v>719</v>
      </c>
    </row>
    <row r="27" spans="1:1" ht="14.25" x14ac:dyDescent="0.2">
      <c r="A27" s="533" t="s">
        <v>720</v>
      </c>
    </row>
    <row r="28" spans="1:1" ht="14.25" x14ac:dyDescent="0.2">
      <c r="A28" s="533" t="s">
        <v>721</v>
      </c>
    </row>
    <row r="29" spans="1:1" ht="14.25" x14ac:dyDescent="0.2">
      <c r="A29" s="533" t="s">
        <v>722</v>
      </c>
    </row>
    <row r="30" spans="1:1" ht="14.25" x14ac:dyDescent="0.2">
      <c r="A30" s="533" t="s">
        <v>723</v>
      </c>
    </row>
    <row r="31" spans="1:1" ht="14.25" x14ac:dyDescent="0.2">
      <c r="A31" s="533" t="s">
        <v>724</v>
      </c>
    </row>
    <row r="32" spans="1:1" ht="14.25" x14ac:dyDescent="0.2">
      <c r="A32" s="533"/>
    </row>
    <row r="33" spans="1:1" ht="15" x14ac:dyDescent="0.2">
      <c r="A33" s="532" t="s">
        <v>725</v>
      </c>
    </row>
    <row r="34" spans="1:1" ht="15" x14ac:dyDescent="0.2">
      <c r="A34" s="532"/>
    </row>
    <row r="35" spans="1:1" ht="43.5" x14ac:dyDescent="0.2">
      <c r="A35" s="532" t="s">
        <v>726</v>
      </c>
    </row>
    <row r="36" spans="1:1" ht="14.25" x14ac:dyDescent="0.2">
      <c r="A36" s="533"/>
    </row>
    <row r="37" spans="1:1" ht="15" x14ac:dyDescent="0.2">
      <c r="A37" s="532" t="s">
        <v>727</v>
      </c>
    </row>
    <row r="38" spans="1:1" ht="15" x14ac:dyDescent="0.2">
      <c r="A38" s="532"/>
    </row>
    <row r="39" spans="1:1" ht="15" x14ac:dyDescent="0.2">
      <c r="A39" s="532" t="s">
        <v>728</v>
      </c>
    </row>
    <row r="40" spans="1:1" ht="15" x14ac:dyDescent="0.2">
      <c r="A40" s="532"/>
    </row>
    <row r="41" spans="1:1" ht="15" x14ac:dyDescent="0.2">
      <c r="A41" s="534" t="s">
        <v>729</v>
      </c>
    </row>
    <row r="42" spans="1:1" ht="14.25" x14ac:dyDescent="0.2">
      <c r="A42" s="535" t="s">
        <v>730</v>
      </c>
    </row>
    <row r="43" spans="1:1" ht="15" x14ac:dyDescent="0.2">
      <c r="A43" s="534" t="s">
        <v>731</v>
      </c>
    </row>
    <row r="44" spans="1:1" ht="14.25" x14ac:dyDescent="0.2">
      <c r="A44" s="533" t="s">
        <v>732</v>
      </c>
    </row>
    <row r="45" spans="1:1" ht="14.25" x14ac:dyDescent="0.2">
      <c r="A45" s="533"/>
    </row>
    <row r="46" spans="1:1" ht="15" x14ac:dyDescent="0.2">
      <c r="A46" s="534" t="s">
        <v>733</v>
      </c>
    </row>
    <row r="47" spans="1:1" ht="14.25" x14ac:dyDescent="0.2">
      <c r="A47" s="533" t="s">
        <v>734</v>
      </c>
    </row>
    <row r="48" spans="1:1" ht="14.25" x14ac:dyDescent="0.2">
      <c r="A48" s="533"/>
    </row>
    <row r="49" spans="1:2" ht="15" x14ac:dyDescent="0.2">
      <c r="A49" s="532" t="s">
        <v>735</v>
      </c>
    </row>
    <row r="50" spans="1:2" ht="14.25" x14ac:dyDescent="0.2">
      <c r="A50" s="533" t="s">
        <v>736</v>
      </c>
    </row>
    <row r="51" spans="1:2" ht="15" x14ac:dyDescent="0.2">
      <c r="A51" s="532" t="s">
        <v>737</v>
      </c>
    </row>
    <row r="52" spans="1:2" ht="15" x14ac:dyDescent="0.2">
      <c r="A52" s="533" t="s">
        <v>738</v>
      </c>
    </row>
    <row r="53" spans="1:2" ht="30" x14ac:dyDescent="0.2">
      <c r="A53" s="532" t="s">
        <v>739</v>
      </c>
    </row>
    <row r="54" spans="1:2" ht="15" x14ac:dyDescent="0.2">
      <c r="A54" s="536" t="s">
        <v>740</v>
      </c>
    </row>
    <row r="55" spans="1:2" ht="14.25" x14ac:dyDescent="0.2">
      <c r="A55" s="533" t="s">
        <v>741</v>
      </c>
    </row>
    <row r="56" spans="1:2" ht="15" x14ac:dyDescent="0.2">
      <c r="A56" s="532" t="s">
        <v>742</v>
      </c>
    </row>
    <row r="57" spans="1:2" ht="15" x14ac:dyDescent="0.2">
      <c r="A57" s="532" t="s">
        <v>743</v>
      </c>
    </row>
    <row r="58" spans="1:2" ht="15" x14ac:dyDescent="0.2">
      <c r="A58" s="532" t="s">
        <v>744</v>
      </c>
    </row>
    <row r="59" spans="1:2" ht="15" x14ac:dyDescent="0.2">
      <c r="A59" s="532" t="s">
        <v>745</v>
      </c>
    </row>
    <row r="60" spans="1:2" ht="15" x14ac:dyDescent="0.2">
      <c r="A60" s="536" t="s">
        <v>746</v>
      </c>
    </row>
    <row r="61" spans="1:2" ht="14.25" x14ac:dyDescent="0.2">
      <c r="A61" s="537" t="s">
        <v>747</v>
      </c>
      <c r="B61" s="537"/>
    </row>
    <row r="62" spans="1:2" ht="14.25" x14ac:dyDescent="0.2">
      <c r="A62" s="537" t="s">
        <v>748</v>
      </c>
      <c r="B62" s="537"/>
    </row>
    <row r="63" spans="1:2" ht="15" x14ac:dyDescent="0.2">
      <c r="A63" s="536" t="s">
        <v>749</v>
      </c>
    </row>
    <row r="64" spans="1:2" ht="14.25" x14ac:dyDescent="0.2">
      <c r="A64" s="533" t="s">
        <v>750</v>
      </c>
    </row>
    <row r="65" spans="1:2" ht="14.25" x14ac:dyDescent="0.2">
      <c r="A65" s="533"/>
    </row>
    <row r="66" spans="1:2" ht="14.25" x14ac:dyDescent="0.2">
      <c r="A66" s="533" t="s">
        <v>751</v>
      </c>
    </row>
    <row r="67" spans="1:2" ht="14.25" x14ac:dyDescent="0.2">
      <c r="A67" s="533" t="s">
        <v>752</v>
      </c>
    </row>
    <row r="68" spans="1:2" ht="14.25" x14ac:dyDescent="0.2">
      <c r="A68" s="533" t="s">
        <v>753</v>
      </c>
    </row>
    <row r="69" spans="1:2" ht="14.25" x14ac:dyDescent="0.2">
      <c r="A69" s="533" t="s">
        <v>754</v>
      </c>
    </row>
    <row r="70" spans="1:2" ht="14.25" x14ac:dyDescent="0.2">
      <c r="A70" s="533"/>
    </row>
    <row r="71" spans="1:2" ht="15" x14ac:dyDescent="0.2">
      <c r="A71" s="532" t="s">
        <v>755</v>
      </c>
    </row>
    <row r="72" spans="1:2" ht="15" x14ac:dyDescent="0.2">
      <c r="A72" s="536" t="s">
        <v>756</v>
      </c>
    </row>
    <row r="73" spans="1:2" ht="43.5" x14ac:dyDescent="0.2">
      <c r="A73" s="533" t="s">
        <v>757</v>
      </c>
    </row>
    <row r="74" spans="1:2" ht="15" x14ac:dyDescent="0.2">
      <c r="A74" s="532" t="s">
        <v>758</v>
      </c>
    </row>
    <row r="75" spans="1:2" ht="225" x14ac:dyDescent="0.2">
      <c r="B75" s="532" t="s">
        <v>759</v>
      </c>
    </row>
    <row r="76" spans="1:2" ht="14.25" x14ac:dyDescent="0.2">
      <c r="A76" s="533" t="s">
        <v>760</v>
      </c>
    </row>
    <row r="77" spans="1:2" ht="14.25" x14ac:dyDescent="0.2">
      <c r="A77" s="533"/>
    </row>
    <row r="78" spans="1:2" ht="45" x14ac:dyDescent="0.2">
      <c r="A78" s="538" t="s">
        <v>761</v>
      </c>
      <c r="B78" s="538" t="s">
        <v>762</v>
      </c>
    </row>
    <row r="79" spans="1:2" ht="71.25" x14ac:dyDescent="0.2">
      <c r="A79" s="537" t="s">
        <v>763</v>
      </c>
      <c r="B79" s="537" t="s">
        <v>764</v>
      </c>
    </row>
    <row r="80" spans="1:2" ht="42.75" x14ac:dyDescent="0.2">
      <c r="A80" s="537" t="s">
        <v>765</v>
      </c>
      <c r="B80" s="537" t="s">
        <v>766</v>
      </c>
    </row>
    <row r="81" spans="1:2" ht="57" x14ac:dyDescent="0.2">
      <c r="A81" s="537" t="s">
        <v>767</v>
      </c>
      <c r="B81" s="537" t="s">
        <v>768</v>
      </c>
    </row>
    <row r="82" spans="1:2" ht="42.75" x14ac:dyDescent="0.2">
      <c r="A82" s="537" t="s">
        <v>769</v>
      </c>
      <c r="B82" s="537" t="s">
        <v>770</v>
      </c>
    </row>
    <row r="83" spans="1:2" ht="28.5" x14ac:dyDescent="0.2">
      <c r="A83" s="537">
        <v>768</v>
      </c>
      <c r="B83" s="537" t="s">
        <v>771</v>
      </c>
    </row>
    <row r="84" spans="1:2" ht="42.75" x14ac:dyDescent="0.2">
      <c r="A84" s="537" t="s">
        <v>772</v>
      </c>
      <c r="B84" s="537" t="s">
        <v>773</v>
      </c>
    </row>
    <row r="85" spans="1:2" ht="14.25" x14ac:dyDescent="0.2">
      <c r="A85" s="533"/>
    </row>
    <row r="86" spans="1:2" ht="15" x14ac:dyDescent="0.2">
      <c r="A86" s="532" t="s">
        <v>774</v>
      </c>
    </row>
    <row r="87" spans="1:2" ht="15" x14ac:dyDescent="0.2">
      <c r="A87" s="532"/>
    </row>
    <row r="88" spans="1:2" ht="15" x14ac:dyDescent="0.2">
      <c r="A88" s="532" t="s">
        <v>775</v>
      </c>
    </row>
    <row r="89" spans="1:2" ht="15" x14ac:dyDescent="0.2">
      <c r="A89" s="532" t="s">
        <v>776</v>
      </c>
    </row>
    <row r="90" spans="1:2" ht="14.25" x14ac:dyDescent="0.2">
      <c r="A90" s="534" t="s">
        <v>777</v>
      </c>
    </row>
    <row r="91" spans="1:2" ht="14.25" x14ac:dyDescent="0.2">
      <c r="A91" s="534" t="s">
        <v>778</v>
      </c>
    </row>
    <row r="92" spans="1:2" ht="14.25" x14ac:dyDescent="0.2">
      <c r="A92" s="534" t="s">
        <v>779</v>
      </c>
    </row>
    <row r="93" spans="1:2" ht="14.25" x14ac:dyDescent="0.2">
      <c r="A93" s="534" t="s">
        <v>780</v>
      </c>
    </row>
    <row r="94" spans="1:2" ht="14.25" x14ac:dyDescent="0.2">
      <c r="A94" s="534" t="s">
        <v>781</v>
      </c>
    </row>
    <row r="95" spans="1:2" ht="14.25" x14ac:dyDescent="0.2">
      <c r="A95" s="534" t="s">
        <v>782</v>
      </c>
    </row>
    <row r="96" spans="1:2" ht="14.25" x14ac:dyDescent="0.2">
      <c r="A96" s="533"/>
    </row>
    <row r="97" spans="1:1" ht="15" x14ac:dyDescent="0.2">
      <c r="A97" s="532" t="s">
        <v>783</v>
      </c>
    </row>
    <row r="98" spans="1:1" ht="15" x14ac:dyDescent="0.2">
      <c r="A98" s="532" t="s">
        <v>784</v>
      </c>
    </row>
    <row r="99" spans="1:1" ht="14.25" x14ac:dyDescent="0.2">
      <c r="A99" s="534" t="s">
        <v>785</v>
      </c>
    </row>
    <row r="100" spans="1:1" ht="14.25" x14ac:dyDescent="0.2">
      <c r="A100" s="534" t="s">
        <v>786</v>
      </c>
    </row>
    <row r="101" spans="1:1" ht="14.25" x14ac:dyDescent="0.2">
      <c r="A101" s="534" t="s">
        <v>787</v>
      </c>
    </row>
    <row r="102" spans="1:1" ht="14.25" x14ac:dyDescent="0.2">
      <c r="A102" s="534" t="s">
        <v>788</v>
      </c>
    </row>
    <row r="103" spans="1:1" ht="14.25" x14ac:dyDescent="0.2">
      <c r="A103" s="534" t="s">
        <v>789</v>
      </c>
    </row>
    <row r="104" spans="1:1" ht="14.25" x14ac:dyDescent="0.2">
      <c r="A104" s="534" t="s">
        <v>790</v>
      </c>
    </row>
    <row r="105" spans="1:1" ht="14.25" x14ac:dyDescent="0.2">
      <c r="A105" s="534" t="s">
        <v>791</v>
      </c>
    </row>
    <row r="106" spans="1:1" ht="14.25" x14ac:dyDescent="0.2">
      <c r="A106" s="534" t="s">
        <v>792</v>
      </c>
    </row>
    <row r="107" spans="1:1" ht="14.25" x14ac:dyDescent="0.2">
      <c r="A107" s="534" t="s">
        <v>793</v>
      </c>
    </row>
    <row r="108" spans="1:1" ht="14.25" x14ac:dyDescent="0.2">
      <c r="A108" s="534" t="s">
        <v>794</v>
      </c>
    </row>
    <row r="109" spans="1:1" ht="14.25" x14ac:dyDescent="0.2">
      <c r="A109" s="534" t="s">
        <v>795</v>
      </c>
    </row>
    <row r="110" spans="1:1" ht="14.25" x14ac:dyDescent="0.2">
      <c r="A110" s="534" t="s">
        <v>796</v>
      </c>
    </row>
    <row r="111" spans="1:1" ht="14.25" x14ac:dyDescent="0.2">
      <c r="A111" s="534" t="s">
        <v>797</v>
      </c>
    </row>
    <row r="112" spans="1:1" ht="14.25" x14ac:dyDescent="0.2">
      <c r="A112" s="534" t="s">
        <v>798</v>
      </c>
    </row>
    <row r="113" spans="1:1" ht="14.25" x14ac:dyDescent="0.2">
      <c r="A113" s="534" t="s">
        <v>799</v>
      </c>
    </row>
    <row r="114" spans="1:1" ht="14.25" x14ac:dyDescent="0.2">
      <c r="A114" s="534" t="s">
        <v>800</v>
      </c>
    </row>
    <row r="115" spans="1:1" ht="14.25" x14ac:dyDescent="0.2">
      <c r="A115" s="533"/>
    </row>
    <row r="116" spans="1:1" ht="15" x14ac:dyDescent="0.2">
      <c r="A116" s="532" t="s">
        <v>801</v>
      </c>
    </row>
    <row r="117" spans="1:1" ht="15" x14ac:dyDescent="0.2">
      <c r="A117" s="532" t="s">
        <v>802</v>
      </c>
    </row>
    <row r="118" spans="1:1" ht="14.25" x14ac:dyDescent="0.2">
      <c r="A118" s="534" t="s">
        <v>803</v>
      </c>
    </row>
    <row r="119" spans="1:1" ht="14.25" x14ac:dyDescent="0.2">
      <c r="A119" s="534" t="s">
        <v>804</v>
      </c>
    </row>
    <row r="120" spans="1:1" ht="14.25" x14ac:dyDescent="0.2">
      <c r="A120" s="534" t="s">
        <v>805</v>
      </c>
    </row>
    <row r="121" spans="1:1" ht="14.25" x14ac:dyDescent="0.2">
      <c r="A121" s="534" t="s">
        <v>806</v>
      </c>
    </row>
    <row r="122" spans="1:1" ht="14.25" x14ac:dyDescent="0.2">
      <c r="A122" s="534" t="s">
        <v>807</v>
      </c>
    </row>
    <row r="123" spans="1:1" ht="14.25" x14ac:dyDescent="0.2">
      <c r="A123" s="534" t="s">
        <v>808</v>
      </c>
    </row>
    <row r="124" spans="1:1" ht="14.25" x14ac:dyDescent="0.2">
      <c r="A124" s="534" t="s">
        <v>809</v>
      </c>
    </row>
    <row r="125" spans="1:1" ht="15" x14ac:dyDescent="0.2">
      <c r="A125" s="532"/>
    </row>
    <row r="126" spans="1:1" ht="15" x14ac:dyDescent="0.2">
      <c r="A126" s="532"/>
    </row>
    <row r="127" spans="1:1" ht="15" x14ac:dyDescent="0.2">
      <c r="A127" s="532" t="s">
        <v>810</v>
      </c>
    </row>
    <row r="128" spans="1:1" ht="15" x14ac:dyDescent="0.2">
      <c r="A128" s="532" t="s">
        <v>811</v>
      </c>
    </row>
    <row r="129" spans="1:1" ht="14.25" x14ac:dyDescent="0.2">
      <c r="A129" s="539" t="s">
        <v>812</v>
      </c>
    </row>
    <row r="130" spans="1:1" ht="14.25" x14ac:dyDescent="0.2">
      <c r="A130" s="539" t="s">
        <v>813</v>
      </c>
    </row>
    <row r="131" spans="1:1" ht="14.25" x14ac:dyDescent="0.2">
      <c r="A131" s="539" t="s">
        <v>814</v>
      </c>
    </row>
    <row r="132" spans="1:1" ht="14.25" x14ac:dyDescent="0.2">
      <c r="A132" s="539" t="s">
        <v>815</v>
      </c>
    </row>
    <row r="133" spans="1:1" ht="14.25" x14ac:dyDescent="0.2">
      <c r="A133" s="539" t="s">
        <v>816</v>
      </c>
    </row>
    <row r="134" spans="1:1" ht="14.25" x14ac:dyDescent="0.2">
      <c r="A134" s="539" t="s">
        <v>817</v>
      </c>
    </row>
    <row r="135" spans="1:1" ht="14.25" x14ac:dyDescent="0.2">
      <c r="A135" s="539" t="s">
        <v>818</v>
      </c>
    </row>
    <row r="136" spans="1:1" ht="14.25" x14ac:dyDescent="0.2">
      <c r="A136" s="535"/>
    </row>
    <row r="137" spans="1:1" ht="14.25" x14ac:dyDescent="0.2">
      <c r="A137" s="540"/>
    </row>
    <row r="138" spans="1:1" ht="15" x14ac:dyDescent="0.2">
      <c r="A138" s="532" t="s">
        <v>819</v>
      </c>
    </row>
    <row r="139" spans="1:1" ht="15" x14ac:dyDescent="0.2">
      <c r="A139" s="532" t="s">
        <v>820</v>
      </c>
    </row>
    <row r="140" spans="1:1" ht="14.25" x14ac:dyDescent="0.2">
      <c r="A140" s="534" t="s">
        <v>821</v>
      </c>
    </row>
    <row r="141" spans="1:1" ht="14.25" x14ac:dyDescent="0.2">
      <c r="A141" s="534" t="s">
        <v>822</v>
      </c>
    </row>
    <row r="142" spans="1:1" ht="14.25" x14ac:dyDescent="0.2">
      <c r="A142" s="534" t="s">
        <v>823</v>
      </c>
    </row>
    <row r="143" spans="1:1" ht="14.25" x14ac:dyDescent="0.2">
      <c r="A143" s="534" t="s">
        <v>824</v>
      </c>
    </row>
    <row r="144" spans="1:1" ht="14.25" x14ac:dyDescent="0.2">
      <c r="A144" s="534" t="s">
        <v>825</v>
      </c>
    </row>
    <row r="145" spans="1:1" ht="14.25" x14ac:dyDescent="0.2">
      <c r="A145" s="534" t="s">
        <v>826</v>
      </c>
    </row>
    <row r="146" spans="1:1" ht="14.25" x14ac:dyDescent="0.2">
      <c r="A146" s="534" t="s">
        <v>827</v>
      </c>
    </row>
    <row r="147" spans="1:1" ht="15" x14ac:dyDescent="0.2">
      <c r="A147" s="534" t="s">
        <v>828</v>
      </c>
    </row>
    <row r="148" spans="1:1" ht="14.25" x14ac:dyDescent="0.2">
      <c r="A148" s="534" t="s">
        <v>829</v>
      </c>
    </row>
    <row r="149" spans="1:1" ht="14.25" x14ac:dyDescent="0.2">
      <c r="A149" s="534" t="s">
        <v>830</v>
      </c>
    </row>
    <row r="150" spans="1:1" ht="15" x14ac:dyDescent="0.2">
      <c r="A150" s="532"/>
    </row>
    <row r="151" spans="1:1" ht="15" x14ac:dyDescent="0.2">
      <c r="A151" s="532"/>
    </row>
    <row r="152" spans="1:1" ht="15" x14ac:dyDescent="0.2">
      <c r="A152" s="532" t="s">
        <v>831</v>
      </c>
    </row>
    <row r="153" spans="1:1" ht="15" x14ac:dyDescent="0.2">
      <c r="A153" s="532" t="s">
        <v>832</v>
      </c>
    </row>
    <row r="154" spans="1:1" ht="14.25" x14ac:dyDescent="0.2">
      <c r="A154" s="534" t="s">
        <v>833</v>
      </c>
    </row>
    <row r="155" spans="1:1" ht="14.25" x14ac:dyDescent="0.2">
      <c r="A155" s="534" t="s">
        <v>834</v>
      </c>
    </row>
    <row r="156" spans="1:1" ht="14.25" x14ac:dyDescent="0.2">
      <c r="A156" s="534" t="s">
        <v>835</v>
      </c>
    </row>
    <row r="157" spans="1:1" ht="14.25" x14ac:dyDescent="0.2">
      <c r="A157" s="534" t="s">
        <v>836</v>
      </c>
    </row>
    <row r="158" spans="1:1" ht="14.25" x14ac:dyDescent="0.2">
      <c r="A158" s="534" t="s">
        <v>837</v>
      </c>
    </row>
    <row r="159" spans="1:1" ht="14.25" x14ac:dyDescent="0.2">
      <c r="A159" s="534" t="s">
        <v>838</v>
      </c>
    </row>
    <row r="160" spans="1:1" ht="14.25" x14ac:dyDescent="0.2">
      <c r="A160" s="534" t="s">
        <v>839</v>
      </c>
    </row>
    <row r="161" spans="1:1" ht="14.25" x14ac:dyDescent="0.2">
      <c r="A161" s="534" t="s">
        <v>840</v>
      </c>
    </row>
    <row r="162" spans="1:1" ht="14.25" x14ac:dyDescent="0.2">
      <c r="A162" s="534" t="s">
        <v>841</v>
      </c>
    </row>
    <row r="163" spans="1:1" ht="14.25" x14ac:dyDescent="0.2">
      <c r="A163" s="534" t="s">
        <v>842</v>
      </c>
    </row>
    <row r="164" spans="1:1" ht="15" x14ac:dyDescent="0.2">
      <c r="A164" s="532"/>
    </row>
    <row r="166" spans="1:1" ht="15" x14ac:dyDescent="0.2">
      <c r="A166" s="541"/>
    </row>
    <row r="167" spans="1:1" ht="15" x14ac:dyDescent="0.2">
      <c r="A167" s="541" t="s">
        <v>843</v>
      </c>
    </row>
    <row r="168" spans="1:1" ht="15" x14ac:dyDescent="0.2">
      <c r="A168" s="541" t="s">
        <v>844</v>
      </c>
    </row>
    <row r="169" spans="1:1" ht="14.25" x14ac:dyDescent="0.2">
      <c r="A169" s="542" t="s">
        <v>845</v>
      </c>
    </row>
    <row r="170" spans="1:1" ht="14.25" x14ac:dyDescent="0.2">
      <c r="A170" s="542"/>
    </row>
    <row r="171" spans="1:1" ht="14.25" x14ac:dyDescent="0.2">
      <c r="A171" s="542"/>
    </row>
    <row r="172" spans="1:1" ht="14.25" x14ac:dyDescent="0.2">
      <c r="A172" s="542"/>
    </row>
    <row r="173" spans="1:1" ht="14.25" x14ac:dyDescent="0.2">
      <c r="A173" s="542"/>
    </row>
    <row r="174" spans="1:1" ht="15" x14ac:dyDescent="0.2">
      <c r="A174" s="541"/>
    </row>
    <row r="175" spans="1:1" ht="15" x14ac:dyDescent="0.2">
      <c r="A175" s="532" t="s">
        <v>846</v>
      </c>
    </row>
    <row r="176" spans="1:1" ht="15" x14ac:dyDescent="0.2">
      <c r="A176" s="532"/>
    </row>
    <row r="177" spans="1:1" ht="15" x14ac:dyDescent="0.2">
      <c r="A177" s="532" t="s">
        <v>847</v>
      </c>
    </row>
    <row r="178" spans="1:1" ht="14.25" x14ac:dyDescent="0.2">
      <c r="A178" s="533" t="s">
        <v>848</v>
      </c>
    </row>
    <row r="179" spans="1:1" ht="15" x14ac:dyDescent="0.2">
      <c r="A179" s="543" t="s">
        <v>849</v>
      </c>
    </row>
    <row r="180" spans="1:1" ht="15" x14ac:dyDescent="0.2">
      <c r="A180" s="544" t="s">
        <v>850</v>
      </c>
    </row>
    <row r="181" spans="1:1" ht="15" x14ac:dyDescent="0.2">
      <c r="A181" s="544" t="s">
        <v>851</v>
      </c>
    </row>
    <row r="182" spans="1:1" ht="15" x14ac:dyDescent="0.2">
      <c r="A182" s="544" t="s">
        <v>852</v>
      </c>
    </row>
    <row r="183" spans="1:1" ht="15" x14ac:dyDescent="0.2">
      <c r="A183" s="532"/>
    </row>
    <row r="184" spans="1:1" ht="15" x14ac:dyDescent="0.2">
      <c r="A184" s="532" t="s">
        <v>853</v>
      </c>
    </row>
    <row r="185" spans="1:1" ht="14.25" x14ac:dyDescent="0.2">
      <c r="A185" s="533" t="s">
        <v>854</v>
      </c>
    </row>
    <row r="186" spans="1:1" ht="30" x14ac:dyDescent="0.2">
      <c r="A186" s="532" t="s">
        <v>855</v>
      </c>
    </row>
    <row r="187" spans="1:1" ht="15" x14ac:dyDescent="0.2">
      <c r="A187" s="532"/>
    </row>
    <row r="188" spans="1:1" ht="14.25" x14ac:dyDescent="0.2">
      <c r="A188" s="533" t="s">
        <v>856</v>
      </c>
    </row>
    <row r="189" spans="1:1" ht="14.25" x14ac:dyDescent="0.2">
      <c r="A189" s="533"/>
    </row>
    <row r="190" spans="1:1" ht="15" x14ac:dyDescent="0.2">
      <c r="A190" s="532" t="s">
        <v>857</v>
      </c>
    </row>
    <row r="191" spans="1:1" ht="14.25" x14ac:dyDescent="0.2">
      <c r="A191" s="533"/>
    </row>
    <row r="192" spans="1:1" ht="14.25" x14ac:dyDescent="0.2">
      <c r="A192" s="533" t="s">
        <v>858</v>
      </c>
    </row>
    <row r="193" spans="1:1" ht="14.25" x14ac:dyDescent="0.2">
      <c r="A193" s="533" t="s">
        <v>859</v>
      </c>
    </row>
    <row r="194" spans="1:1" ht="14.25" x14ac:dyDescent="0.2">
      <c r="A194" s="533" t="s">
        <v>860</v>
      </c>
    </row>
    <row r="195" spans="1:1" ht="14.25" x14ac:dyDescent="0.2">
      <c r="A195" s="533" t="s">
        <v>861</v>
      </c>
    </row>
    <row r="196" spans="1:1" ht="14.25" x14ac:dyDescent="0.2">
      <c r="A196" s="533" t="s">
        <v>862</v>
      </c>
    </row>
    <row r="197" spans="1:1" ht="14.25" x14ac:dyDescent="0.2">
      <c r="A197" s="533" t="s">
        <v>863</v>
      </c>
    </row>
    <row r="198" spans="1:1" ht="14.25" x14ac:dyDescent="0.2">
      <c r="A198" s="533" t="s">
        <v>864</v>
      </c>
    </row>
    <row r="199" spans="1:1" ht="14.25" x14ac:dyDescent="0.2">
      <c r="A199" s="533" t="s">
        <v>865</v>
      </c>
    </row>
    <row r="200" spans="1:1" ht="14.25" x14ac:dyDescent="0.2">
      <c r="A200" s="533" t="s">
        <v>866</v>
      </c>
    </row>
    <row r="201" spans="1:1" ht="14.25" x14ac:dyDescent="0.2">
      <c r="A201" s="533" t="s">
        <v>867</v>
      </c>
    </row>
    <row r="202" spans="1:1" ht="14.25" x14ac:dyDescent="0.2">
      <c r="A202" s="533" t="s">
        <v>868</v>
      </c>
    </row>
    <row r="203" spans="1:1" ht="14.25" x14ac:dyDescent="0.2">
      <c r="A203" s="533"/>
    </row>
    <row r="204" spans="1:1" ht="30" x14ac:dyDescent="0.2">
      <c r="A204" s="532" t="s">
        <v>869</v>
      </c>
    </row>
    <row r="205" spans="1:1" ht="14.25" x14ac:dyDescent="0.2">
      <c r="A205" s="533" t="s">
        <v>870</v>
      </c>
    </row>
    <row r="206" spans="1:1" ht="15" x14ac:dyDescent="0.2">
      <c r="A206" s="532"/>
    </row>
    <row r="207" spans="1:1" ht="15" x14ac:dyDescent="0.2">
      <c r="A207" s="532" t="s">
        <v>871</v>
      </c>
    </row>
    <row r="208" spans="1:1" ht="15" x14ac:dyDescent="0.2">
      <c r="A208" s="534" t="s">
        <v>872</v>
      </c>
    </row>
    <row r="209" spans="1:1" ht="15" x14ac:dyDescent="0.2">
      <c r="A209" s="532"/>
    </row>
    <row r="210" spans="1:1" ht="14.25" x14ac:dyDescent="0.2">
      <c r="A210" s="533" t="s">
        <v>873</v>
      </c>
    </row>
    <row r="211" spans="1:1" ht="15" x14ac:dyDescent="0.2">
      <c r="A211" s="532"/>
    </row>
    <row r="212" spans="1:1" ht="15" x14ac:dyDescent="0.2">
      <c r="A212" s="532"/>
    </row>
    <row r="213" spans="1:1" ht="15" x14ac:dyDescent="0.2">
      <c r="A213" s="534" t="s">
        <v>874</v>
      </c>
    </row>
    <row r="214" spans="1:1" ht="14.25" x14ac:dyDescent="0.2">
      <c r="A214" s="533" t="s">
        <v>870</v>
      </c>
    </row>
    <row r="215" spans="1:1" ht="14.25" x14ac:dyDescent="0.2">
      <c r="A215" s="533"/>
    </row>
    <row r="216" spans="1:1" ht="15" x14ac:dyDescent="0.2">
      <c r="A216" s="545" t="s">
        <v>875</v>
      </c>
    </row>
    <row r="217" spans="1:1" ht="15" x14ac:dyDescent="0.2">
      <c r="A217" s="546"/>
    </row>
    <row r="218" spans="1:1" ht="14.25" x14ac:dyDescent="0.2">
      <c r="A218" s="535" t="s">
        <v>876</v>
      </c>
    </row>
    <row r="219" spans="1:1" ht="14.25" x14ac:dyDescent="0.2">
      <c r="A219" s="535"/>
    </row>
    <row r="220" spans="1:1" ht="15" x14ac:dyDescent="0.2">
      <c r="A220" s="547" t="s">
        <v>877</v>
      </c>
    </row>
    <row r="221" spans="1:1" ht="15" x14ac:dyDescent="0.2">
      <c r="A221" s="547"/>
    </row>
    <row r="222" spans="1:1" ht="15" x14ac:dyDescent="0.2">
      <c r="A222" s="547" t="s">
        <v>878</v>
      </c>
    </row>
    <row r="223" spans="1:1" ht="30" x14ac:dyDescent="0.2">
      <c r="A223" s="532" t="s">
        <v>879</v>
      </c>
    </row>
    <row r="224" spans="1:1" ht="14.25" x14ac:dyDescent="0.2">
      <c r="A224" s="533"/>
    </row>
    <row r="225" spans="1:1" ht="28.5" x14ac:dyDescent="0.2">
      <c r="A225" s="533" t="s">
        <v>880</v>
      </c>
    </row>
    <row r="226" spans="1:1" ht="14.25" x14ac:dyDescent="0.2">
      <c r="A226" s="533"/>
    </row>
    <row r="227" spans="1:1" ht="15" x14ac:dyDescent="0.2">
      <c r="A227" s="541" t="s">
        <v>881</v>
      </c>
    </row>
    <row r="228" spans="1:1" ht="15" x14ac:dyDescent="0.2">
      <c r="A228" s="541"/>
    </row>
    <row r="229" spans="1:1" ht="14.25" x14ac:dyDescent="0.2">
      <c r="A229" s="533" t="s">
        <v>870</v>
      </c>
    </row>
    <row r="230" spans="1:1" ht="14.25" x14ac:dyDescent="0.2">
      <c r="A230" s="533"/>
    </row>
    <row r="231" spans="1:1" ht="15" x14ac:dyDescent="0.2">
      <c r="A231" s="532" t="s">
        <v>882</v>
      </c>
    </row>
    <row r="232" spans="1:1" ht="14.25" x14ac:dyDescent="0.2">
      <c r="A232" s="533"/>
    </row>
    <row r="233" spans="1:1" ht="14.25" x14ac:dyDescent="0.2">
      <c r="A233" s="533" t="s">
        <v>883</v>
      </c>
    </row>
    <row r="234" spans="1:1" ht="14.25" x14ac:dyDescent="0.2">
      <c r="A234" s="533"/>
    </row>
    <row r="235" spans="1:1" ht="15" x14ac:dyDescent="0.2">
      <c r="A235" s="532" t="s">
        <v>884</v>
      </c>
    </row>
    <row r="236" spans="1:1" ht="14.25" x14ac:dyDescent="0.2">
      <c r="A236" s="533"/>
    </row>
    <row r="237" spans="1:1" ht="14.25" x14ac:dyDescent="0.2">
      <c r="A237" s="533" t="s">
        <v>870</v>
      </c>
    </row>
    <row r="238" spans="1:1" ht="14.25" x14ac:dyDescent="0.2">
      <c r="A238" s="533"/>
    </row>
    <row r="239" spans="1:1" ht="15" x14ac:dyDescent="0.2">
      <c r="A239" s="532" t="s">
        <v>885</v>
      </c>
    </row>
    <row r="240" spans="1:1" ht="14.25" x14ac:dyDescent="0.2">
      <c r="A240" s="533"/>
    </row>
    <row r="241" spans="1:1" ht="14.25" x14ac:dyDescent="0.2">
      <c r="A241" s="533" t="s">
        <v>886</v>
      </c>
    </row>
    <row r="242" spans="1:1" ht="14.25" x14ac:dyDescent="0.2">
      <c r="A242" s="533"/>
    </row>
    <row r="243" spans="1:1" ht="15" x14ac:dyDescent="0.2">
      <c r="A243" s="532" t="s">
        <v>887</v>
      </c>
    </row>
    <row r="244" spans="1:1" ht="14.25" x14ac:dyDescent="0.2">
      <c r="A244" s="533" t="s">
        <v>888</v>
      </c>
    </row>
    <row r="245" spans="1:1" ht="14.25" x14ac:dyDescent="0.2">
      <c r="A245" s="533"/>
    </row>
    <row r="246" spans="1:1" ht="14.25" x14ac:dyDescent="0.2">
      <c r="A246" s="533"/>
    </row>
    <row r="247" spans="1:1" ht="14.25" x14ac:dyDescent="0.2">
      <c r="A247" s="533"/>
    </row>
    <row r="248" spans="1:1" ht="15" x14ac:dyDescent="0.2">
      <c r="A248" s="532" t="s">
        <v>889</v>
      </c>
    </row>
    <row r="249" spans="1:1" ht="14.25" x14ac:dyDescent="0.2">
      <c r="A249" s="533" t="s">
        <v>890</v>
      </c>
    </row>
    <row r="250" spans="1:1" ht="14.25" x14ac:dyDescent="0.2">
      <c r="A250" s="533"/>
    </row>
    <row r="251" spans="1:1" ht="15" x14ac:dyDescent="0.2">
      <c r="A251" s="532" t="s">
        <v>891</v>
      </c>
    </row>
    <row r="252" spans="1:1" ht="14.25" x14ac:dyDescent="0.2">
      <c r="A252" s="533" t="s">
        <v>892</v>
      </c>
    </row>
    <row r="253" spans="1:1" ht="14.25" x14ac:dyDescent="0.2">
      <c r="A253" s="533"/>
    </row>
    <row r="254" spans="1:1" ht="15" x14ac:dyDescent="0.2">
      <c r="A254" s="532" t="s">
        <v>893</v>
      </c>
    </row>
    <row r="255" spans="1:1" ht="14.25" x14ac:dyDescent="0.2">
      <c r="A255" s="533" t="s">
        <v>894</v>
      </c>
    </row>
    <row r="256" spans="1:1" ht="14.25" x14ac:dyDescent="0.2">
      <c r="A256" s="533"/>
    </row>
    <row r="257" spans="1:1" ht="15" x14ac:dyDescent="0.2">
      <c r="A257" s="532" t="s">
        <v>895</v>
      </c>
    </row>
    <row r="258" spans="1:1" ht="43.5" x14ac:dyDescent="0.2">
      <c r="A258" s="533" t="s">
        <v>896</v>
      </c>
    </row>
    <row r="259" spans="1:1" ht="14.25" x14ac:dyDescent="0.2">
      <c r="A259" s="535"/>
    </row>
    <row r="260" spans="1:1" ht="15" x14ac:dyDescent="0.2">
      <c r="A260" s="547" t="s">
        <v>897</v>
      </c>
    </row>
    <row r="261" spans="1:1" ht="15" x14ac:dyDescent="0.2">
      <c r="A261" s="548" t="s">
        <v>898</v>
      </c>
    </row>
    <row r="262" spans="1:1" ht="14.25" x14ac:dyDescent="0.2">
      <c r="A262" s="549" t="s">
        <v>870</v>
      </c>
    </row>
    <row r="263" spans="1:1" ht="15" x14ac:dyDescent="0.2">
      <c r="A263" s="547" t="s">
        <v>899</v>
      </c>
    </row>
    <row r="264" spans="1:1" ht="14.25" x14ac:dyDescent="0.2">
      <c r="A264" s="533" t="s">
        <v>900</v>
      </c>
    </row>
    <row r="265" spans="1:1" ht="15" x14ac:dyDescent="0.2">
      <c r="A265" s="532" t="s">
        <v>901</v>
      </c>
    </row>
    <row r="266" spans="1:1" ht="14.25" x14ac:dyDescent="0.2">
      <c r="A266" s="533" t="s">
        <v>902</v>
      </c>
    </row>
    <row r="267" spans="1:1" ht="15" x14ac:dyDescent="0.2">
      <c r="A267" s="533" t="s">
        <v>903</v>
      </c>
    </row>
    <row r="268" spans="1:1" ht="15" x14ac:dyDescent="0.2">
      <c r="A268" s="532"/>
    </row>
    <row r="269" spans="1:1" ht="14.25" x14ac:dyDescent="0.2">
      <c r="A269" s="533" t="s">
        <v>900</v>
      </c>
    </row>
    <row r="270" spans="1:1" ht="15" x14ac:dyDescent="0.2">
      <c r="A270" s="532" t="s">
        <v>904</v>
      </c>
    </row>
    <row r="271" spans="1:1" ht="14.25" x14ac:dyDescent="0.2">
      <c r="A271" s="533"/>
    </row>
    <row r="272" spans="1:1" ht="14.25" x14ac:dyDescent="0.2">
      <c r="A272" s="533" t="s">
        <v>900</v>
      </c>
    </row>
    <row r="273" spans="1:6" ht="14.25" x14ac:dyDescent="0.2">
      <c r="A273" s="533"/>
    </row>
    <row r="274" spans="1:6" ht="14.25" x14ac:dyDescent="0.2">
      <c r="A274" s="533"/>
    </row>
    <row r="275" spans="1:6" ht="14.25" x14ac:dyDescent="0.2">
      <c r="A275" s="533"/>
    </row>
    <row r="276" spans="1:6" ht="14.25" x14ac:dyDescent="0.2">
      <c r="A276" s="533"/>
    </row>
    <row r="277" spans="1:6" ht="15.75" thickBot="1" x14ac:dyDescent="0.25">
      <c r="A277" s="547" t="s">
        <v>905</v>
      </c>
    </row>
    <row r="278" spans="1:6" ht="23.25" thickBot="1" x14ac:dyDescent="0.25">
      <c r="A278" s="550" t="s">
        <v>906</v>
      </c>
      <c r="B278" s="551" t="s">
        <v>676</v>
      </c>
      <c r="C278" s="551" t="s">
        <v>907</v>
      </c>
      <c r="D278" s="552" t="s">
        <v>908</v>
      </c>
      <c r="E278" s="551" t="s">
        <v>677</v>
      </c>
      <c r="F278" s="551" t="s">
        <v>909</v>
      </c>
    </row>
    <row r="279" spans="1:6" ht="13.5" thickBot="1" x14ac:dyDescent="0.25">
      <c r="A279" s="553" t="s">
        <v>910</v>
      </c>
      <c r="B279" s="554">
        <v>2461962105.8699999</v>
      </c>
      <c r="C279" s="554">
        <v>13266229280.15</v>
      </c>
      <c r="D279" s="554">
        <v>13069408530.940001</v>
      </c>
      <c r="E279" s="554">
        <v>2658782855.0799999</v>
      </c>
      <c r="F279" s="554">
        <v>196820749.21000001</v>
      </c>
    </row>
    <row r="280" spans="1:6" ht="13.5" thickBot="1" x14ac:dyDescent="0.25">
      <c r="A280" s="553" t="s">
        <v>911</v>
      </c>
      <c r="B280" s="554">
        <v>1127732977.54</v>
      </c>
      <c r="C280" s="554">
        <v>13251992610.99</v>
      </c>
      <c r="D280" s="554">
        <v>13023970766.209999</v>
      </c>
      <c r="E280" s="554">
        <v>1355754822.3199999</v>
      </c>
      <c r="F280" s="554">
        <v>228021844.78</v>
      </c>
    </row>
    <row r="281" spans="1:6" ht="13.5" thickBot="1" x14ac:dyDescent="0.25">
      <c r="A281" s="555" t="s">
        <v>2</v>
      </c>
      <c r="B281" s="556">
        <v>42568669.210000001</v>
      </c>
      <c r="C281" s="556">
        <v>12230546184.559999</v>
      </c>
      <c r="D281" s="556">
        <v>12234107072.040001</v>
      </c>
      <c r="E281" s="556">
        <v>39007781.729999997</v>
      </c>
      <c r="F281" s="556">
        <v>-3560887.48</v>
      </c>
    </row>
    <row r="282" spans="1:6" ht="13.5" thickBot="1" x14ac:dyDescent="0.25">
      <c r="A282" s="555" t="s">
        <v>912</v>
      </c>
      <c r="B282" s="556">
        <v>1030671832.79</v>
      </c>
      <c r="C282" s="556">
        <v>942117639.98000002</v>
      </c>
      <c r="D282" s="556">
        <v>551647780.48000002</v>
      </c>
      <c r="E282" s="556">
        <v>1421141692.29</v>
      </c>
      <c r="F282" s="556">
        <v>390469859.5</v>
      </c>
    </row>
    <row r="283" spans="1:6" ht="13.5" thickBot="1" x14ac:dyDescent="0.25">
      <c r="A283" s="555" t="s">
        <v>913</v>
      </c>
      <c r="B283" s="556">
        <v>18763399.399999999</v>
      </c>
      <c r="C283" s="556">
        <v>4794302.2699999996</v>
      </c>
      <c r="D283" s="556">
        <v>1894302.27</v>
      </c>
      <c r="E283" s="556">
        <v>21663399.399999999</v>
      </c>
      <c r="F283" s="556">
        <v>2900000</v>
      </c>
    </row>
    <row r="284" spans="1:6" ht="13.5" thickBot="1" x14ac:dyDescent="0.25">
      <c r="A284" s="555" t="s">
        <v>914</v>
      </c>
      <c r="B284" s="557">
        <v>0</v>
      </c>
      <c r="C284" s="557">
        <v>0</v>
      </c>
      <c r="D284" s="557">
        <v>0</v>
      </c>
      <c r="E284" s="557">
        <v>0</v>
      </c>
      <c r="F284" s="557">
        <v>0</v>
      </c>
    </row>
    <row r="285" spans="1:6" ht="13.5" thickBot="1" x14ac:dyDescent="0.25">
      <c r="A285" s="555" t="s">
        <v>915</v>
      </c>
      <c r="B285" s="556">
        <v>26384111.469999999</v>
      </c>
      <c r="C285" s="556">
        <v>20900592.079999998</v>
      </c>
      <c r="D285" s="556">
        <v>20110073.41</v>
      </c>
      <c r="E285" s="556">
        <v>27174630.140000001</v>
      </c>
      <c r="F285" s="556">
        <v>790518.67</v>
      </c>
    </row>
    <row r="286" spans="1:6" ht="13.5" thickBot="1" x14ac:dyDescent="0.25">
      <c r="A286" s="555" t="s">
        <v>916</v>
      </c>
      <c r="B286" s="556">
        <v>-120482858.23999999</v>
      </c>
      <c r="C286" s="556">
        <v>8212660.6200000001</v>
      </c>
      <c r="D286" s="556">
        <v>40962483.619999997</v>
      </c>
      <c r="E286" s="556">
        <v>-153232681.24000001</v>
      </c>
      <c r="F286" s="556">
        <v>-32749823</v>
      </c>
    </row>
    <row r="287" spans="1:6" ht="13.5" thickBot="1" x14ac:dyDescent="0.25">
      <c r="A287" s="555" t="s">
        <v>136</v>
      </c>
      <c r="B287" s="556">
        <v>129827822.91</v>
      </c>
      <c r="C287" s="556">
        <v>45421231.479999997</v>
      </c>
      <c r="D287" s="556">
        <v>175249054.38999999</v>
      </c>
      <c r="E287" s="557">
        <v>0</v>
      </c>
      <c r="F287" s="556">
        <v>-129827822.91</v>
      </c>
    </row>
    <row r="288" spans="1:6" ht="13.5" thickBot="1" x14ac:dyDescent="0.25">
      <c r="A288" s="553" t="s">
        <v>917</v>
      </c>
      <c r="B288" s="554">
        <v>1334229128.3299999</v>
      </c>
      <c r="C288" s="554">
        <v>14236669.16</v>
      </c>
      <c r="D288" s="554">
        <v>45437764.729999997</v>
      </c>
      <c r="E288" s="554">
        <v>1303028032.76</v>
      </c>
      <c r="F288" s="554">
        <v>-31201095.57</v>
      </c>
    </row>
    <row r="289" spans="1:6" x14ac:dyDescent="0.2">
      <c r="A289" s="705" t="s">
        <v>918</v>
      </c>
      <c r="B289" s="559"/>
      <c r="C289" s="707">
        <v>0</v>
      </c>
      <c r="D289" s="707">
        <v>0</v>
      </c>
      <c r="E289" s="707">
        <v>0</v>
      </c>
      <c r="F289" s="707">
        <v>0</v>
      </c>
    </row>
    <row r="290" spans="1:6" ht="13.5" thickBot="1" x14ac:dyDescent="0.25">
      <c r="A290" s="706"/>
      <c r="B290" s="557">
        <v>0</v>
      </c>
      <c r="C290" s="708"/>
      <c r="D290" s="708"/>
      <c r="E290" s="708"/>
      <c r="F290" s="708"/>
    </row>
    <row r="291" spans="1:6" ht="13.5" thickBot="1" x14ac:dyDescent="0.25">
      <c r="A291" s="555" t="s">
        <v>919</v>
      </c>
      <c r="B291" s="556">
        <v>3176550514.5799999</v>
      </c>
      <c r="C291" s="556">
        <v>2589137.94</v>
      </c>
      <c r="D291" s="557">
        <v>0</v>
      </c>
      <c r="E291" s="556">
        <v>3179139652.52</v>
      </c>
      <c r="F291" s="556">
        <v>2589137.94</v>
      </c>
    </row>
    <row r="292" spans="1:6" ht="13.5" thickBot="1" x14ac:dyDescent="0.25">
      <c r="A292" s="555" t="s">
        <v>920</v>
      </c>
      <c r="B292" s="556">
        <v>122874628.28</v>
      </c>
      <c r="C292" s="556">
        <v>1285381.42</v>
      </c>
      <c r="D292" s="557">
        <v>1</v>
      </c>
      <c r="E292" s="556">
        <v>124160008.7</v>
      </c>
      <c r="F292" s="556">
        <v>1285380.42</v>
      </c>
    </row>
    <row r="293" spans="1:6" ht="13.5" thickBot="1" x14ac:dyDescent="0.25">
      <c r="A293" s="555" t="s">
        <v>630</v>
      </c>
      <c r="B293" s="556">
        <v>2250716.41</v>
      </c>
      <c r="C293" s="556">
        <v>7000</v>
      </c>
      <c r="D293" s="557">
        <v>0</v>
      </c>
      <c r="E293" s="556">
        <v>22257716.41</v>
      </c>
      <c r="F293" s="556">
        <v>7000</v>
      </c>
    </row>
    <row r="294" spans="1:6" ht="13.5" thickBot="1" x14ac:dyDescent="0.25">
      <c r="A294" s="555" t="s">
        <v>921</v>
      </c>
      <c r="B294" s="556">
        <v>-1974362224.3399999</v>
      </c>
      <c r="C294" s="556">
        <v>3734.28</v>
      </c>
      <c r="D294" s="556">
        <v>37246429.479999997</v>
      </c>
      <c r="E294" s="556">
        <v>-2011604919.54</v>
      </c>
      <c r="F294" s="556">
        <v>-37242695.200000003</v>
      </c>
    </row>
    <row r="295" spans="1:6" ht="13.5" thickBot="1" x14ac:dyDescent="0.25">
      <c r="A295" s="555" t="s">
        <v>922</v>
      </c>
      <c r="B295" s="556">
        <v>6915493.4000000004</v>
      </c>
      <c r="C295" s="556">
        <v>10351415.52</v>
      </c>
      <c r="D295" s="556">
        <v>8191334.25</v>
      </c>
      <c r="E295" s="556">
        <v>9075574.6699999999</v>
      </c>
      <c r="F295" s="556">
        <v>2160081.27</v>
      </c>
    </row>
    <row r="296" spans="1:6" ht="13.5" thickBot="1" x14ac:dyDescent="0.25">
      <c r="A296" s="555" t="s">
        <v>923</v>
      </c>
      <c r="B296" s="557">
        <v>0</v>
      </c>
      <c r="C296" s="557">
        <v>0</v>
      </c>
      <c r="D296" s="557">
        <v>0</v>
      </c>
      <c r="E296" s="557">
        <v>0</v>
      </c>
      <c r="F296" s="557">
        <v>0</v>
      </c>
    </row>
    <row r="297" spans="1:6" x14ac:dyDescent="0.2">
      <c r="A297" s="558" t="s">
        <v>924</v>
      </c>
      <c r="B297" s="559">
        <v>0</v>
      </c>
      <c r="C297" s="559">
        <v>0</v>
      </c>
      <c r="D297" s="559">
        <v>0</v>
      </c>
      <c r="E297" s="559">
        <v>0</v>
      </c>
      <c r="F297" s="559">
        <v>0</v>
      </c>
    </row>
    <row r="298" spans="1:6" ht="13.5" thickBot="1" x14ac:dyDescent="0.25">
      <c r="A298" s="555"/>
      <c r="B298" s="557"/>
      <c r="C298" s="557"/>
      <c r="D298" s="557"/>
      <c r="E298" s="557"/>
      <c r="F298" s="560"/>
    </row>
    <row r="299" spans="1:6" ht="14.25" x14ac:dyDescent="0.2">
      <c r="A299" s="535"/>
    </row>
    <row r="300" spans="1:6" ht="15" x14ac:dyDescent="0.2">
      <c r="A300" s="535" t="s">
        <v>925</v>
      </c>
    </row>
    <row r="301" spans="1:6" ht="15" x14ac:dyDescent="0.2">
      <c r="A301" s="547"/>
    </row>
    <row r="302" spans="1:6" ht="15" x14ac:dyDescent="0.2">
      <c r="A302" s="532" t="s">
        <v>926</v>
      </c>
    </row>
    <row r="303" spans="1:6" ht="15" thickBot="1" x14ac:dyDescent="0.25">
      <c r="A303" s="533"/>
    </row>
    <row r="304" spans="1:6" x14ac:dyDescent="0.2">
      <c r="A304" s="561"/>
      <c r="B304" s="563"/>
    </row>
    <row r="305" spans="1:2" ht="13.5" thickBot="1" x14ac:dyDescent="0.25">
      <c r="A305" s="562" t="s">
        <v>927</v>
      </c>
      <c r="B305" s="564" t="s">
        <v>928</v>
      </c>
    </row>
    <row r="306" spans="1:2" ht="13.5" thickBot="1" x14ac:dyDescent="0.25">
      <c r="A306" s="565" t="s">
        <v>929</v>
      </c>
      <c r="B306" s="566">
        <v>3.3300000000000003E-2</v>
      </c>
    </row>
    <row r="307" spans="1:2" ht="13.5" thickBot="1" x14ac:dyDescent="0.25">
      <c r="A307" s="565" t="s">
        <v>930</v>
      </c>
      <c r="B307" s="566">
        <v>0.04</v>
      </c>
    </row>
    <row r="308" spans="1:2" ht="13.5" thickBot="1" x14ac:dyDescent="0.25">
      <c r="A308" s="565" t="s">
        <v>931</v>
      </c>
      <c r="B308" s="566">
        <v>0.2</v>
      </c>
    </row>
    <row r="309" spans="1:2" ht="13.5" thickBot="1" x14ac:dyDescent="0.25">
      <c r="A309" s="565" t="s">
        <v>932</v>
      </c>
      <c r="B309" s="566">
        <v>0.1</v>
      </c>
    </row>
    <row r="310" spans="1:2" x14ac:dyDescent="0.2">
      <c r="A310" s="700" t="s">
        <v>933</v>
      </c>
      <c r="B310" s="567"/>
    </row>
    <row r="311" spans="1:2" ht="13.5" thickBot="1" x14ac:dyDescent="0.25">
      <c r="A311" s="701"/>
      <c r="B311" s="566">
        <v>0.33300000000000002</v>
      </c>
    </row>
    <row r="312" spans="1:2" ht="13.5" thickBot="1" x14ac:dyDescent="0.25">
      <c r="A312" s="565" t="s">
        <v>934</v>
      </c>
      <c r="B312" s="566">
        <v>0.33300000000000002</v>
      </c>
    </row>
    <row r="313" spans="1:2" x14ac:dyDescent="0.2">
      <c r="A313" s="700" t="s">
        <v>935</v>
      </c>
      <c r="B313" s="567"/>
    </row>
    <row r="314" spans="1:2" ht="13.5" thickBot="1" x14ac:dyDescent="0.25">
      <c r="A314" s="701"/>
      <c r="B314" s="566">
        <v>0.1</v>
      </c>
    </row>
    <row r="315" spans="1:2" x14ac:dyDescent="0.2">
      <c r="A315" s="700" t="s">
        <v>936</v>
      </c>
      <c r="B315" s="567"/>
    </row>
    <row r="316" spans="1:2" ht="13.5" thickBot="1" x14ac:dyDescent="0.25">
      <c r="A316" s="701"/>
      <c r="B316" s="566">
        <v>0.1</v>
      </c>
    </row>
    <row r="317" spans="1:2" ht="13.5" thickBot="1" x14ac:dyDescent="0.25">
      <c r="A317" s="565" t="s">
        <v>937</v>
      </c>
      <c r="B317" s="566">
        <v>0.1</v>
      </c>
    </row>
    <row r="318" spans="1:2" ht="14.25" x14ac:dyDescent="0.2">
      <c r="A318" s="535"/>
    </row>
    <row r="319" spans="1:2" ht="15" x14ac:dyDescent="0.2">
      <c r="A319" s="532" t="s">
        <v>938</v>
      </c>
    </row>
    <row r="320" spans="1:2" ht="14.25" x14ac:dyDescent="0.2">
      <c r="A320" s="533" t="s">
        <v>939</v>
      </c>
    </row>
    <row r="321" spans="1:1" ht="14.25" x14ac:dyDescent="0.2">
      <c r="A321" s="533"/>
    </row>
    <row r="322" spans="1:1" ht="15" x14ac:dyDescent="0.2">
      <c r="A322" s="532" t="s">
        <v>940</v>
      </c>
    </row>
    <row r="323" spans="1:1" ht="15" x14ac:dyDescent="0.2">
      <c r="A323" s="532" t="s">
        <v>941</v>
      </c>
    </row>
    <row r="324" spans="1:1" ht="15" x14ac:dyDescent="0.2">
      <c r="A324" s="533" t="s">
        <v>942</v>
      </c>
    </row>
    <row r="325" spans="1:1" ht="15" x14ac:dyDescent="0.2">
      <c r="A325" s="532"/>
    </row>
    <row r="326" spans="1:1" ht="15" x14ac:dyDescent="0.2">
      <c r="A326" s="532" t="s">
        <v>943</v>
      </c>
    </row>
    <row r="327" spans="1:1" ht="14.25" x14ac:dyDescent="0.2">
      <c r="A327" s="533" t="s">
        <v>944</v>
      </c>
    </row>
    <row r="328" spans="1:1" ht="14.25" x14ac:dyDescent="0.2">
      <c r="A328" s="533"/>
    </row>
    <row r="329" spans="1:1" ht="15" x14ac:dyDescent="0.2">
      <c r="A329" s="532" t="s">
        <v>945</v>
      </c>
    </row>
    <row r="330" spans="1:1" ht="15" x14ac:dyDescent="0.2">
      <c r="A330" s="533" t="s">
        <v>946</v>
      </c>
    </row>
    <row r="331" spans="1:1" ht="15" x14ac:dyDescent="0.2">
      <c r="A331" s="532"/>
    </row>
    <row r="332" spans="1:1" ht="15" x14ac:dyDescent="0.2">
      <c r="A332" s="532" t="s">
        <v>947</v>
      </c>
    </row>
    <row r="333" spans="1:1" ht="14.25" x14ac:dyDescent="0.2">
      <c r="A333" s="533" t="s">
        <v>948</v>
      </c>
    </row>
    <row r="334" spans="1:1" ht="14.25" x14ac:dyDescent="0.2">
      <c r="A334" s="533"/>
    </row>
    <row r="335" spans="1:1" ht="15" x14ac:dyDescent="0.2">
      <c r="A335" s="548" t="s">
        <v>949</v>
      </c>
    </row>
    <row r="336" spans="1:1" ht="15" x14ac:dyDescent="0.2">
      <c r="A336" s="548" t="s">
        <v>950</v>
      </c>
    </row>
    <row r="337" spans="1:1" ht="14.25" x14ac:dyDescent="0.2">
      <c r="A337" s="533" t="s">
        <v>870</v>
      </c>
    </row>
    <row r="338" spans="1:1" ht="14.25" x14ac:dyDescent="0.2">
      <c r="A338" s="533"/>
    </row>
    <row r="339" spans="1:1" ht="15" x14ac:dyDescent="0.2">
      <c r="A339" s="548" t="s">
        <v>951</v>
      </c>
    </row>
    <row r="340" spans="1:1" ht="14.25" x14ac:dyDescent="0.2">
      <c r="A340" s="533" t="s">
        <v>952</v>
      </c>
    </row>
    <row r="341" spans="1:1" ht="15" x14ac:dyDescent="0.2">
      <c r="A341" s="532" t="s">
        <v>953</v>
      </c>
    </row>
    <row r="342" spans="1:1" ht="15" x14ac:dyDescent="0.2">
      <c r="A342" s="532" t="s">
        <v>954</v>
      </c>
    </row>
    <row r="343" spans="1:1" ht="14.25" x14ac:dyDescent="0.2">
      <c r="A343" s="533"/>
    </row>
    <row r="344" spans="1:1" ht="15" x14ac:dyDescent="0.2">
      <c r="A344" s="532" t="s">
        <v>955</v>
      </c>
    </row>
    <row r="345" spans="1:1" ht="14.25" x14ac:dyDescent="0.2">
      <c r="A345" s="533"/>
    </row>
    <row r="346" spans="1:1" ht="15" x14ac:dyDescent="0.2">
      <c r="A346" s="532" t="s">
        <v>956</v>
      </c>
    </row>
    <row r="347" spans="1:1" ht="14.25" x14ac:dyDescent="0.2">
      <c r="A347" s="568"/>
    </row>
    <row r="348" spans="1:1" ht="15" x14ac:dyDescent="0.2">
      <c r="A348" s="532" t="s">
        <v>957</v>
      </c>
    </row>
    <row r="349" spans="1:1" ht="15" x14ac:dyDescent="0.2">
      <c r="A349" s="532"/>
    </row>
    <row r="350" spans="1:1" ht="15" x14ac:dyDescent="0.2">
      <c r="A350" s="547" t="s">
        <v>958</v>
      </c>
    </row>
    <row r="351" spans="1:1" ht="15" x14ac:dyDescent="0.2">
      <c r="A351" s="547" t="s">
        <v>959</v>
      </c>
    </row>
    <row r="352" spans="1:1" ht="15" x14ac:dyDescent="0.2">
      <c r="A352" s="532" t="s">
        <v>960</v>
      </c>
    </row>
    <row r="353" spans="1:3" ht="14.25" x14ac:dyDescent="0.2">
      <c r="A353" s="533" t="s">
        <v>961</v>
      </c>
    </row>
    <row r="354" spans="1:3" ht="14.25" x14ac:dyDescent="0.2">
      <c r="A354" s="533"/>
    </row>
    <row r="355" spans="1:3" ht="14.25" x14ac:dyDescent="0.2">
      <c r="A355" s="533"/>
    </row>
    <row r="356" spans="1:3" ht="15" x14ac:dyDescent="0.2">
      <c r="A356" s="532" t="s">
        <v>962</v>
      </c>
    </row>
    <row r="357" spans="1:3" ht="14.25" x14ac:dyDescent="0.2">
      <c r="A357" s="533" t="s">
        <v>870</v>
      </c>
    </row>
    <row r="358" spans="1:3" ht="14.25" x14ac:dyDescent="0.2">
      <c r="A358" s="533"/>
    </row>
    <row r="359" spans="1:3" ht="14.25" x14ac:dyDescent="0.2">
      <c r="A359" s="533"/>
    </row>
    <row r="360" spans="1:3" ht="15" x14ac:dyDescent="0.2">
      <c r="A360" s="547" t="s">
        <v>963</v>
      </c>
    </row>
    <row r="361" spans="1:3" ht="15" x14ac:dyDescent="0.2">
      <c r="A361" s="532" t="s">
        <v>964</v>
      </c>
    </row>
    <row r="362" spans="1:3" ht="15" x14ac:dyDescent="0.2">
      <c r="A362" s="532"/>
    </row>
    <row r="363" spans="1:3" ht="15.75" thickBot="1" x14ac:dyDescent="0.25">
      <c r="A363" s="532"/>
    </row>
    <row r="364" spans="1:3" ht="15" thickBot="1" x14ac:dyDescent="0.25">
      <c r="A364" s="569" t="s">
        <v>298</v>
      </c>
      <c r="B364" s="570" t="s">
        <v>965</v>
      </c>
      <c r="C364" s="570" t="s">
        <v>966</v>
      </c>
    </row>
    <row r="365" spans="1:3" ht="15" thickBot="1" x14ac:dyDescent="0.25">
      <c r="A365" s="571" t="s">
        <v>967</v>
      </c>
      <c r="B365" s="572">
        <v>741389.69</v>
      </c>
      <c r="C365" s="573">
        <v>0.09</v>
      </c>
    </row>
    <row r="366" spans="1:3" ht="14.25" x14ac:dyDescent="0.2">
      <c r="A366" s="702" t="s">
        <v>968</v>
      </c>
      <c r="B366" s="575"/>
      <c r="C366" s="576"/>
    </row>
    <row r="367" spans="1:3" ht="15" thickBot="1" x14ac:dyDescent="0.25">
      <c r="A367" s="703"/>
      <c r="B367" s="572">
        <v>787584221.60000002</v>
      </c>
      <c r="C367" s="573">
        <v>99.04</v>
      </c>
    </row>
    <row r="368" spans="1:3" ht="15.75" thickBot="1" x14ac:dyDescent="0.25">
      <c r="A368" s="577" t="s">
        <v>969</v>
      </c>
      <c r="B368" s="578">
        <v>788325611.28999996</v>
      </c>
      <c r="C368" s="579">
        <v>99.13</v>
      </c>
    </row>
    <row r="369" spans="1:3" ht="14.25" x14ac:dyDescent="0.2">
      <c r="A369" s="702" t="s">
        <v>970</v>
      </c>
      <c r="B369" s="575"/>
      <c r="C369" s="576"/>
    </row>
    <row r="370" spans="1:3" ht="14.25" x14ac:dyDescent="0.2">
      <c r="A370" s="704"/>
      <c r="B370" s="575"/>
      <c r="C370" s="576"/>
    </row>
    <row r="371" spans="1:3" ht="14.25" x14ac:dyDescent="0.2">
      <c r="A371" s="704"/>
      <c r="B371" s="575"/>
      <c r="C371" s="576"/>
    </row>
    <row r="372" spans="1:3" ht="14.25" x14ac:dyDescent="0.2">
      <c r="A372" s="704"/>
      <c r="B372" s="575"/>
      <c r="C372" s="576"/>
    </row>
    <row r="373" spans="1:3" ht="15" thickBot="1" x14ac:dyDescent="0.25">
      <c r="A373" s="703"/>
      <c r="B373" s="572">
        <v>6782120</v>
      </c>
      <c r="C373" s="573">
        <v>0.85</v>
      </c>
    </row>
    <row r="374" spans="1:3" ht="15" thickBot="1" x14ac:dyDescent="0.25">
      <c r="A374" s="571" t="s">
        <v>971</v>
      </c>
      <c r="B374" s="572">
        <v>95513.32</v>
      </c>
      <c r="C374" s="573">
        <v>0.01</v>
      </c>
    </row>
    <row r="375" spans="1:3" ht="15.75" thickBot="1" x14ac:dyDescent="0.25">
      <c r="A375" s="577" t="s">
        <v>0</v>
      </c>
      <c r="B375" s="580">
        <v>795203244.61000001</v>
      </c>
      <c r="C375" s="579">
        <v>100</v>
      </c>
    </row>
    <row r="376" spans="1:3" ht="14.25" x14ac:dyDescent="0.2">
      <c r="A376" s="533"/>
    </row>
    <row r="377" spans="1:3" ht="15" x14ac:dyDescent="0.2">
      <c r="A377" s="532"/>
    </row>
    <row r="378" spans="1:3" ht="15" x14ac:dyDescent="0.2">
      <c r="A378" s="532" t="s">
        <v>972</v>
      </c>
    </row>
    <row r="379" spans="1:3" ht="15" thickBot="1" x14ac:dyDescent="0.25">
      <c r="A379" s="533" t="s">
        <v>973</v>
      </c>
    </row>
    <row r="380" spans="1:3" ht="15" thickBot="1" x14ac:dyDescent="0.25">
      <c r="A380" s="569" t="s">
        <v>298</v>
      </c>
      <c r="B380" s="570" t="s">
        <v>965</v>
      </c>
    </row>
    <row r="381" spans="1:3" ht="15" thickBot="1" x14ac:dyDescent="0.25">
      <c r="A381" s="571" t="s">
        <v>967</v>
      </c>
      <c r="B381" s="572">
        <v>500000</v>
      </c>
    </row>
    <row r="382" spans="1:3" ht="14.25" x14ac:dyDescent="0.2">
      <c r="A382" s="574"/>
      <c r="B382" s="575"/>
    </row>
    <row r="383" spans="1:3" ht="15" thickBot="1" x14ac:dyDescent="0.25">
      <c r="A383" s="571" t="s">
        <v>968</v>
      </c>
      <c r="B383" s="572">
        <v>978090360.23000002</v>
      </c>
    </row>
    <row r="384" spans="1:3" ht="14.25" x14ac:dyDescent="0.2">
      <c r="A384" s="574"/>
      <c r="B384" s="575"/>
    </row>
    <row r="385" spans="1:3" ht="14.25" x14ac:dyDescent="0.2">
      <c r="A385" s="574" t="s">
        <v>974</v>
      </c>
      <c r="B385" s="575"/>
    </row>
    <row r="386" spans="1:3" ht="14.25" x14ac:dyDescent="0.2">
      <c r="A386" s="581"/>
      <c r="B386" s="575"/>
    </row>
    <row r="387" spans="1:3" ht="14.25" x14ac:dyDescent="0.2">
      <c r="A387" s="581"/>
      <c r="B387" s="575"/>
    </row>
    <row r="388" spans="1:3" ht="15" thickBot="1" x14ac:dyDescent="0.25">
      <c r="A388" s="582"/>
      <c r="B388" s="572">
        <v>20000000</v>
      </c>
    </row>
    <row r="389" spans="1:3" ht="15" thickBot="1" x14ac:dyDescent="0.25">
      <c r="A389" s="571" t="s">
        <v>971</v>
      </c>
      <c r="B389" s="573">
        <v>0</v>
      </c>
    </row>
    <row r="390" spans="1:3" ht="15.75" thickBot="1" x14ac:dyDescent="0.25">
      <c r="A390" s="577" t="s">
        <v>0</v>
      </c>
      <c r="B390" s="580">
        <v>998590360.23000002</v>
      </c>
    </row>
    <row r="391" spans="1:3" ht="14.25" x14ac:dyDescent="0.2">
      <c r="A391" s="533"/>
    </row>
    <row r="392" spans="1:3" ht="15" x14ac:dyDescent="0.2">
      <c r="A392" s="547" t="s">
        <v>975</v>
      </c>
    </row>
    <row r="393" spans="1:3" ht="15" x14ac:dyDescent="0.2">
      <c r="A393" s="547" t="s">
        <v>976</v>
      </c>
    </row>
    <row r="394" spans="1:3" ht="15" x14ac:dyDescent="0.2">
      <c r="A394" s="547" t="s">
        <v>977</v>
      </c>
    </row>
    <row r="395" spans="1:3" ht="14.25" x14ac:dyDescent="0.2">
      <c r="A395" s="535" t="s">
        <v>978</v>
      </c>
    </row>
    <row r="396" spans="1:3" ht="14.25" x14ac:dyDescent="0.2">
      <c r="A396" s="535"/>
    </row>
    <row r="397" spans="1:3" ht="15" x14ac:dyDescent="0.2">
      <c r="A397" s="547"/>
    </row>
    <row r="398" spans="1:3" ht="15" x14ac:dyDescent="0.2">
      <c r="A398" s="532" t="s">
        <v>979</v>
      </c>
    </row>
    <row r="399" spans="1:3" ht="15.75" thickBot="1" x14ac:dyDescent="0.25">
      <c r="A399" s="532"/>
    </row>
    <row r="400" spans="1:3" ht="15.75" thickBot="1" x14ac:dyDescent="0.25">
      <c r="A400" s="583" t="s">
        <v>980</v>
      </c>
      <c r="B400" s="584" t="s">
        <v>981</v>
      </c>
      <c r="C400" s="584" t="s">
        <v>982</v>
      </c>
    </row>
    <row r="401" spans="1:3" ht="29.25" thickBot="1" x14ac:dyDescent="0.25">
      <c r="A401" s="571" t="s">
        <v>983</v>
      </c>
      <c r="B401" s="573">
        <v>0</v>
      </c>
      <c r="C401" s="585" t="s">
        <v>984</v>
      </c>
    </row>
    <row r="402" spans="1:3" ht="29.25" thickBot="1" x14ac:dyDescent="0.25">
      <c r="A402" s="571" t="s">
        <v>985</v>
      </c>
      <c r="B402" s="572">
        <v>7257424.6500000004</v>
      </c>
      <c r="C402" s="585" t="s">
        <v>984</v>
      </c>
    </row>
    <row r="403" spans="1:3" ht="15.75" thickBot="1" x14ac:dyDescent="0.25">
      <c r="A403" s="586" t="s">
        <v>0</v>
      </c>
      <c r="B403" s="580">
        <v>7257424.6500000004</v>
      </c>
      <c r="C403" s="585"/>
    </row>
    <row r="404" spans="1:3" ht="15" thickBot="1" x14ac:dyDescent="0.25">
      <c r="A404" s="533"/>
    </row>
    <row r="405" spans="1:3" ht="15.75" thickBot="1" x14ac:dyDescent="0.25">
      <c r="A405" s="583" t="s">
        <v>980</v>
      </c>
      <c r="B405" s="584" t="s">
        <v>981</v>
      </c>
    </row>
    <row r="406" spans="1:3" ht="15.75" thickBot="1" x14ac:dyDescent="0.25">
      <c r="A406" s="587" t="s">
        <v>986</v>
      </c>
      <c r="B406" s="580">
        <v>1709381.46</v>
      </c>
    </row>
    <row r="407" spans="1:3" ht="15.75" thickBot="1" x14ac:dyDescent="0.25">
      <c r="A407" s="587" t="s">
        <v>987</v>
      </c>
      <c r="B407" s="578">
        <v>1221657.1299999999</v>
      </c>
    </row>
    <row r="408" spans="1:3" ht="29.25" thickBot="1" x14ac:dyDescent="0.25">
      <c r="A408" s="587" t="s">
        <v>928</v>
      </c>
      <c r="B408" s="573" t="s">
        <v>988</v>
      </c>
    </row>
    <row r="409" spans="1:3" ht="14.25" x14ac:dyDescent="0.2">
      <c r="A409" s="533"/>
    </row>
    <row r="410" spans="1:3" ht="14.25" x14ac:dyDescent="0.2">
      <c r="A410" s="533" t="s">
        <v>989</v>
      </c>
    </row>
    <row r="411" spans="1:3" ht="14.25" x14ac:dyDescent="0.2">
      <c r="A411" s="533"/>
    </row>
    <row r="412" spans="1:3" ht="15" x14ac:dyDescent="0.2">
      <c r="A412" s="547" t="s">
        <v>990</v>
      </c>
    </row>
    <row r="413" spans="1:3" ht="15" x14ac:dyDescent="0.2">
      <c r="A413" s="547" t="s">
        <v>991</v>
      </c>
    </row>
    <row r="414" spans="1:3" ht="14.25" x14ac:dyDescent="0.2">
      <c r="A414" s="535" t="s">
        <v>992</v>
      </c>
    </row>
    <row r="415" spans="1:3" ht="14.25" x14ac:dyDescent="0.2">
      <c r="A415" s="535" t="s">
        <v>993</v>
      </c>
    </row>
    <row r="416" spans="1:3" ht="15" x14ac:dyDescent="0.2">
      <c r="A416" s="547"/>
    </row>
    <row r="417" spans="1:1" ht="15" x14ac:dyDescent="0.2">
      <c r="A417" s="547" t="s">
        <v>994</v>
      </c>
    </row>
    <row r="418" spans="1:1" ht="15" x14ac:dyDescent="0.2">
      <c r="A418" s="547" t="s">
        <v>995</v>
      </c>
    </row>
    <row r="419" spans="1:1" ht="15" x14ac:dyDescent="0.2">
      <c r="A419" s="547" t="s">
        <v>996</v>
      </c>
    </row>
    <row r="420" spans="1:1" ht="14.25" x14ac:dyDescent="0.2">
      <c r="A420" s="588" t="s">
        <v>997</v>
      </c>
    </row>
    <row r="421" spans="1:1" ht="14.25" x14ac:dyDescent="0.2">
      <c r="A421" s="568"/>
    </row>
    <row r="422" spans="1:1" ht="14.25" x14ac:dyDescent="0.2">
      <c r="A422" s="588" t="s">
        <v>998</v>
      </c>
    </row>
    <row r="423" spans="1:1" ht="14.25" x14ac:dyDescent="0.2">
      <c r="A423" s="568"/>
    </row>
    <row r="424" spans="1:1" ht="28.5" x14ac:dyDescent="0.2">
      <c r="A424" s="534" t="s">
        <v>999</v>
      </c>
    </row>
    <row r="425" spans="1:1" ht="14.25" x14ac:dyDescent="0.2">
      <c r="A425" s="533" t="s">
        <v>1000</v>
      </c>
    </row>
    <row r="426" spans="1:1" ht="15" x14ac:dyDescent="0.2">
      <c r="A426" s="533" t="s">
        <v>1001</v>
      </c>
    </row>
    <row r="427" spans="1:1" ht="15" x14ac:dyDescent="0.2">
      <c r="A427" s="532"/>
    </row>
    <row r="428" spans="1:1" ht="15" x14ac:dyDescent="0.2">
      <c r="A428" s="532" t="s">
        <v>1002</v>
      </c>
    </row>
    <row r="429" spans="1:1" ht="14.25" x14ac:dyDescent="0.2">
      <c r="A429" s="533" t="s">
        <v>1003</v>
      </c>
    </row>
    <row r="430" spans="1:1" ht="15" x14ac:dyDescent="0.2">
      <c r="A430" s="548"/>
    </row>
    <row r="431" spans="1:1" ht="15" x14ac:dyDescent="0.2">
      <c r="A431" s="547" t="s">
        <v>1004</v>
      </c>
    </row>
    <row r="432" spans="1:1" ht="45" x14ac:dyDescent="0.2">
      <c r="A432" s="532" t="s">
        <v>1005</v>
      </c>
    </row>
    <row r="433" spans="1:1" ht="14.25" x14ac:dyDescent="0.2">
      <c r="A433" s="533" t="s">
        <v>1006</v>
      </c>
    </row>
    <row r="434" spans="1:1" ht="14.25" x14ac:dyDescent="0.2">
      <c r="A434" s="533" t="s">
        <v>1007</v>
      </c>
    </row>
    <row r="435" spans="1:1" ht="14.25" x14ac:dyDescent="0.2">
      <c r="A435" s="568" t="s">
        <v>1008</v>
      </c>
    </row>
    <row r="436" spans="1:1" ht="14.25" x14ac:dyDescent="0.2">
      <c r="A436" s="568" t="s">
        <v>1009</v>
      </c>
    </row>
    <row r="437" spans="1:1" ht="14.25" x14ac:dyDescent="0.2">
      <c r="A437" s="568" t="s">
        <v>1010</v>
      </c>
    </row>
    <row r="438" spans="1:1" ht="14.25" x14ac:dyDescent="0.2">
      <c r="A438" s="568" t="s">
        <v>1011</v>
      </c>
    </row>
    <row r="439" spans="1:1" ht="14.25" x14ac:dyDescent="0.2">
      <c r="A439" s="568"/>
    </row>
    <row r="440" spans="1:1" ht="15" x14ac:dyDescent="0.2">
      <c r="A440" s="532" t="s">
        <v>1012</v>
      </c>
    </row>
    <row r="441" spans="1:1" ht="14.25" x14ac:dyDescent="0.2">
      <c r="A441" s="533" t="s">
        <v>1013</v>
      </c>
    </row>
    <row r="442" spans="1:1" ht="15" x14ac:dyDescent="0.2">
      <c r="A442" s="532"/>
    </row>
    <row r="443" spans="1:1" ht="15" x14ac:dyDescent="0.2">
      <c r="A443" s="547" t="s">
        <v>1014</v>
      </c>
    </row>
    <row r="444" spans="1:1" ht="30" x14ac:dyDescent="0.2">
      <c r="A444" s="532" t="s">
        <v>1015</v>
      </c>
    </row>
    <row r="445" spans="1:1" ht="14.25" x14ac:dyDescent="0.2">
      <c r="A445" s="533" t="s">
        <v>1016</v>
      </c>
    </row>
    <row r="446" spans="1:1" ht="14.25" x14ac:dyDescent="0.2">
      <c r="A446" s="533"/>
    </row>
    <row r="447" spans="1:1" ht="15" x14ac:dyDescent="0.2">
      <c r="A447" s="547" t="s">
        <v>1017</v>
      </c>
    </row>
    <row r="448" spans="1:1" ht="15" x14ac:dyDescent="0.2">
      <c r="A448" s="532" t="s">
        <v>1018</v>
      </c>
    </row>
    <row r="449" spans="1:1" ht="14.25" x14ac:dyDescent="0.2">
      <c r="A449" s="533" t="s">
        <v>1019</v>
      </c>
    </row>
    <row r="450" spans="1:1" ht="14.25" x14ac:dyDescent="0.2">
      <c r="A450" s="533"/>
    </row>
    <row r="451" spans="1:1" ht="14.25" x14ac:dyDescent="0.2">
      <c r="A451" s="533"/>
    </row>
    <row r="452" spans="1:1" ht="14.25" x14ac:dyDescent="0.2">
      <c r="A452" s="533"/>
    </row>
    <row r="453" spans="1:1" ht="14.25" x14ac:dyDescent="0.2">
      <c r="A453" s="533"/>
    </row>
    <row r="454" spans="1:1" ht="15" x14ac:dyDescent="0.2">
      <c r="A454" s="532"/>
    </row>
    <row r="455" spans="1:1" ht="15" x14ac:dyDescent="0.2">
      <c r="A455" s="547" t="s">
        <v>1020</v>
      </c>
    </row>
    <row r="456" spans="1:1" ht="15" x14ac:dyDescent="0.2">
      <c r="A456" s="589" t="s">
        <v>1021</v>
      </c>
    </row>
    <row r="457" spans="1:1" ht="15" x14ac:dyDescent="0.2">
      <c r="A457" s="547"/>
    </row>
    <row r="458" spans="1:1" ht="28.5" x14ac:dyDescent="0.2">
      <c r="A458" s="533" t="s">
        <v>1022</v>
      </c>
    </row>
    <row r="459" spans="1:1" ht="14.25" x14ac:dyDescent="0.2">
      <c r="A459" s="533" t="s">
        <v>1023</v>
      </c>
    </row>
    <row r="460" spans="1:1" ht="14.25" x14ac:dyDescent="0.2">
      <c r="A460" s="533" t="s">
        <v>1024</v>
      </c>
    </row>
    <row r="461" spans="1:1" ht="15" x14ac:dyDescent="0.2">
      <c r="A461" s="533" t="s">
        <v>1025</v>
      </c>
    </row>
    <row r="462" spans="1:1" ht="15" x14ac:dyDescent="0.2">
      <c r="A462" s="532"/>
    </row>
    <row r="463" spans="1:1" ht="15" x14ac:dyDescent="0.2">
      <c r="A463" s="532" t="s">
        <v>1026</v>
      </c>
    </row>
    <row r="464" spans="1:1" ht="15" x14ac:dyDescent="0.2">
      <c r="A464" s="532" t="s">
        <v>1027</v>
      </c>
    </row>
    <row r="465" spans="1:1" ht="14.25" x14ac:dyDescent="0.2">
      <c r="A465" s="533" t="s">
        <v>1028</v>
      </c>
    </row>
    <row r="466" spans="1:1" ht="14.25" x14ac:dyDescent="0.2">
      <c r="A466" s="533" t="s">
        <v>1029</v>
      </c>
    </row>
    <row r="467" spans="1:1" ht="14.25" x14ac:dyDescent="0.2">
      <c r="A467" s="533"/>
    </row>
    <row r="468" spans="1:1" ht="15" x14ac:dyDescent="0.2">
      <c r="A468" s="533" t="s">
        <v>1030</v>
      </c>
    </row>
    <row r="469" spans="1:1" ht="15" x14ac:dyDescent="0.2">
      <c r="A469" s="532" t="s">
        <v>1026</v>
      </c>
    </row>
    <row r="470" spans="1:1" ht="15" x14ac:dyDescent="0.2">
      <c r="A470" s="547" t="s">
        <v>1031</v>
      </c>
    </row>
    <row r="471" spans="1:1" ht="14.25" x14ac:dyDescent="0.2">
      <c r="A471" s="533" t="s">
        <v>1032</v>
      </c>
    </row>
    <row r="472" spans="1:1" ht="14.25" x14ac:dyDescent="0.2">
      <c r="A472" s="533"/>
    </row>
    <row r="473" spans="1:1" ht="14.25" x14ac:dyDescent="0.2">
      <c r="A473" s="533"/>
    </row>
  </sheetData>
  <mergeCells count="10">
    <mergeCell ref="C289:C290"/>
    <mergeCell ref="D289:D290"/>
    <mergeCell ref="E289:E290"/>
    <mergeCell ref="F289:F290"/>
    <mergeCell ref="A310:A311"/>
    <mergeCell ref="A313:A314"/>
    <mergeCell ref="A315:A316"/>
    <mergeCell ref="A366:A367"/>
    <mergeCell ref="A369:A373"/>
    <mergeCell ref="A289:A290"/>
  </mergeCells>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7"/>
  <sheetViews>
    <sheetView topLeftCell="A163" zoomScaleNormal="100" workbookViewId="0">
      <selection activeCell="D171" sqref="D171"/>
    </sheetView>
  </sheetViews>
  <sheetFormatPr baseColWidth="10" defaultRowHeight="15" x14ac:dyDescent="0.25"/>
  <cols>
    <col min="1" max="1" width="22.28515625" style="26" customWidth="1"/>
    <col min="2" max="2" width="33.85546875" style="26" customWidth="1"/>
    <col min="3" max="3" width="16.85546875" style="26" customWidth="1"/>
    <col min="4" max="4" width="16.140625" style="26" customWidth="1"/>
    <col min="5" max="6" width="17.140625" style="26" customWidth="1"/>
    <col min="7" max="7" width="15.7109375" style="26" customWidth="1"/>
    <col min="8" max="16384" width="11.42578125" style="26"/>
  </cols>
  <sheetData>
    <row r="1" spans="1:7" x14ac:dyDescent="0.25">
      <c r="A1" s="24"/>
      <c r="B1" s="24"/>
      <c r="C1" s="24"/>
      <c r="D1" s="24"/>
      <c r="E1" s="25"/>
      <c r="F1" s="25"/>
      <c r="G1" s="7" t="s">
        <v>605</v>
      </c>
    </row>
    <row r="2" spans="1:7" x14ac:dyDescent="0.25">
      <c r="A2" s="606" t="s">
        <v>299</v>
      </c>
      <c r="B2" s="606"/>
      <c r="C2" s="606"/>
      <c r="D2" s="606"/>
      <c r="E2" s="606"/>
      <c r="F2" s="606"/>
      <c r="G2" s="606"/>
    </row>
    <row r="3" spans="1:7" ht="15.75" customHeight="1" x14ac:dyDescent="0.25">
      <c r="A3" s="606" t="s">
        <v>3</v>
      </c>
      <c r="B3" s="606"/>
      <c r="C3" s="606"/>
      <c r="D3" s="606"/>
      <c r="E3" s="606"/>
      <c r="F3" s="606"/>
      <c r="G3" s="606"/>
    </row>
    <row r="4" spans="1:7" x14ac:dyDescent="0.25">
      <c r="A4" s="606" t="s">
        <v>4</v>
      </c>
      <c r="B4" s="606"/>
      <c r="C4" s="606"/>
      <c r="D4" s="606"/>
      <c r="E4" s="606"/>
      <c r="F4" s="606"/>
      <c r="G4" s="606"/>
    </row>
    <row r="5" spans="1:7" x14ac:dyDescent="0.25">
      <c r="A5" s="606" t="s">
        <v>5</v>
      </c>
      <c r="B5" s="606"/>
      <c r="C5" s="606"/>
      <c r="D5" s="606"/>
      <c r="E5" s="606"/>
      <c r="F5" s="606"/>
      <c r="G5" s="606"/>
    </row>
    <row r="6" spans="1:7" x14ac:dyDescent="0.25">
      <c r="A6" s="606" t="s">
        <v>324</v>
      </c>
      <c r="B6" s="606"/>
      <c r="C6" s="606"/>
      <c r="D6" s="606"/>
      <c r="E6" s="606"/>
      <c r="F6" s="606"/>
      <c r="G6" s="606"/>
    </row>
    <row r="7" spans="1:7" ht="15.75" customHeight="1" x14ac:dyDescent="0.25">
      <c r="A7" s="605" t="s">
        <v>379</v>
      </c>
      <c r="B7" s="605"/>
      <c r="C7" s="605"/>
      <c r="D7" s="605"/>
      <c r="E7" s="605"/>
      <c r="F7" s="605"/>
      <c r="G7" s="605"/>
    </row>
    <row r="8" spans="1:7" ht="30.75" customHeight="1" x14ac:dyDescent="0.25">
      <c r="A8" s="607" t="s">
        <v>375</v>
      </c>
      <c r="B8" s="607"/>
      <c r="C8" s="607"/>
      <c r="D8" s="607"/>
      <c r="E8" s="607"/>
      <c r="F8" s="607"/>
      <c r="G8" s="607"/>
    </row>
    <row r="9" spans="1:7" ht="5.0999999999999996" customHeight="1" x14ac:dyDescent="0.25"/>
    <row r="10" spans="1:7" ht="24" customHeight="1" x14ac:dyDescent="0.25">
      <c r="A10" s="596" t="s">
        <v>652</v>
      </c>
      <c r="B10" s="596"/>
      <c r="C10" s="596"/>
      <c r="D10" s="596"/>
      <c r="E10" s="596"/>
      <c r="F10" s="596"/>
      <c r="G10" s="596"/>
    </row>
    <row r="11" spans="1:7" ht="5.0999999999999996" customHeight="1" x14ac:dyDescent="0.25">
      <c r="A11" s="27"/>
      <c r="B11" s="27"/>
      <c r="C11" s="27"/>
      <c r="D11" s="27"/>
      <c r="E11" s="27"/>
      <c r="F11" s="27"/>
      <c r="G11" s="27"/>
    </row>
    <row r="12" spans="1:7" ht="24" customHeight="1" x14ac:dyDescent="0.25">
      <c r="A12" s="596" t="s">
        <v>651</v>
      </c>
      <c r="B12" s="596"/>
      <c r="C12" s="596"/>
      <c r="D12" s="596"/>
      <c r="E12" s="596"/>
      <c r="F12" s="596"/>
      <c r="G12" s="596"/>
    </row>
    <row r="13" spans="1:7" ht="18" customHeight="1" x14ac:dyDescent="0.25">
      <c r="A13" s="28" t="s">
        <v>325</v>
      </c>
      <c r="B13" s="27"/>
      <c r="C13" s="27"/>
      <c r="D13" s="27"/>
      <c r="E13" s="27"/>
      <c r="F13" s="27"/>
      <c r="G13" s="27"/>
    </row>
    <row r="14" spans="1:7" ht="24" customHeight="1" x14ac:dyDescent="0.25">
      <c r="A14" s="608" t="s">
        <v>6</v>
      </c>
      <c r="B14" s="608" t="s">
        <v>7</v>
      </c>
      <c r="C14" s="609" t="s">
        <v>1</v>
      </c>
      <c r="D14" s="610" t="s">
        <v>402</v>
      </c>
      <c r="E14" s="611"/>
      <c r="F14" s="610" t="s">
        <v>401</v>
      </c>
      <c r="G14" s="611"/>
    </row>
    <row r="15" spans="1:7" ht="24" x14ac:dyDescent="0.25">
      <c r="A15" s="608"/>
      <c r="B15" s="608"/>
      <c r="C15" s="609"/>
      <c r="D15" s="315">
        <v>2020</v>
      </c>
      <c r="E15" s="315">
        <v>2019</v>
      </c>
      <c r="F15" s="315" t="s">
        <v>8</v>
      </c>
      <c r="G15" s="315" t="s">
        <v>23</v>
      </c>
    </row>
    <row r="16" spans="1:7" ht="24" customHeight="1" x14ac:dyDescent="0.25">
      <c r="A16" s="29" t="s">
        <v>24</v>
      </c>
      <c r="B16" s="30" t="s">
        <v>25</v>
      </c>
      <c r="C16" s="437"/>
      <c r="D16" s="438"/>
      <c r="E16" s="315"/>
      <c r="F16" s="31"/>
      <c r="G16" s="32"/>
    </row>
    <row r="17" spans="1:7" ht="36" x14ac:dyDescent="0.25">
      <c r="A17" s="29" t="s">
        <v>26</v>
      </c>
      <c r="B17" s="33" t="s">
        <v>27</v>
      </c>
      <c r="C17" s="31">
        <v>1000306552.75</v>
      </c>
      <c r="D17" s="31">
        <v>1000306552.75</v>
      </c>
      <c r="E17" s="31">
        <v>813377926.45000005</v>
      </c>
      <c r="F17" s="474" t="s">
        <v>641</v>
      </c>
      <c r="G17" s="475" t="s">
        <v>645</v>
      </c>
    </row>
    <row r="18" spans="1:7" ht="36" x14ac:dyDescent="0.25">
      <c r="A18" s="29" t="s">
        <v>28</v>
      </c>
      <c r="B18" s="33" t="s">
        <v>29</v>
      </c>
      <c r="C18" s="31">
        <v>114986355.18000001</v>
      </c>
      <c r="D18" s="31">
        <v>114986355.18000001</v>
      </c>
      <c r="E18" s="31">
        <v>90656616.640000001</v>
      </c>
      <c r="F18" s="474" t="s">
        <v>641</v>
      </c>
      <c r="G18" s="475" t="s">
        <v>645</v>
      </c>
    </row>
    <row r="19" spans="1:7" ht="36" x14ac:dyDescent="0.25">
      <c r="A19" s="29" t="s">
        <v>30</v>
      </c>
      <c r="B19" s="33" t="s">
        <v>31</v>
      </c>
      <c r="C19" s="34">
        <v>43582639.25</v>
      </c>
      <c r="D19" s="34">
        <v>43582639.25</v>
      </c>
      <c r="E19" s="34">
        <v>39093013.399999999</v>
      </c>
      <c r="F19" s="474" t="s">
        <v>641</v>
      </c>
      <c r="G19" s="475" t="s">
        <v>645</v>
      </c>
    </row>
    <row r="20" spans="1:7" ht="36" x14ac:dyDescent="0.25">
      <c r="A20" s="29" t="s">
        <v>32</v>
      </c>
      <c r="B20" s="35" t="s">
        <v>33</v>
      </c>
      <c r="C20" s="34">
        <v>116613806.20999999</v>
      </c>
      <c r="D20" s="34">
        <v>116613806.20999999</v>
      </c>
      <c r="E20" s="34">
        <v>83183813.5</v>
      </c>
      <c r="F20" s="474" t="s">
        <v>641</v>
      </c>
      <c r="G20" s="475" t="s">
        <v>645</v>
      </c>
    </row>
    <row r="21" spans="1:7" x14ac:dyDescent="0.25">
      <c r="A21" s="36"/>
      <c r="B21" s="37" t="s">
        <v>34</v>
      </c>
      <c r="C21" s="38">
        <f>SUM(C17:C20)</f>
        <v>1275489353.3900001</v>
      </c>
      <c r="D21" s="38">
        <f t="shared" ref="D21:E21" si="0">SUM(D17:D20)</f>
        <v>1275489353.3900001</v>
      </c>
      <c r="E21" s="38">
        <f t="shared" si="0"/>
        <v>1026311369.99</v>
      </c>
      <c r="F21" s="38"/>
      <c r="G21" s="39"/>
    </row>
    <row r="22" spans="1:7" ht="5.0999999999999996" customHeight="1" x14ac:dyDescent="0.25">
      <c r="A22" s="40"/>
      <c r="B22" s="41"/>
      <c r="C22" s="42"/>
      <c r="D22" s="42"/>
      <c r="E22" s="42"/>
      <c r="F22" s="42"/>
      <c r="G22" s="40"/>
    </row>
    <row r="23" spans="1:7" ht="5.0999999999999996" customHeight="1" x14ac:dyDescent="0.25">
      <c r="A23" s="40"/>
      <c r="B23" s="41"/>
      <c r="C23" s="42"/>
      <c r="D23" s="42"/>
      <c r="E23" s="42"/>
      <c r="F23" s="42"/>
      <c r="G23" s="40"/>
    </row>
    <row r="24" spans="1:7" ht="18" customHeight="1" x14ac:dyDescent="0.25">
      <c r="A24" s="28" t="s">
        <v>326</v>
      </c>
      <c r="B24" s="27"/>
      <c r="C24" s="27"/>
      <c r="D24" s="27"/>
      <c r="E24" s="27"/>
      <c r="F24" s="27"/>
      <c r="G24" s="27"/>
    </row>
    <row r="25" spans="1:7" ht="24" customHeight="1" x14ac:dyDescent="0.25">
      <c r="A25" s="608" t="s">
        <v>6</v>
      </c>
      <c r="B25" s="608" t="s">
        <v>7</v>
      </c>
      <c r="C25" s="609" t="s">
        <v>1</v>
      </c>
      <c r="D25" s="610" t="s">
        <v>402</v>
      </c>
      <c r="E25" s="611"/>
      <c r="F25" s="610" t="s">
        <v>401</v>
      </c>
      <c r="G25" s="611"/>
    </row>
    <row r="26" spans="1:7" ht="24" x14ac:dyDescent="0.25">
      <c r="A26" s="608"/>
      <c r="B26" s="608"/>
      <c r="C26" s="609"/>
      <c r="D26" s="315">
        <v>2020</v>
      </c>
      <c r="E26" s="315">
        <v>2019</v>
      </c>
      <c r="F26" s="315" t="s">
        <v>8</v>
      </c>
      <c r="G26" s="315" t="s">
        <v>23</v>
      </c>
    </row>
    <row r="27" spans="1:7" ht="25.5" x14ac:dyDescent="0.25">
      <c r="A27" s="370" t="s">
        <v>35</v>
      </c>
      <c r="B27" s="371" t="s">
        <v>36</v>
      </c>
      <c r="C27" s="372"/>
      <c r="D27" s="310"/>
      <c r="E27" s="45"/>
      <c r="F27" s="45"/>
      <c r="G27" s="440"/>
    </row>
    <row r="28" spans="1:7" x14ac:dyDescent="0.25">
      <c r="A28" s="370" t="s">
        <v>37</v>
      </c>
      <c r="B28" s="371" t="s">
        <v>38</v>
      </c>
      <c r="C28" s="372"/>
      <c r="D28" s="372"/>
      <c r="E28" s="372"/>
      <c r="F28" s="372"/>
      <c r="G28" s="439"/>
    </row>
    <row r="29" spans="1:7" ht="25.5" customHeight="1" x14ac:dyDescent="0.25">
      <c r="A29" s="55" t="s">
        <v>39</v>
      </c>
      <c r="B29" s="373" t="s">
        <v>40</v>
      </c>
      <c r="C29" s="374">
        <v>71614.080000000002</v>
      </c>
      <c r="D29" s="374">
        <v>71614.080000000002</v>
      </c>
      <c r="E29" s="374">
        <v>71614.080000000002</v>
      </c>
      <c r="F29" s="474" t="s">
        <v>641</v>
      </c>
      <c r="G29" s="476" t="s">
        <v>642</v>
      </c>
    </row>
    <row r="30" spans="1:7" ht="29.25" customHeight="1" x14ac:dyDescent="0.25">
      <c r="A30" s="55" t="s">
        <v>41</v>
      </c>
      <c r="B30" s="373" t="s">
        <v>42</v>
      </c>
      <c r="C30" s="374">
        <v>3625230.42</v>
      </c>
      <c r="D30" s="374">
        <v>3625230.42</v>
      </c>
      <c r="E30" s="374">
        <v>3625230.42</v>
      </c>
      <c r="F30" s="474" t="s">
        <v>641</v>
      </c>
      <c r="G30" s="476" t="s">
        <v>642</v>
      </c>
    </row>
    <row r="31" spans="1:7" ht="26.25" x14ac:dyDescent="0.25">
      <c r="A31" s="55" t="s">
        <v>43</v>
      </c>
      <c r="B31" s="373" t="s">
        <v>44</v>
      </c>
      <c r="C31" s="374">
        <v>392874.82</v>
      </c>
      <c r="D31" s="374">
        <v>392874.82</v>
      </c>
      <c r="E31" s="374">
        <v>392874.82</v>
      </c>
      <c r="F31" s="474" t="s">
        <v>641</v>
      </c>
      <c r="G31" s="476" t="s">
        <v>642</v>
      </c>
    </row>
    <row r="32" spans="1:7" ht="26.25" x14ac:dyDescent="0.25">
      <c r="A32" s="55" t="s">
        <v>45</v>
      </c>
      <c r="B32" s="373" t="s">
        <v>46</v>
      </c>
      <c r="C32" s="374">
        <v>3604</v>
      </c>
      <c r="D32" s="374">
        <v>3604</v>
      </c>
      <c r="E32" s="374">
        <v>3604</v>
      </c>
      <c r="F32" s="474" t="s">
        <v>641</v>
      </c>
      <c r="G32" s="476" t="s">
        <v>642</v>
      </c>
    </row>
    <row r="33" spans="1:7" ht="26.25" x14ac:dyDescent="0.25">
      <c r="A33" s="55" t="s">
        <v>47</v>
      </c>
      <c r="B33" s="373" t="s">
        <v>48</v>
      </c>
      <c r="C33" s="374">
        <v>10000</v>
      </c>
      <c r="D33" s="374">
        <v>10000</v>
      </c>
      <c r="E33" s="374">
        <v>10000</v>
      </c>
      <c r="F33" s="474" t="s">
        <v>641</v>
      </c>
      <c r="G33" s="476" t="s">
        <v>642</v>
      </c>
    </row>
    <row r="34" spans="1:7" ht="38.25" customHeight="1" x14ac:dyDescent="0.25">
      <c r="A34" s="55" t="s">
        <v>380</v>
      </c>
      <c r="B34" s="373" t="s">
        <v>381</v>
      </c>
      <c r="C34" s="374">
        <v>30000</v>
      </c>
      <c r="D34" s="374">
        <v>30000</v>
      </c>
      <c r="E34" s="374">
        <v>0</v>
      </c>
      <c r="F34" s="474" t="s">
        <v>641</v>
      </c>
      <c r="G34" s="476" t="s">
        <v>643</v>
      </c>
    </row>
    <row r="35" spans="1:7" x14ac:dyDescent="0.25">
      <c r="A35" s="375"/>
      <c r="B35" s="376" t="s">
        <v>49</v>
      </c>
      <c r="C35" s="377">
        <f>SUM(C29:C34)</f>
        <v>4133323.32</v>
      </c>
      <c r="D35" s="377">
        <f>SUM(D29:D34)</f>
        <v>4133323.32</v>
      </c>
      <c r="E35" s="377">
        <f>SUM(E29:E34)</f>
        <v>4103323.32</v>
      </c>
      <c r="F35" s="377"/>
      <c r="G35" s="56"/>
    </row>
    <row r="36" spans="1:7" ht="5.0999999999999996" customHeight="1" x14ac:dyDescent="0.25">
      <c r="A36" s="62"/>
      <c r="B36" s="51"/>
      <c r="C36" s="64"/>
      <c r="D36" s="63"/>
      <c r="E36" s="63"/>
      <c r="F36" s="63"/>
      <c r="G36" s="63"/>
    </row>
    <row r="37" spans="1:7" ht="5.0999999999999996" customHeight="1" x14ac:dyDescent="0.25">
      <c r="A37" s="62"/>
      <c r="B37" s="379"/>
      <c r="C37" s="480"/>
      <c r="D37" s="481"/>
      <c r="E37" s="481"/>
      <c r="F37" s="481"/>
      <c r="G37" s="482"/>
    </row>
    <row r="38" spans="1:7" x14ac:dyDescent="0.25">
      <c r="A38" s="378" t="s">
        <v>50</v>
      </c>
      <c r="B38" s="53" t="s">
        <v>51</v>
      </c>
      <c r="C38" s="314"/>
      <c r="D38" s="314"/>
      <c r="E38" s="314"/>
      <c r="F38" s="314"/>
      <c r="G38" s="314"/>
    </row>
    <row r="39" spans="1:7" ht="26.25" x14ac:dyDescent="0.25">
      <c r="A39" s="55" t="s">
        <v>52</v>
      </c>
      <c r="B39" s="483" t="s">
        <v>53</v>
      </c>
      <c r="C39" s="484">
        <v>2000</v>
      </c>
      <c r="D39" s="484">
        <v>2000</v>
      </c>
      <c r="E39" s="484">
        <v>2000</v>
      </c>
      <c r="F39" s="485"/>
      <c r="G39" s="486" t="s">
        <v>642</v>
      </c>
    </row>
    <row r="40" spans="1:7" ht="26.25" x14ac:dyDescent="0.25">
      <c r="A40" s="44" t="s">
        <v>54</v>
      </c>
      <c r="B40" s="383" t="s">
        <v>55</v>
      </c>
      <c r="C40" s="50">
        <v>192232.69</v>
      </c>
      <c r="D40" s="50">
        <v>192232.69</v>
      </c>
      <c r="E40" s="50">
        <v>192232.69</v>
      </c>
      <c r="F40" s="382"/>
      <c r="G40" s="476" t="s">
        <v>642</v>
      </c>
    </row>
    <row r="41" spans="1:7" ht="26.25" x14ac:dyDescent="0.25">
      <c r="A41" s="44" t="s">
        <v>56</v>
      </c>
      <c r="B41" s="383" t="s">
        <v>57</v>
      </c>
      <c r="C41" s="50">
        <v>13000.07</v>
      </c>
      <c r="D41" s="50">
        <v>13000.07</v>
      </c>
      <c r="E41" s="50">
        <v>13000.07</v>
      </c>
      <c r="F41" s="382"/>
      <c r="G41" s="476" t="s">
        <v>642</v>
      </c>
    </row>
    <row r="42" spans="1:7" ht="26.25" x14ac:dyDescent="0.25">
      <c r="A42" s="44" t="s">
        <v>58</v>
      </c>
      <c r="B42" s="383" t="s">
        <v>59</v>
      </c>
      <c r="C42" s="50">
        <v>29600.959999999999</v>
      </c>
      <c r="D42" s="50">
        <v>29600.959999999999</v>
      </c>
      <c r="E42" s="50">
        <v>29600.959999999999</v>
      </c>
      <c r="F42" s="50"/>
      <c r="G42" s="476" t="s">
        <v>642</v>
      </c>
    </row>
    <row r="43" spans="1:7" ht="36" x14ac:dyDescent="0.25">
      <c r="A43" s="44" t="s">
        <v>60</v>
      </c>
      <c r="B43" s="383" t="s">
        <v>61</v>
      </c>
      <c r="C43" s="50">
        <v>20000</v>
      </c>
      <c r="D43" s="50">
        <v>20000</v>
      </c>
      <c r="E43" s="50">
        <v>20000</v>
      </c>
      <c r="F43" s="478" t="s">
        <v>644</v>
      </c>
      <c r="G43" s="475" t="s">
        <v>645</v>
      </c>
    </row>
    <row r="44" spans="1:7" ht="36" x14ac:dyDescent="0.25">
      <c r="A44" s="44" t="s">
        <v>373</v>
      </c>
      <c r="B44" s="383" t="s">
        <v>374</v>
      </c>
      <c r="C44" s="50">
        <v>13483.65</v>
      </c>
      <c r="D44" s="50">
        <v>13483.65</v>
      </c>
      <c r="E44" s="381">
        <v>0</v>
      </c>
      <c r="F44" s="478" t="s">
        <v>644</v>
      </c>
      <c r="G44" s="475" t="s">
        <v>645</v>
      </c>
    </row>
    <row r="45" spans="1:7" x14ac:dyDescent="0.25">
      <c r="A45" s="62"/>
      <c r="B45" s="53" t="s">
        <v>62</v>
      </c>
      <c r="C45" s="314">
        <f>SUM(C39:C44)</f>
        <v>270317.37</v>
      </c>
      <c r="D45" s="314">
        <f t="shared" ref="D45:E45" si="1">SUM(D39:D44)</f>
        <v>270317.37</v>
      </c>
      <c r="E45" s="314">
        <f t="shared" si="1"/>
        <v>256833.72</v>
      </c>
      <c r="F45" s="314"/>
      <c r="G45" s="314"/>
    </row>
    <row r="46" spans="1:7" ht="5.0999999999999996" customHeight="1" x14ac:dyDescent="0.25">
      <c r="A46" s="384"/>
      <c r="B46" s="48"/>
      <c r="C46" s="385"/>
      <c r="D46" s="385"/>
      <c r="E46" s="385"/>
      <c r="F46" s="385"/>
      <c r="G46" s="453"/>
    </row>
    <row r="47" spans="1:7" ht="15" customHeight="1" x14ac:dyDescent="0.25">
      <c r="A47" s="378" t="s">
        <v>63</v>
      </c>
      <c r="B47" s="48" t="s">
        <v>64</v>
      </c>
      <c r="C47" s="54"/>
      <c r="D47" s="54"/>
      <c r="E47" s="54"/>
      <c r="F47" s="54"/>
      <c r="G47" s="452"/>
    </row>
    <row r="48" spans="1:7" ht="26.25" x14ac:dyDescent="0.25">
      <c r="A48" s="62" t="s">
        <v>65</v>
      </c>
      <c r="B48" s="383" t="s">
        <v>66</v>
      </c>
      <c r="C48" s="50">
        <v>2500</v>
      </c>
      <c r="D48" s="50">
        <v>2500</v>
      </c>
      <c r="E48" s="380">
        <v>0</v>
      </c>
      <c r="F48" s="382"/>
      <c r="G48" s="477" t="s">
        <v>650</v>
      </c>
    </row>
    <row r="49" spans="1:7" x14ac:dyDescent="0.25">
      <c r="A49" s="62"/>
      <c r="B49" s="48" t="s">
        <v>67</v>
      </c>
      <c r="C49" s="54">
        <f>SUM(C48:C48)</f>
        <v>2500</v>
      </c>
      <c r="D49" s="54">
        <f>SUM(D48:D48)</f>
        <v>2500</v>
      </c>
      <c r="E49" s="54">
        <f>SUM(E48:E48)</f>
        <v>0</v>
      </c>
      <c r="F49" s="54"/>
      <c r="G49" s="452"/>
    </row>
    <row r="50" spans="1:7" ht="5.0999999999999996" customHeight="1" x14ac:dyDescent="0.25">
      <c r="A50" s="62"/>
      <c r="B50" s="48"/>
      <c r="C50" s="54"/>
      <c r="D50" s="54"/>
      <c r="E50" s="54"/>
      <c r="F50" s="54"/>
      <c r="G50" s="452"/>
    </row>
    <row r="51" spans="1:7" x14ac:dyDescent="0.25">
      <c r="A51" s="62"/>
      <c r="B51" s="53" t="s">
        <v>68</v>
      </c>
      <c r="C51" s="386">
        <f>C35+C45+C49</f>
        <v>4406140.6899999995</v>
      </c>
      <c r="D51" s="386">
        <f t="shared" ref="D51:E51" si="2">D35+D45+D49</f>
        <v>4406140.6899999995</v>
      </c>
      <c r="E51" s="386">
        <f t="shared" si="2"/>
        <v>4360157.04</v>
      </c>
      <c r="F51" s="386"/>
      <c r="G51" s="386"/>
    </row>
    <row r="52" spans="1:7" ht="5.0999999999999996" customHeight="1" x14ac:dyDescent="0.25">
      <c r="A52" s="454"/>
      <c r="B52" s="455"/>
      <c r="C52" s="456"/>
      <c r="D52" s="385"/>
      <c r="E52" s="385"/>
      <c r="F52" s="385"/>
      <c r="G52" s="453"/>
    </row>
    <row r="53" spans="1:7" x14ac:dyDescent="0.25">
      <c r="A53" s="457" t="s">
        <v>325</v>
      </c>
      <c r="B53" s="458"/>
      <c r="C53" s="458"/>
      <c r="D53" s="458"/>
      <c r="E53" s="458"/>
      <c r="F53" s="458"/>
      <c r="G53" s="459"/>
    </row>
    <row r="54" spans="1:7" ht="15" customHeight="1" x14ac:dyDescent="0.25">
      <c r="A54" s="608" t="s">
        <v>6</v>
      </c>
      <c r="B54" s="608" t="s">
        <v>7</v>
      </c>
      <c r="C54" s="609" t="s">
        <v>1</v>
      </c>
      <c r="D54" s="610" t="s">
        <v>402</v>
      </c>
      <c r="E54" s="611"/>
      <c r="F54" s="610" t="s">
        <v>401</v>
      </c>
      <c r="G54" s="611"/>
    </row>
    <row r="55" spans="1:7" ht="24" x14ac:dyDescent="0.25">
      <c r="A55" s="608"/>
      <c r="B55" s="608"/>
      <c r="C55" s="609"/>
      <c r="D55" s="315">
        <v>2020</v>
      </c>
      <c r="E55" s="315">
        <v>2019</v>
      </c>
      <c r="F55" s="315" t="s">
        <v>8</v>
      </c>
      <c r="G55" s="315" t="s">
        <v>23</v>
      </c>
    </row>
    <row r="56" spans="1:7" x14ac:dyDescent="0.25">
      <c r="A56" s="62" t="s">
        <v>69</v>
      </c>
      <c r="B56" s="460" t="s">
        <v>70</v>
      </c>
      <c r="C56" s="390"/>
      <c r="D56" s="461"/>
      <c r="E56" s="388"/>
      <c r="F56" s="388"/>
      <c r="G56" s="390"/>
    </row>
    <row r="57" spans="1:7" x14ac:dyDescent="0.25">
      <c r="A57" s="62" t="s">
        <v>71</v>
      </c>
      <c r="B57" s="389" t="s">
        <v>72</v>
      </c>
      <c r="C57" s="390">
        <v>136810998.72</v>
      </c>
      <c r="D57" s="390">
        <v>136810998.72</v>
      </c>
      <c r="E57" s="390">
        <v>0</v>
      </c>
      <c r="F57" s="390"/>
      <c r="G57" s="388"/>
    </row>
    <row r="58" spans="1:7" x14ac:dyDescent="0.25">
      <c r="A58" s="62" t="s">
        <v>73</v>
      </c>
      <c r="B58" s="389" t="s">
        <v>74</v>
      </c>
      <c r="C58" s="390">
        <v>4109937.63</v>
      </c>
      <c r="D58" s="390">
        <v>4109937.63</v>
      </c>
      <c r="E58" s="390">
        <v>0</v>
      </c>
      <c r="F58" s="390"/>
      <c r="G58" s="388"/>
    </row>
    <row r="59" spans="1:7" x14ac:dyDescent="0.25">
      <c r="A59" s="62" t="s">
        <v>75</v>
      </c>
      <c r="B59" s="389" t="s">
        <v>76</v>
      </c>
      <c r="C59" s="390">
        <v>325261.86</v>
      </c>
      <c r="D59" s="390">
        <v>325261.86</v>
      </c>
      <c r="E59" s="390">
        <v>0</v>
      </c>
      <c r="F59" s="390"/>
      <c r="G59" s="388"/>
    </row>
    <row r="60" spans="1:7" x14ac:dyDescent="0.25">
      <c r="A60" s="62"/>
      <c r="B60" s="53" t="s">
        <v>77</v>
      </c>
      <c r="C60" s="386">
        <f>SUM(C57:C59)</f>
        <v>141246198.21000001</v>
      </c>
      <c r="D60" s="386">
        <f>SUM(D57:D59)</f>
        <v>141246198.21000001</v>
      </c>
      <c r="E60" s="386">
        <f t="shared" ref="E60" si="3">SUM(E57:E59)</f>
        <v>0</v>
      </c>
      <c r="F60" s="386"/>
      <c r="G60" s="386"/>
    </row>
    <row r="61" spans="1:7" x14ac:dyDescent="0.25">
      <c r="A61" s="62"/>
      <c r="B61" s="53" t="s">
        <v>78</v>
      </c>
      <c r="C61" s="386">
        <f>C21+C51+C60</f>
        <v>1421141692.2900002</v>
      </c>
      <c r="D61" s="386">
        <f t="shared" ref="D61:E61" si="4">D21+D51+D60</f>
        <v>1421141692.2900002</v>
      </c>
      <c r="E61" s="386">
        <f t="shared" si="4"/>
        <v>1030671527.03</v>
      </c>
      <c r="F61" s="386"/>
      <c r="G61" s="386"/>
    </row>
    <row r="62" spans="1:7" x14ac:dyDescent="0.25">
      <c r="A62" s="454"/>
      <c r="B62" s="48"/>
      <c r="C62" s="456"/>
      <c r="D62" s="456"/>
      <c r="E62" s="456"/>
      <c r="F62" s="456"/>
      <c r="G62" s="462"/>
    </row>
    <row r="63" spans="1:7" x14ac:dyDescent="0.25">
      <c r="A63" s="608" t="s">
        <v>6</v>
      </c>
      <c r="B63" s="608" t="s">
        <v>7</v>
      </c>
      <c r="C63" s="609" t="s">
        <v>1</v>
      </c>
      <c r="D63" s="610" t="s">
        <v>402</v>
      </c>
      <c r="E63" s="611"/>
      <c r="F63" s="610" t="s">
        <v>401</v>
      </c>
      <c r="G63" s="611"/>
    </row>
    <row r="64" spans="1:7" ht="24" x14ac:dyDescent="0.25">
      <c r="A64" s="608"/>
      <c r="B64" s="608"/>
      <c r="C64" s="609"/>
      <c r="D64" s="315">
        <v>2020</v>
      </c>
      <c r="E64" s="315">
        <v>2019</v>
      </c>
      <c r="F64" s="315" t="s">
        <v>8</v>
      </c>
      <c r="G64" s="315" t="s">
        <v>23</v>
      </c>
    </row>
    <row r="65" spans="1:7" ht="38.25" x14ac:dyDescent="0.25">
      <c r="A65" s="43" t="s">
        <v>79</v>
      </c>
      <c r="B65" s="46" t="s">
        <v>80</v>
      </c>
      <c r="C65" s="463"/>
      <c r="D65" s="463"/>
      <c r="E65" s="463"/>
      <c r="F65" s="451"/>
      <c r="G65" s="464"/>
    </row>
    <row r="66" spans="1:7" ht="26.25" x14ac:dyDescent="0.25">
      <c r="A66" s="43" t="s">
        <v>403</v>
      </c>
      <c r="B66" s="46" t="s">
        <v>404</v>
      </c>
      <c r="C66" s="463">
        <v>16698.88</v>
      </c>
      <c r="D66" s="463">
        <v>16698.88</v>
      </c>
      <c r="E66" s="463">
        <v>16698.88</v>
      </c>
      <c r="F66" s="474" t="s">
        <v>641</v>
      </c>
      <c r="G66" s="476" t="s">
        <v>642</v>
      </c>
    </row>
    <row r="67" spans="1:7" ht="26.25" x14ac:dyDescent="0.25">
      <c r="A67" s="43" t="s">
        <v>405</v>
      </c>
      <c r="B67" s="46" t="s">
        <v>410</v>
      </c>
      <c r="C67" s="463">
        <v>71350</v>
      </c>
      <c r="D67" s="463">
        <v>71350</v>
      </c>
      <c r="E67" s="463">
        <v>71350</v>
      </c>
      <c r="F67" s="474" t="s">
        <v>641</v>
      </c>
      <c r="G67" s="476" t="s">
        <v>642</v>
      </c>
    </row>
    <row r="68" spans="1:7" ht="26.25" x14ac:dyDescent="0.25">
      <c r="A68" s="43" t="s">
        <v>406</v>
      </c>
      <c r="B68" s="46" t="s">
        <v>411</v>
      </c>
      <c r="C68" s="463">
        <v>7134</v>
      </c>
      <c r="D68" s="463">
        <v>7134</v>
      </c>
      <c r="E68" s="463">
        <v>7134</v>
      </c>
      <c r="F68" s="474" t="s">
        <v>641</v>
      </c>
      <c r="G68" s="476" t="s">
        <v>642</v>
      </c>
    </row>
    <row r="69" spans="1:7" ht="26.25" x14ac:dyDescent="0.25">
      <c r="A69" s="43" t="s">
        <v>407</v>
      </c>
      <c r="B69" s="46" t="s">
        <v>412</v>
      </c>
      <c r="C69" s="463">
        <v>1039.82</v>
      </c>
      <c r="D69" s="463">
        <v>1039.82</v>
      </c>
      <c r="E69" s="463">
        <v>1039.82</v>
      </c>
      <c r="F69" s="474" t="s">
        <v>641</v>
      </c>
      <c r="G69" s="476" t="s">
        <v>642</v>
      </c>
    </row>
    <row r="70" spans="1:7" ht="26.25" x14ac:dyDescent="0.25">
      <c r="A70" s="490" t="s">
        <v>408</v>
      </c>
      <c r="B70" s="491" t="s">
        <v>413</v>
      </c>
      <c r="C70" s="487">
        <v>12875.81</v>
      </c>
      <c r="D70" s="487">
        <v>12875.81</v>
      </c>
      <c r="E70" s="487">
        <v>12875.81</v>
      </c>
      <c r="F70" s="488" t="s">
        <v>641</v>
      </c>
      <c r="G70" s="489" t="s">
        <v>642</v>
      </c>
    </row>
    <row r="71" spans="1:7" ht="26.25" x14ac:dyDescent="0.25">
      <c r="A71" s="43" t="s">
        <v>409</v>
      </c>
      <c r="B71" s="46" t="s">
        <v>414</v>
      </c>
      <c r="C71" s="463">
        <v>266800</v>
      </c>
      <c r="D71" s="463">
        <v>266800</v>
      </c>
      <c r="E71" s="463">
        <v>266800</v>
      </c>
      <c r="F71" s="492" t="s">
        <v>641</v>
      </c>
      <c r="G71" s="493" t="s">
        <v>642</v>
      </c>
    </row>
    <row r="72" spans="1:7" ht="26.25" x14ac:dyDescent="0.25">
      <c r="A72" s="43" t="s">
        <v>416</v>
      </c>
      <c r="B72" s="465" t="s">
        <v>415</v>
      </c>
      <c r="C72" s="463">
        <v>8309.5400000000009</v>
      </c>
      <c r="D72" s="463">
        <v>8309.5400000000009</v>
      </c>
      <c r="E72" s="463">
        <v>8309.5400000000009</v>
      </c>
      <c r="F72" s="474" t="s">
        <v>641</v>
      </c>
      <c r="G72" s="476" t="s">
        <v>642</v>
      </c>
    </row>
    <row r="73" spans="1:7" ht="26.25" x14ac:dyDescent="0.25">
      <c r="A73" s="43" t="s">
        <v>417</v>
      </c>
      <c r="B73" s="442" t="s">
        <v>424</v>
      </c>
      <c r="C73" s="463">
        <v>85513.58</v>
      </c>
      <c r="D73" s="463">
        <v>85513.58</v>
      </c>
      <c r="E73" s="463">
        <v>85513.58</v>
      </c>
      <c r="F73" s="474" t="s">
        <v>641</v>
      </c>
      <c r="G73" s="476" t="s">
        <v>642</v>
      </c>
    </row>
    <row r="74" spans="1:7" ht="26.25" x14ac:dyDescent="0.25">
      <c r="A74" s="43" t="s">
        <v>418</v>
      </c>
      <c r="B74" s="442" t="s">
        <v>425</v>
      </c>
      <c r="C74" s="463">
        <v>973797.63</v>
      </c>
      <c r="D74" s="463">
        <v>973797.63</v>
      </c>
      <c r="E74" s="463">
        <v>973797.63</v>
      </c>
      <c r="F74" s="474" t="s">
        <v>641</v>
      </c>
      <c r="G74" s="476" t="s">
        <v>642</v>
      </c>
    </row>
    <row r="75" spans="1:7" ht="29.25" customHeight="1" x14ac:dyDescent="0.25">
      <c r="A75" s="43" t="s">
        <v>419</v>
      </c>
      <c r="B75" s="442" t="s">
        <v>426</v>
      </c>
      <c r="C75" s="463">
        <v>50880.3</v>
      </c>
      <c r="D75" s="463">
        <v>50880.3</v>
      </c>
      <c r="E75" s="463">
        <v>50880.3</v>
      </c>
      <c r="F75" s="474" t="s">
        <v>641</v>
      </c>
      <c r="G75" s="476" t="s">
        <v>642</v>
      </c>
    </row>
    <row r="76" spans="1:7" ht="26.25" x14ac:dyDescent="0.25">
      <c r="A76" s="43" t="s">
        <v>420</v>
      </c>
      <c r="B76" s="442" t="s">
        <v>427</v>
      </c>
      <c r="C76" s="463">
        <v>12064</v>
      </c>
      <c r="D76" s="463">
        <v>12064</v>
      </c>
      <c r="E76" s="463">
        <v>12064</v>
      </c>
      <c r="F76" s="474" t="s">
        <v>641</v>
      </c>
      <c r="G76" s="476" t="s">
        <v>642</v>
      </c>
    </row>
    <row r="77" spans="1:7" ht="26.25" x14ac:dyDescent="0.25">
      <c r="A77" s="43" t="s">
        <v>421</v>
      </c>
      <c r="B77" s="442" t="s">
        <v>428</v>
      </c>
      <c r="C77" s="463">
        <v>230661.88</v>
      </c>
      <c r="D77" s="463">
        <v>230661.88</v>
      </c>
      <c r="E77" s="463">
        <v>230661.88</v>
      </c>
      <c r="F77" s="474" t="s">
        <v>641</v>
      </c>
      <c r="G77" s="476" t="s">
        <v>642</v>
      </c>
    </row>
    <row r="78" spans="1:7" ht="26.25" x14ac:dyDescent="0.25">
      <c r="A78" s="43" t="s">
        <v>422</v>
      </c>
      <c r="B78" s="442" t="s">
        <v>429</v>
      </c>
      <c r="C78" s="463">
        <v>43396.5</v>
      </c>
      <c r="D78" s="463">
        <v>43396.5</v>
      </c>
      <c r="E78" s="463">
        <v>43396.5</v>
      </c>
      <c r="F78" s="474" t="s">
        <v>641</v>
      </c>
      <c r="G78" s="476" t="s">
        <v>642</v>
      </c>
    </row>
    <row r="79" spans="1:7" ht="26.25" x14ac:dyDescent="0.25">
      <c r="A79" s="43" t="s">
        <v>423</v>
      </c>
      <c r="B79" s="442" t="s">
        <v>430</v>
      </c>
      <c r="C79" s="463">
        <v>19001.73</v>
      </c>
      <c r="D79" s="463">
        <v>19001.73</v>
      </c>
      <c r="E79" s="463">
        <v>19001.73</v>
      </c>
      <c r="F79" s="474" t="s">
        <v>641</v>
      </c>
      <c r="G79" s="476" t="s">
        <v>642</v>
      </c>
    </row>
    <row r="80" spans="1:7" ht="26.25" x14ac:dyDescent="0.25">
      <c r="A80" s="43" t="s">
        <v>431</v>
      </c>
      <c r="B80" s="442" t="s">
        <v>441</v>
      </c>
      <c r="C80" s="463">
        <v>48405.64</v>
      </c>
      <c r="D80" s="463">
        <v>48405.64</v>
      </c>
      <c r="E80" s="463">
        <v>48405.64</v>
      </c>
      <c r="F80" s="474" t="s">
        <v>641</v>
      </c>
      <c r="G80" s="476" t="s">
        <v>642</v>
      </c>
    </row>
    <row r="81" spans="1:7" ht="26.25" x14ac:dyDescent="0.25">
      <c r="A81" s="43" t="s">
        <v>432</v>
      </c>
      <c r="B81" s="442" t="s">
        <v>442</v>
      </c>
      <c r="C81" s="463">
        <v>205232</v>
      </c>
      <c r="D81" s="463">
        <v>205232</v>
      </c>
      <c r="E81" s="463">
        <v>205232</v>
      </c>
      <c r="F81" s="474" t="s">
        <v>641</v>
      </c>
      <c r="G81" s="476" t="s">
        <v>642</v>
      </c>
    </row>
    <row r="82" spans="1:7" ht="26.25" x14ac:dyDescent="0.25">
      <c r="A82" s="43" t="s">
        <v>433</v>
      </c>
      <c r="B82" s="442" t="s">
        <v>443</v>
      </c>
      <c r="C82" s="463">
        <v>4065</v>
      </c>
      <c r="D82" s="463">
        <v>4065</v>
      </c>
      <c r="E82" s="463">
        <v>4065</v>
      </c>
      <c r="F82" s="474" t="s">
        <v>641</v>
      </c>
      <c r="G82" s="476" t="s">
        <v>642</v>
      </c>
    </row>
    <row r="83" spans="1:7" ht="26.25" x14ac:dyDescent="0.25">
      <c r="A83" s="43" t="s">
        <v>434</v>
      </c>
      <c r="B83" s="442" t="s">
        <v>444</v>
      </c>
      <c r="C83" s="463">
        <v>262914</v>
      </c>
      <c r="D83" s="463">
        <v>262914</v>
      </c>
      <c r="E83" s="463">
        <v>262914</v>
      </c>
      <c r="F83" s="474" t="s">
        <v>641</v>
      </c>
      <c r="G83" s="476" t="s">
        <v>642</v>
      </c>
    </row>
    <row r="84" spans="1:7" ht="26.25" x14ac:dyDescent="0.25">
      <c r="A84" s="43" t="s">
        <v>435</v>
      </c>
      <c r="B84" s="442" t="s">
        <v>445</v>
      </c>
      <c r="C84" s="463">
        <v>17400</v>
      </c>
      <c r="D84" s="463">
        <v>17400</v>
      </c>
      <c r="E84" s="463">
        <v>17400</v>
      </c>
      <c r="F84" s="474" t="s">
        <v>641</v>
      </c>
      <c r="G84" s="476" t="s">
        <v>642</v>
      </c>
    </row>
    <row r="85" spans="1:7" ht="26.25" x14ac:dyDescent="0.25">
      <c r="A85" s="43" t="s">
        <v>436</v>
      </c>
      <c r="B85" s="442" t="s">
        <v>446</v>
      </c>
      <c r="C85" s="463">
        <v>168320</v>
      </c>
      <c r="D85" s="463">
        <v>168320</v>
      </c>
      <c r="E85" s="463">
        <v>168320</v>
      </c>
      <c r="F85" s="474" t="s">
        <v>641</v>
      </c>
      <c r="G85" s="476" t="s">
        <v>642</v>
      </c>
    </row>
    <row r="86" spans="1:7" ht="26.25" x14ac:dyDescent="0.25">
      <c r="A86" s="43" t="s">
        <v>437</v>
      </c>
      <c r="B86" s="442" t="s">
        <v>447</v>
      </c>
      <c r="C86" s="463">
        <v>20000.490000000002</v>
      </c>
      <c r="D86" s="463">
        <v>20000.490000000002</v>
      </c>
      <c r="E86" s="463">
        <v>20000.490000000002</v>
      </c>
      <c r="F86" s="474" t="s">
        <v>641</v>
      </c>
      <c r="G86" s="476" t="s">
        <v>642</v>
      </c>
    </row>
    <row r="87" spans="1:7" ht="26.25" x14ac:dyDescent="0.25">
      <c r="A87" s="43" t="s">
        <v>438</v>
      </c>
      <c r="B87" s="442" t="s">
        <v>448</v>
      </c>
      <c r="C87" s="463">
        <v>28826</v>
      </c>
      <c r="D87" s="463">
        <v>28826</v>
      </c>
      <c r="E87" s="463">
        <v>28826</v>
      </c>
      <c r="F87" s="474" t="s">
        <v>641</v>
      </c>
      <c r="G87" s="476" t="s">
        <v>642</v>
      </c>
    </row>
    <row r="88" spans="1:7" ht="26.25" x14ac:dyDescent="0.25">
      <c r="A88" s="43" t="s">
        <v>439</v>
      </c>
      <c r="B88" s="442" t="s">
        <v>449</v>
      </c>
      <c r="C88" s="463">
        <v>5976.32</v>
      </c>
      <c r="D88" s="463">
        <v>5976.32</v>
      </c>
      <c r="E88" s="463">
        <v>5976.32</v>
      </c>
      <c r="F88" s="474" t="s">
        <v>641</v>
      </c>
      <c r="G88" s="476" t="s">
        <v>642</v>
      </c>
    </row>
    <row r="89" spans="1:7" ht="26.25" x14ac:dyDescent="0.25">
      <c r="A89" s="43" t="s">
        <v>440</v>
      </c>
      <c r="B89" s="442" t="s">
        <v>450</v>
      </c>
      <c r="C89" s="463">
        <v>6182.8</v>
      </c>
      <c r="D89" s="463">
        <v>6182.8</v>
      </c>
      <c r="E89" s="463">
        <v>6182.8</v>
      </c>
      <c r="F89" s="474" t="s">
        <v>641</v>
      </c>
      <c r="G89" s="476" t="s">
        <v>642</v>
      </c>
    </row>
    <row r="90" spans="1:7" ht="26.25" x14ac:dyDescent="0.25">
      <c r="A90" s="43" t="s">
        <v>457</v>
      </c>
      <c r="B90" s="442" t="s">
        <v>451</v>
      </c>
      <c r="C90" s="463">
        <v>187613.89</v>
      </c>
      <c r="D90" s="463">
        <v>187613.89</v>
      </c>
      <c r="E90" s="463">
        <v>187613.89</v>
      </c>
      <c r="F90" s="474" t="s">
        <v>641</v>
      </c>
      <c r="G90" s="476" t="s">
        <v>642</v>
      </c>
    </row>
    <row r="91" spans="1:7" ht="26.25" x14ac:dyDescent="0.25">
      <c r="A91" s="43" t="s">
        <v>458</v>
      </c>
      <c r="B91" s="442" t="s">
        <v>452</v>
      </c>
      <c r="C91" s="463">
        <v>3294.98</v>
      </c>
      <c r="D91" s="463">
        <v>3294.98</v>
      </c>
      <c r="E91" s="463">
        <v>3294.98</v>
      </c>
      <c r="F91" s="474" t="s">
        <v>641</v>
      </c>
      <c r="G91" s="476" t="s">
        <v>642</v>
      </c>
    </row>
    <row r="92" spans="1:7" ht="26.25" x14ac:dyDescent="0.25">
      <c r="A92" s="43" t="s">
        <v>459</v>
      </c>
      <c r="B92" s="442" t="s">
        <v>453</v>
      </c>
      <c r="C92" s="463">
        <v>245020</v>
      </c>
      <c r="D92" s="463">
        <v>245020</v>
      </c>
      <c r="E92" s="463">
        <v>245020</v>
      </c>
      <c r="F92" s="474" t="s">
        <v>641</v>
      </c>
      <c r="G92" s="476" t="s">
        <v>642</v>
      </c>
    </row>
    <row r="93" spans="1:7" ht="26.25" x14ac:dyDescent="0.25">
      <c r="A93" s="43" t="s">
        <v>460</v>
      </c>
      <c r="B93" s="442" t="s">
        <v>454</v>
      </c>
      <c r="C93" s="463">
        <v>54138.36</v>
      </c>
      <c r="D93" s="463">
        <v>54138.36</v>
      </c>
      <c r="E93" s="463">
        <v>54138.36</v>
      </c>
      <c r="F93" s="474" t="s">
        <v>641</v>
      </c>
      <c r="G93" s="476" t="s">
        <v>642</v>
      </c>
    </row>
    <row r="94" spans="1:7" ht="26.25" x14ac:dyDescent="0.25">
      <c r="A94" s="43" t="s">
        <v>461</v>
      </c>
      <c r="B94" s="442" t="s">
        <v>455</v>
      </c>
      <c r="C94" s="463">
        <v>9790.2800000000007</v>
      </c>
      <c r="D94" s="463">
        <v>9790.2800000000007</v>
      </c>
      <c r="E94" s="463">
        <v>9790.2800000000007</v>
      </c>
      <c r="F94" s="474" t="s">
        <v>641</v>
      </c>
      <c r="G94" s="476" t="s">
        <v>642</v>
      </c>
    </row>
    <row r="95" spans="1:7" ht="26.25" x14ac:dyDescent="0.25">
      <c r="A95" s="43" t="s">
        <v>462</v>
      </c>
      <c r="B95" s="442" t="s">
        <v>456</v>
      </c>
      <c r="C95" s="463">
        <v>179567.8</v>
      </c>
      <c r="D95" s="463">
        <v>179567.8</v>
      </c>
      <c r="E95" s="463">
        <v>179567.8</v>
      </c>
      <c r="F95" s="474" t="s">
        <v>641</v>
      </c>
      <c r="G95" s="497" t="s">
        <v>642</v>
      </c>
    </row>
    <row r="96" spans="1:7" ht="26.25" x14ac:dyDescent="0.25">
      <c r="A96" s="494" t="s">
        <v>463</v>
      </c>
      <c r="B96" s="495" t="s">
        <v>478</v>
      </c>
      <c r="C96" s="496">
        <v>5249.03</v>
      </c>
      <c r="D96" s="496">
        <v>5249.03</v>
      </c>
      <c r="E96" s="496">
        <v>5249.03</v>
      </c>
      <c r="F96" s="474" t="s">
        <v>641</v>
      </c>
      <c r="G96" s="486" t="s">
        <v>642</v>
      </c>
    </row>
    <row r="97" spans="1:7" ht="26.25" x14ac:dyDescent="0.25">
      <c r="A97" s="43" t="s">
        <v>464</v>
      </c>
      <c r="B97" s="442" t="s">
        <v>479</v>
      </c>
      <c r="C97" s="463">
        <v>84743.18</v>
      </c>
      <c r="D97" s="463">
        <v>84743.18</v>
      </c>
      <c r="E97" s="463">
        <v>84743.18</v>
      </c>
      <c r="F97" s="474" t="s">
        <v>641</v>
      </c>
      <c r="G97" s="476" t="s">
        <v>642</v>
      </c>
    </row>
    <row r="98" spans="1:7" ht="26.25" x14ac:dyDescent="0.25">
      <c r="A98" s="43" t="s">
        <v>465</v>
      </c>
      <c r="B98" s="442" t="s">
        <v>480</v>
      </c>
      <c r="C98" s="463">
        <v>22385.75</v>
      </c>
      <c r="D98" s="463">
        <v>22385.75</v>
      </c>
      <c r="E98" s="463">
        <v>22385.75</v>
      </c>
      <c r="F98" s="474" t="s">
        <v>641</v>
      </c>
      <c r="G98" s="476" t="s">
        <v>642</v>
      </c>
    </row>
    <row r="99" spans="1:7" ht="26.25" x14ac:dyDescent="0.25">
      <c r="A99" s="43" t="s">
        <v>467</v>
      </c>
      <c r="B99" s="442" t="s">
        <v>481</v>
      </c>
      <c r="C99" s="463">
        <v>818892</v>
      </c>
      <c r="D99" s="463">
        <v>818892</v>
      </c>
      <c r="E99" s="463">
        <v>818892</v>
      </c>
      <c r="F99" s="474" t="s">
        <v>641</v>
      </c>
      <c r="G99" s="476" t="s">
        <v>642</v>
      </c>
    </row>
    <row r="100" spans="1:7" ht="26.25" x14ac:dyDescent="0.25">
      <c r="A100" s="43" t="s">
        <v>466</v>
      </c>
      <c r="B100" s="442" t="s">
        <v>482</v>
      </c>
      <c r="C100" s="463">
        <v>13077.64</v>
      </c>
      <c r="D100" s="463">
        <v>13077.64</v>
      </c>
      <c r="E100" s="463">
        <v>13077.64</v>
      </c>
      <c r="F100" s="474" t="s">
        <v>641</v>
      </c>
      <c r="G100" s="476" t="s">
        <v>642</v>
      </c>
    </row>
    <row r="101" spans="1:7" ht="26.25" x14ac:dyDescent="0.25">
      <c r="A101" s="43" t="s">
        <v>468</v>
      </c>
      <c r="B101" s="442" t="s">
        <v>483</v>
      </c>
      <c r="C101" s="463">
        <v>61344.78</v>
      </c>
      <c r="D101" s="463">
        <v>61344.78</v>
      </c>
      <c r="E101" s="463">
        <v>61344.78</v>
      </c>
      <c r="F101" s="474" t="s">
        <v>641</v>
      </c>
      <c r="G101" s="476" t="s">
        <v>642</v>
      </c>
    </row>
    <row r="102" spans="1:7" ht="26.25" x14ac:dyDescent="0.25">
      <c r="A102" s="43" t="s">
        <v>469</v>
      </c>
      <c r="B102" s="442" t="s">
        <v>649</v>
      </c>
      <c r="C102" s="463">
        <v>68952</v>
      </c>
      <c r="D102" s="463">
        <v>68952</v>
      </c>
      <c r="E102" s="463">
        <v>68952</v>
      </c>
      <c r="F102" s="474" t="s">
        <v>641</v>
      </c>
      <c r="G102" s="476" t="s">
        <v>642</v>
      </c>
    </row>
    <row r="103" spans="1:7" ht="26.25" x14ac:dyDescent="0.25">
      <c r="A103" s="43" t="s">
        <v>470</v>
      </c>
      <c r="B103" s="442" t="s">
        <v>484</v>
      </c>
      <c r="C103" s="463">
        <v>4454.3999999999996</v>
      </c>
      <c r="D103" s="463">
        <v>4454.3999999999996</v>
      </c>
      <c r="E103" s="463">
        <v>4454.3999999999996</v>
      </c>
      <c r="F103" s="474" t="s">
        <v>641</v>
      </c>
      <c r="G103" s="476" t="s">
        <v>642</v>
      </c>
    </row>
    <row r="104" spans="1:7" ht="26.25" x14ac:dyDescent="0.25">
      <c r="A104" s="43" t="s">
        <v>471</v>
      </c>
      <c r="B104" s="442" t="s">
        <v>485</v>
      </c>
      <c r="C104" s="463">
        <v>22544.6</v>
      </c>
      <c r="D104" s="463">
        <v>22544.6</v>
      </c>
      <c r="E104" s="463">
        <v>22544.6</v>
      </c>
      <c r="F104" s="474" t="s">
        <v>641</v>
      </c>
      <c r="G104" s="476" t="s">
        <v>642</v>
      </c>
    </row>
    <row r="105" spans="1:7" ht="26.25" x14ac:dyDescent="0.25">
      <c r="A105" s="43" t="s">
        <v>472</v>
      </c>
      <c r="B105" s="442" t="s">
        <v>486</v>
      </c>
      <c r="C105" s="463">
        <v>21335.66</v>
      </c>
      <c r="D105" s="463">
        <v>21335.66</v>
      </c>
      <c r="E105" s="463">
        <v>21335.66</v>
      </c>
      <c r="F105" s="474" t="s">
        <v>641</v>
      </c>
      <c r="G105" s="476" t="s">
        <v>642</v>
      </c>
    </row>
    <row r="106" spans="1:7" ht="26.25" x14ac:dyDescent="0.25">
      <c r="A106" s="43" t="s">
        <v>473</v>
      </c>
      <c r="B106" s="442" t="s">
        <v>487</v>
      </c>
      <c r="C106" s="463">
        <v>604522.4</v>
      </c>
      <c r="D106" s="463">
        <v>604522.4</v>
      </c>
      <c r="E106" s="463">
        <v>604522.4</v>
      </c>
      <c r="F106" s="474" t="s">
        <v>641</v>
      </c>
      <c r="G106" s="476" t="s">
        <v>642</v>
      </c>
    </row>
    <row r="107" spans="1:7" ht="26.25" x14ac:dyDescent="0.25">
      <c r="A107" s="43" t="s">
        <v>474</v>
      </c>
      <c r="B107" s="442" t="s">
        <v>488</v>
      </c>
      <c r="C107" s="463">
        <v>7980.17</v>
      </c>
      <c r="D107" s="463">
        <v>7980.17</v>
      </c>
      <c r="E107" s="463">
        <v>7980.17</v>
      </c>
      <c r="F107" s="474" t="s">
        <v>641</v>
      </c>
      <c r="G107" s="476" t="s">
        <v>642</v>
      </c>
    </row>
    <row r="108" spans="1:7" ht="26.25" x14ac:dyDescent="0.25">
      <c r="A108" s="43" t="s">
        <v>475</v>
      </c>
      <c r="B108" s="442" t="s">
        <v>489</v>
      </c>
      <c r="C108" s="463">
        <v>458056.48</v>
      </c>
      <c r="D108" s="463">
        <v>458056.48</v>
      </c>
      <c r="E108" s="463">
        <v>458056.48</v>
      </c>
      <c r="F108" s="474" t="s">
        <v>641</v>
      </c>
      <c r="G108" s="476" t="s">
        <v>642</v>
      </c>
    </row>
    <row r="109" spans="1:7" ht="26.25" x14ac:dyDescent="0.25">
      <c r="A109" s="43" t="s">
        <v>476</v>
      </c>
      <c r="B109" s="442" t="s">
        <v>490</v>
      </c>
      <c r="C109" s="463">
        <v>22729.99</v>
      </c>
      <c r="D109" s="463">
        <v>22729.99</v>
      </c>
      <c r="E109" s="463">
        <v>22729.99</v>
      </c>
      <c r="F109" s="474" t="s">
        <v>641</v>
      </c>
      <c r="G109" s="476" t="s">
        <v>642</v>
      </c>
    </row>
    <row r="110" spans="1:7" ht="26.25" x14ac:dyDescent="0.25">
      <c r="A110" s="43" t="s">
        <v>477</v>
      </c>
      <c r="B110" s="442" t="s">
        <v>491</v>
      </c>
      <c r="C110" s="463">
        <v>91547.65</v>
      </c>
      <c r="D110" s="463">
        <v>91547.65</v>
      </c>
      <c r="E110" s="463">
        <v>91547.65</v>
      </c>
      <c r="F110" s="474" t="s">
        <v>641</v>
      </c>
      <c r="G110" s="476" t="s">
        <v>642</v>
      </c>
    </row>
    <row r="111" spans="1:7" ht="26.25" x14ac:dyDescent="0.25">
      <c r="A111" s="43" t="s">
        <v>492</v>
      </c>
      <c r="B111" s="442" t="s">
        <v>496</v>
      </c>
      <c r="C111" s="463">
        <v>33434.79</v>
      </c>
      <c r="D111" s="463">
        <v>33434.79</v>
      </c>
      <c r="E111" s="463">
        <v>33434.79</v>
      </c>
      <c r="F111" s="474" t="s">
        <v>641</v>
      </c>
      <c r="G111" s="476" t="s">
        <v>642</v>
      </c>
    </row>
    <row r="112" spans="1:7" ht="26.25" x14ac:dyDescent="0.25">
      <c r="A112" s="43" t="s">
        <v>493</v>
      </c>
      <c r="B112" s="442" t="s">
        <v>497</v>
      </c>
      <c r="C112" s="463">
        <v>23992.14</v>
      </c>
      <c r="D112" s="463">
        <v>23992.14</v>
      </c>
      <c r="E112" s="463">
        <v>23992.14</v>
      </c>
      <c r="F112" s="474" t="s">
        <v>641</v>
      </c>
      <c r="G112" s="476" t="s">
        <v>642</v>
      </c>
    </row>
    <row r="113" spans="1:7" ht="26.25" x14ac:dyDescent="0.25">
      <c r="A113" s="43" t="s">
        <v>494</v>
      </c>
      <c r="B113" s="442" t="s">
        <v>498</v>
      </c>
      <c r="C113" s="463">
        <v>8600</v>
      </c>
      <c r="D113" s="463">
        <v>8600</v>
      </c>
      <c r="E113" s="463">
        <v>8600</v>
      </c>
      <c r="F113" s="474" t="s">
        <v>641</v>
      </c>
      <c r="G113" s="476" t="s">
        <v>642</v>
      </c>
    </row>
    <row r="114" spans="1:7" ht="26.25" x14ac:dyDescent="0.25">
      <c r="A114" s="43" t="s">
        <v>495</v>
      </c>
      <c r="B114" s="442" t="s">
        <v>499</v>
      </c>
      <c r="C114" s="463">
        <v>43000.04</v>
      </c>
      <c r="D114" s="463">
        <v>43000.04</v>
      </c>
      <c r="E114" s="463">
        <v>43000.04</v>
      </c>
      <c r="F114" s="474" t="s">
        <v>641</v>
      </c>
      <c r="G114" s="476" t="s">
        <v>642</v>
      </c>
    </row>
    <row r="115" spans="1:7" ht="26.25" x14ac:dyDescent="0.25">
      <c r="A115" s="43" t="s">
        <v>500</v>
      </c>
      <c r="B115" s="442" t="s">
        <v>531</v>
      </c>
      <c r="C115" s="463">
        <v>8529.94</v>
      </c>
      <c r="D115" s="463">
        <v>8529.94</v>
      </c>
      <c r="E115" s="463">
        <v>8529.94</v>
      </c>
      <c r="F115" s="474" t="s">
        <v>641</v>
      </c>
      <c r="G115" s="476" t="s">
        <v>642</v>
      </c>
    </row>
    <row r="116" spans="1:7" ht="26.25" x14ac:dyDescent="0.25">
      <c r="A116" s="43" t="s">
        <v>501</v>
      </c>
      <c r="B116" s="442" t="s">
        <v>532</v>
      </c>
      <c r="C116" s="463">
        <v>9265.6</v>
      </c>
      <c r="D116" s="463">
        <v>9265.6</v>
      </c>
      <c r="E116" s="463">
        <v>9265.6</v>
      </c>
      <c r="F116" s="474" t="s">
        <v>641</v>
      </c>
      <c r="G116" s="476" t="s">
        <v>642</v>
      </c>
    </row>
    <row r="117" spans="1:7" ht="26.25" x14ac:dyDescent="0.25">
      <c r="A117" s="43" t="s">
        <v>502</v>
      </c>
      <c r="B117" s="442" t="s">
        <v>533</v>
      </c>
      <c r="C117" s="463">
        <v>24320.46</v>
      </c>
      <c r="D117" s="463">
        <v>24320.46</v>
      </c>
      <c r="E117" s="463">
        <v>24320.46</v>
      </c>
      <c r="F117" s="474" t="s">
        <v>641</v>
      </c>
      <c r="G117" s="476" t="s">
        <v>642</v>
      </c>
    </row>
    <row r="118" spans="1:7" ht="25.5" customHeight="1" x14ac:dyDescent="0.25">
      <c r="A118" s="43" t="s">
        <v>503</v>
      </c>
      <c r="B118" s="442" t="s">
        <v>534</v>
      </c>
      <c r="C118" s="463">
        <v>3804.78</v>
      </c>
      <c r="D118" s="463">
        <v>3804.78</v>
      </c>
      <c r="E118" s="463">
        <v>3804.78</v>
      </c>
      <c r="F118" s="474" t="s">
        <v>641</v>
      </c>
      <c r="G118" s="476" t="s">
        <v>642</v>
      </c>
    </row>
    <row r="119" spans="1:7" ht="26.25" x14ac:dyDescent="0.25">
      <c r="A119" s="43" t="s">
        <v>504</v>
      </c>
      <c r="B119" s="442" t="s">
        <v>535</v>
      </c>
      <c r="C119" s="463">
        <v>150000</v>
      </c>
      <c r="D119" s="463">
        <v>150000</v>
      </c>
      <c r="E119" s="463">
        <v>150000</v>
      </c>
      <c r="F119" s="474" t="s">
        <v>641</v>
      </c>
      <c r="G119" s="476" t="s">
        <v>642</v>
      </c>
    </row>
    <row r="120" spans="1:7" ht="26.25" x14ac:dyDescent="0.25">
      <c r="A120" s="490" t="s">
        <v>505</v>
      </c>
      <c r="B120" s="498" t="s">
        <v>536</v>
      </c>
      <c r="C120" s="487">
        <v>47532.25</v>
      </c>
      <c r="D120" s="487">
        <v>47532.25</v>
      </c>
      <c r="E120" s="487">
        <v>47532.25</v>
      </c>
      <c r="F120" s="488" t="s">
        <v>641</v>
      </c>
      <c r="G120" s="489" t="s">
        <v>642</v>
      </c>
    </row>
    <row r="121" spans="1:7" ht="26.25" x14ac:dyDescent="0.25">
      <c r="A121" s="43" t="s">
        <v>506</v>
      </c>
      <c r="B121" s="442" t="s">
        <v>537</v>
      </c>
      <c r="C121" s="463">
        <v>122017.81</v>
      </c>
      <c r="D121" s="463">
        <v>122017.81</v>
      </c>
      <c r="E121" s="463">
        <v>122017.81</v>
      </c>
      <c r="F121" s="492" t="s">
        <v>641</v>
      </c>
      <c r="G121" s="493" t="s">
        <v>642</v>
      </c>
    </row>
    <row r="122" spans="1:7" ht="26.25" x14ac:dyDescent="0.25">
      <c r="A122" s="43" t="s">
        <v>507</v>
      </c>
      <c r="B122" s="442" t="s">
        <v>538</v>
      </c>
      <c r="C122" s="463">
        <v>39810.019999999997</v>
      </c>
      <c r="D122" s="463">
        <v>39810.019999999997</v>
      </c>
      <c r="E122" s="463">
        <v>39810.019999999997</v>
      </c>
      <c r="F122" s="474" t="s">
        <v>641</v>
      </c>
      <c r="G122" s="476" t="s">
        <v>642</v>
      </c>
    </row>
    <row r="123" spans="1:7" ht="26.25" x14ac:dyDescent="0.25">
      <c r="A123" s="43" t="s">
        <v>508</v>
      </c>
      <c r="B123" s="442" t="s">
        <v>539</v>
      </c>
      <c r="C123" s="463">
        <v>89001.5</v>
      </c>
      <c r="D123" s="463">
        <v>89001.5</v>
      </c>
      <c r="E123" s="463">
        <v>89001.5</v>
      </c>
      <c r="F123" s="474" t="s">
        <v>641</v>
      </c>
      <c r="G123" s="476" t="s">
        <v>642</v>
      </c>
    </row>
    <row r="124" spans="1:7" ht="26.25" x14ac:dyDescent="0.25">
      <c r="A124" s="43" t="s">
        <v>509</v>
      </c>
      <c r="B124" s="442" t="s">
        <v>540</v>
      </c>
      <c r="C124" s="463">
        <v>46664.5</v>
      </c>
      <c r="D124" s="463">
        <v>46664.5</v>
      </c>
      <c r="E124" s="463">
        <v>46664.5</v>
      </c>
      <c r="F124" s="474" t="s">
        <v>641</v>
      </c>
      <c r="G124" s="476" t="s">
        <v>642</v>
      </c>
    </row>
    <row r="125" spans="1:7" ht="26.25" x14ac:dyDescent="0.25">
      <c r="A125" s="43" t="s">
        <v>510</v>
      </c>
      <c r="B125" s="442" t="s">
        <v>541</v>
      </c>
      <c r="C125" s="463">
        <v>14630.81</v>
      </c>
      <c r="D125" s="463">
        <v>14630.81</v>
      </c>
      <c r="E125" s="463">
        <v>14630.81</v>
      </c>
      <c r="F125" s="474" t="s">
        <v>641</v>
      </c>
      <c r="G125" s="476" t="s">
        <v>642</v>
      </c>
    </row>
    <row r="126" spans="1:7" ht="26.25" x14ac:dyDescent="0.25">
      <c r="A126" s="43" t="s">
        <v>511</v>
      </c>
      <c r="B126" s="442" t="s">
        <v>542</v>
      </c>
      <c r="C126" s="463">
        <v>66617.149999999994</v>
      </c>
      <c r="D126" s="463">
        <v>66617.149999999994</v>
      </c>
      <c r="E126" s="463">
        <v>66617.149999999994</v>
      </c>
      <c r="F126" s="474" t="s">
        <v>641</v>
      </c>
      <c r="G126" s="476" t="s">
        <v>642</v>
      </c>
    </row>
    <row r="127" spans="1:7" ht="26.25" x14ac:dyDescent="0.25">
      <c r="A127" s="43" t="s">
        <v>512</v>
      </c>
      <c r="B127" s="442" t="s">
        <v>543</v>
      </c>
      <c r="C127" s="463">
        <v>9411.02</v>
      </c>
      <c r="D127" s="463">
        <v>9411.02</v>
      </c>
      <c r="E127" s="463">
        <v>9411.02</v>
      </c>
      <c r="F127" s="474" t="s">
        <v>641</v>
      </c>
      <c r="G127" s="476" t="s">
        <v>642</v>
      </c>
    </row>
    <row r="128" spans="1:7" ht="26.25" x14ac:dyDescent="0.25">
      <c r="A128" s="43" t="s">
        <v>513</v>
      </c>
      <c r="B128" s="442" t="s">
        <v>544</v>
      </c>
      <c r="C128" s="463">
        <v>126343.6</v>
      </c>
      <c r="D128" s="463">
        <v>126343.6</v>
      </c>
      <c r="E128" s="463">
        <v>126343.6</v>
      </c>
      <c r="F128" s="474" t="s">
        <v>641</v>
      </c>
      <c r="G128" s="476" t="s">
        <v>642</v>
      </c>
    </row>
    <row r="129" spans="1:7" ht="26.25" x14ac:dyDescent="0.25">
      <c r="A129" s="43" t="s">
        <v>514</v>
      </c>
      <c r="B129" s="442" t="s">
        <v>545</v>
      </c>
      <c r="C129" s="463">
        <v>70756.52</v>
      </c>
      <c r="D129" s="463">
        <v>70756.52</v>
      </c>
      <c r="E129" s="463">
        <v>70756.52</v>
      </c>
      <c r="F129" s="474" t="s">
        <v>641</v>
      </c>
      <c r="G129" s="476" t="s">
        <v>642</v>
      </c>
    </row>
    <row r="130" spans="1:7" ht="26.25" x14ac:dyDescent="0.25">
      <c r="A130" s="43" t="s">
        <v>515</v>
      </c>
      <c r="B130" s="442" t="s">
        <v>546</v>
      </c>
      <c r="C130" s="463">
        <v>27650.02</v>
      </c>
      <c r="D130" s="463">
        <v>27650.02</v>
      </c>
      <c r="E130" s="463">
        <v>27650.02</v>
      </c>
      <c r="F130" s="474" t="s">
        <v>641</v>
      </c>
      <c r="G130" s="476" t="s">
        <v>642</v>
      </c>
    </row>
    <row r="131" spans="1:7" ht="26.25" x14ac:dyDescent="0.25">
      <c r="A131" s="43" t="s">
        <v>516</v>
      </c>
      <c r="B131" s="442" t="s">
        <v>547</v>
      </c>
      <c r="C131" s="463">
        <v>442440</v>
      </c>
      <c r="D131" s="463">
        <v>442440</v>
      </c>
      <c r="E131" s="463">
        <v>442440</v>
      </c>
      <c r="F131" s="474" t="s">
        <v>641</v>
      </c>
      <c r="G131" s="476" t="s">
        <v>642</v>
      </c>
    </row>
    <row r="132" spans="1:7" ht="26.25" x14ac:dyDescent="0.25">
      <c r="A132" s="43" t="s">
        <v>517</v>
      </c>
      <c r="B132" s="442" t="s">
        <v>548</v>
      </c>
      <c r="C132" s="463">
        <v>44091.71</v>
      </c>
      <c r="D132" s="463">
        <v>44091.71</v>
      </c>
      <c r="E132" s="463">
        <v>44091.71</v>
      </c>
      <c r="F132" s="474" t="s">
        <v>641</v>
      </c>
      <c r="G132" s="476" t="s">
        <v>642</v>
      </c>
    </row>
    <row r="133" spans="1:7" ht="26.25" x14ac:dyDescent="0.25">
      <c r="A133" s="43" t="s">
        <v>518</v>
      </c>
      <c r="B133" s="442" t="s">
        <v>549</v>
      </c>
      <c r="C133" s="463">
        <v>12846</v>
      </c>
      <c r="D133" s="463">
        <v>12846</v>
      </c>
      <c r="E133" s="463">
        <v>12846</v>
      </c>
      <c r="F133" s="474" t="s">
        <v>641</v>
      </c>
      <c r="G133" s="476" t="s">
        <v>642</v>
      </c>
    </row>
    <row r="134" spans="1:7" ht="26.25" x14ac:dyDescent="0.25">
      <c r="A134" s="43" t="s">
        <v>519</v>
      </c>
      <c r="B134" s="442" t="s">
        <v>550</v>
      </c>
      <c r="C134" s="463">
        <v>17418.560000000001</v>
      </c>
      <c r="D134" s="463">
        <v>17418.560000000001</v>
      </c>
      <c r="E134" s="463">
        <v>17418.560000000001</v>
      </c>
      <c r="F134" s="474" t="s">
        <v>641</v>
      </c>
      <c r="G134" s="476" t="s">
        <v>642</v>
      </c>
    </row>
    <row r="135" spans="1:7" ht="26.25" x14ac:dyDescent="0.25">
      <c r="A135" s="43" t="s">
        <v>520</v>
      </c>
      <c r="B135" s="442" t="s">
        <v>551</v>
      </c>
      <c r="C135" s="463">
        <v>6960</v>
      </c>
      <c r="D135" s="463">
        <v>6960</v>
      </c>
      <c r="E135" s="463">
        <v>6960</v>
      </c>
      <c r="F135" s="474" t="s">
        <v>641</v>
      </c>
      <c r="G135" s="476" t="s">
        <v>642</v>
      </c>
    </row>
    <row r="136" spans="1:7" ht="26.25" x14ac:dyDescent="0.25">
      <c r="A136" s="43" t="s">
        <v>521</v>
      </c>
      <c r="B136" s="442" t="s">
        <v>552</v>
      </c>
      <c r="C136" s="463">
        <v>4500</v>
      </c>
      <c r="D136" s="463">
        <v>4500</v>
      </c>
      <c r="E136" s="463">
        <v>4500</v>
      </c>
      <c r="F136" s="474" t="s">
        <v>641</v>
      </c>
      <c r="G136" s="476" t="s">
        <v>642</v>
      </c>
    </row>
    <row r="137" spans="1:7" ht="26.25" x14ac:dyDescent="0.25">
      <c r="A137" s="43" t="s">
        <v>522</v>
      </c>
      <c r="B137" s="442" t="s">
        <v>553</v>
      </c>
      <c r="C137" s="463">
        <v>7688.99</v>
      </c>
      <c r="D137" s="463">
        <v>7688.99</v>
      </c>
      <c r="E137" s="463">
        <v>7688.99</v>
      </c>
      <c r="F137" s="474" t="s">
        <v>641</v>
      </c>
      <c r="G137" s="476" t="s">
        <v>642</v>
      </c>
    </row>
    <row r="138" spans="1:7" ht="26.25" x14ac:dyDescent="0.25">
      <c r="A138" s="43" t="s">
        <v>523</v>
      </c>
      <c r="B138" s="442" t="s">
        <v>554</v>
      </c>
      <c r="C138" s="463">
        <v>32543.78</v>
      </c>
      <c r="D138" s="463">
        <v>32543.78</v>
      </c>
      <c r="E138" s="463">
        <v>32543.78</v>
      </c>
      <c r="F138" s="474" t="s">
        <v>641</v>
      </c>
      <c r="G138" s="476" t="s">
        <v>642</v>
      </c>
    </row>
    <row r="139" spans="1:7" ht="26.25" x14ac:dyDescent="0.25">
      <c r="A139" s="43" t="s">
        <v>524</v>
      </c>
      <c r="B139" s="442" t="s">
        <v>555</v>
      </c>
      <c r="C139" s="463">
        <v>629880</v>
      </c>
      <c r="D139" s="463">
        <v>629880</v>
      </c>
      <c r="E139" s="463">
        <v>629880</v>
      </c>
      <c r="F139" s="474" t="s">
        <v>641</v>
      </c>
      <c r="G139" s="476" t="s">
        <v>642</v>
      </c>
    </row>
    <row r="140" spans="1:7" ht="26.25" x14ac:dyDescent="0.25">
      <c r="A140" s="43" t="s">
        <v>525</v>
      </c>
      <c r="B140" s="442" t="s">
        <v>556</v>
      </c>
      <c r="C140" s="463">
        <v>6196.45</v>
      </c>
      <c r="D140" s="463">
        <v>6196.45</v>
      </c>
      <c r="E140" s="463">
        <v>6196.45</v>
      </c>
      <c r="F140" s="474" t="s">
        <v>641</v>
      </c>
      <c r="G140" s="476" t="s">
        <v>642</v>
      </c>
    </row>
    <row r="141" spans="1:7" ht="26.25" x14ac:dyDescent="0.25">
      <c r="A141" s="43" t="s">
        <v>526</v>
      </c>
      <c r="B141" s="442" t="s">
        <v>562</v>
      </c>
      <c r="C141" s="463">
        <v>8250.4699999999993</v>
      </c>
      <c r="D141" s="463">
        <v>8250.4699999999993</v>
      </c>
      <c r="E141" s="463">
        <v>8250.4699999999993</v>
      </c>
      <c r="F141" s="474" t="s">
        <v>641</v>
      </c>
      <c r="G141" s="476" t="s">
        <v>642</v>
      </c>
    </row>
    <row r="142" spans="1:7" ht="26.25" x14ac:dyDescent="0.25">
      <c r="A142" s="43" t="s">
        <v>527</v>
      </c>
      <c r="B142" s="442" t="s">
        <v>557</v>
      </c>
      <c r="C142" s="463">
        <v>144144.25</v>
      </c>
      <c r="D142" s="463">
        <v>144144.25</v>
      </c>
      <c r="E142" s="463">
        <v>144144.25</v>
      </c>
      <c r="F142" s="474" t="s">
        <v>641</v>
      </c>
      <c r="G142" s="476" t="s">
        <v>642</v>
      </c>
    </row>
    <row r="143" spans="1:7" ht="26.25" x14ac:dyDescent="0.25">
      <c r="A143" s="43" t="s">
        <v>528</v>
      </c>
      <c r="B143" s="442" t="s">
        <v>558</v>
      </c>
      <c r="C143" s="463">
        <v>26655.87</v>
      </c>
      <c r="D143" s="463">
        <v>26655.87</v>
      </c>
      <c r="E143" s="463">
        <v>26655.87</v>
      </c>
      <c r="F143" s="474" t="s">
        <v>641</v>
      </c>
      <c r="G143" s="476" t="s">
        <v>642</v>
      </c>
    </row>
    <row r="144" spans="1:7" ht="26.25" x14ac:dyDescent="0.25">
      <c r="A144" s="490" t="s">
        <v>529</v>
      </c>
      <c r="B144" s="498" t="s">
        <v>559</v>
      </c>
      <c r="C144" s="487">
        <v>2366.4</v>
      </c>
      <c r="D144" s="487">
        <v>2366.4</v>
      </c>
      <c r="E144" s="487">
        <v>2366.4</v>
      </c>
      <c r="F144" s="488" t="s">
        <v>641</v>
      </c>
      <c r="G144" s="489" t="s">
        <v>642</v>
      </c>
    </row>
    <row r="145" spans="1:7" ht="26.25" x14ac:dyDescent="0.25">
      <c r="A145" s="43" t="s">
        <v>530</v>
      </c>
      <c r="B145" s="442" t="s">
        <v>560</v>
      </c>
      <c r="C145" s="463">
        <v>47999.96</v>
      </c>
      <c r="D145" s="463">
        <v>47999.96</v>
      </c>
      <c r="E145" s="463">
        <v>47999.96</v>
      </c>
      <c r="F145" s="492" t="s">
        <v>641</v>
      </c>
      <c r="G145" s="499" t="s">
        <v>642</v>
      </c>
    </row>
    <row r="146" spans="1:7" ht="26.25" x14ac:dyDescent="0.25">
      <c r="A146" s="43" t="s">
        <v>563</v>
      </c>
      <c r="B146" s="442" t="s">
        <v>561</v>
      </c>
      <c r="C146" s="463">
        <v>61850.1</v>
      </c>
      <c r="D146" s="463">
        <v>61850.1</v>
      </c>
      <c r="E146" s="463">
        <v>61850.1</v>
      </c>
      <c r="F146" s="492" t="s">
        <v>641</v>
      </c>
      <c r="G146" s="499" t="s">
        <v>642</v>
      </c>
    </row>
    <row r="147" spans="1:7" ht="26.25" x14ac:dyDescent="0.25">
      <c r="A147" s="494" t="s">
        <v>564</v>
      </c>
      <c r="B147" s="495" t="s">
        <v>571</v>
      </c>
      <c r="C147" s="496">
        <v>18027.98</v>
      </c>
      <c r="D147" s="496">
        <v>18027.98</v>
      </c>
      <c r="E147" s="496">
        <v>18027.98</v>
      </c>
      <c r="F147" s="474" t="s">
        <v>641</v>
      </c>
      <c r="G147" s="486" t="s">
        <v>642</v>
      </c>
    </row>
    <row r="148" spans="1:7" ht="26.25" x14ac:dyDescent="0.25">
      <c r="A148" s="43" t="s">
        <v>565</v>
      </c>
      <c r="B148" s="442" t="s">
        <v>572</v>
      </c>
      <c r="C148" s="463">
        <v>7494.18</v>
      </c>
      <c r="D148" s="463">
        <v>7494.18</v>
      </c>
      <c r="E148" s="463">
        <v>7494.18</v>
      </c>
      <c r="F148" s="474" t="s">
        <v>641</v>
      </c>
      <c r="G148" s="476" t="s">
        <v>642</v>
      </c>
    </row>
    <row r="149" spans="1:7" ht="26.25" x14ac:dyDescent="0.25">
      <c r="A149" s="43" t="s">
        <v>566</v>
      </c>
      <c r="B149" s="442" t="s">
        <v>573</v>
      </c>
      <c r="C149" s="463">
        <v>97678.22</v>
      </c>
      <c r="D149" s="463">
        <v>97678.22</v>
      </c>
      <c r="E149" s="463">
        <v>97678.22</v>
      </c>
      <c r="F149" s="474" t="s">
        <v>641</v>
      </c>
      <c r="G149" s="476" t="s">
        <v>642</v>
      </c>
    </row>
    <row r="150" spans="1:7" ht="26.25" x14ac:dyDescent="0.25">
      <c r="A150" s="43" t="s">
        <v>568</v>
      </c>
      <c r="B150" s="442" t="s">
        <v>574</v>
      </c>
      <c r="C150" s="463">
        <v>26000.01</v>
      </c>
      <c r="D150" s="463">
        <v>26000.01</v>
      </c>
      <c r="E150" s="463">
        <v>26000.01</v>
      </c>
      <c r="F150" s="474" t="s">
        <v>641</v>
      </c>
      <c r="G150" s="476" t="s">
        <v>642</v>
      </c>
    </row>
    <row r="151" spans="1:7" ht="26.25" x14ac:dyDescent="0.25">
      <c r="A151" s="43" t="s">
        <v>567</v>
      </c>
      <c r="B151" s="442" t="s">
        <v>575</v>
      </c>
      <c r="C151" s="463">
        <v>5911.98</v>
      </c>
      <c r="D151" s="463">
        <v>5911.98</v>
      </c>
      <c r="E151" s="463">
        <v>5911.98</v>
      </c>
      <c r="F151" s="474" t="s">
        <v>641</v>
      </c>
      <c r="G151" s="476" t="s">
        <v>642</v>
      </c>
    </row>
    <row r="152" spans="1:7" ht="26.25" x14ac:dyDescent="0.25">
      <c r="A152" s="43" t="s">
        <v>569</v>
      </c>
      <c r="B152" s="442" t="s">
        <v>648</v>
      </c>
      <c r="C152" s="463">
        <v>3658.44</v>
      </c>
      <c r="D152" s="463">
        <v>3658.44</v>
      </c>
      <c r="E152" s="463">
        <v>3658.44</v>
      </c>
      <c r="F152" s="474" t="s">
        <v>641</v>
      </c>
      <c r="G152" s="476" t="s">
        <v>642</v>
      </c>
    </row>
    <row r="153" spans="1:7" ht="26.25" x14ac:dyDescent="0.25">
      <c r="A153" s="43" t="s">
        <v>570</v>
      </c>
      <c r="B153" s="442" t="s">
        <v>576</v>
      </c>
      <c r="C153" s="463">
        <v>75180.55</v>
      </c>
      <c r="D153" s="463">
        <v>75180.55</v>
      </c>
      <c r="E153" s="463">
        <v>75180.55</v>
      </c>
      <c r="F153" s="474" t="s">
        <v>641</v>
      </c>
      <c r="G153" s="476" t="s">
        <v>642</v>
      </c>
    </row>
    <row r="154" spans="1:7" ht="26.25" x14ac:dyDescent="0.25">
      <c r="A154" s="43" t="s">
        <v>577</v>
      </c>
      <c r="B154" s="442" t="s">
        <v>579</v>
      </c>
      <c r="C154" s="463">
        <v>5336</v>
      </c>
      <c r="D154" s="463">
        <v>5336</v>
      </c>
      <c r="E154" s="463">
        <v>5336</v>
      </c>
      <c r="F154" s="474" t="s">
        <v>641</v>
      </c>
      <c r="G154" s="476" t="s">
        <v>642</v>
      </c>
    </row>
    <row r="155" spans="1:7" ht="26.25" x14ac:dyDescent="0.25">
      <c r="A155" s="43" t="s">
        <v>578</v>
      </c>
      <c r="B155" s="442" t="s">
        <v>580</v>
      </c>
      <c r="C155" s="463">
        <v>11600</v>
      </c>
      <c r="D155" s="463">
        <v>11600</v>
      </c>
      <c r="E155" s="463">
        <v>11600</v>
      </c>
      <c r="F155" s="474" t="s">
        <v>641</v>
      </c>
      <c r="G155" s="476" t="s">
        <v>642</v>
      </c>
    </row>
    <row r="156" spans="1:7" x14ac:dyDescent="0.25">
      <c r="A156" s="43"/>
      <c r="B156" s="48" t="s">
        <v>97</v>
      </c>
      <c r="C156" s="463">
        <f>SUM(C66:C155)</f>
        <v>8266189.8099999987</v>
      </c>
      <c r="D156" s="463">
        <f t="shared" ref="D156:E156" si="5">SUM(D66:D155)</f>
        <v>8266189.8099999987</v>
      </c>
      <c r="E156" s="463">
        <f t="shared" si="5"/>
        <v>8266189.8099999987</v>
      </c>
      <c r="F156" s="451"/>
      <c r="G156" s="464"/>
    </row>
    <row r="157" spans="1:7" ht="5.0999999999999996" customHeight="1" x14ac:dyDescent="0.25">
      <c r="A157" s="43"/>
      <c r="B157" s="442"/>
      <c r="C157" s="463"/>
      <c r="D157" s="463"/>
      <c r="E157" s="463"/>
      <c r="F157" s="451"/>
      <c r="G157" s="464"/>
    </row>
    <row r="158" spans="1:7" ht="25.5" x14ac:dyDescent="0.25">
      <c r="A158" s="43" t="s">
        <v>81</v>
      </c>
      <c r="B158" s="46" t="s">
        <v>82</v>
      </c>
      <c r="C158" s="466"/>
      <c r="D158" s="466"/>
      <c r="E158" s="466"/>
      <c r="F158" s="451"/>
      <c r="G158" s="464"/>
    </row>
    <row r="159" spans="1:7" ht="26.25" x14ac:dyDescent="0.25">
      <c r="A159" s="43" t="s">
        <v>583</v>
      </c>
      <c r="B159" s="444" t="s">
        <v>581</v>
      </c>
      <c r="C159" s="445">
        <v>1988825.4</v>
      </c>
      <c r="D159" s="445">
        <v>1988825.4</v>
      </c>
      <c r="E159" s="445">
        <v>1988825.4</v>
      </c>
      <c r="F159" s="479" t="s">
        <v>646</v>
      </c>
      <c r="G159" s="476" t="s">
        <v>642</v>
      </c>
    </row>
    <row r="160" spans="1:7" ht="26.25" x14ac:dyDescent="0.25">
      <c r="A160" s="43" t="s">
        <v>584</v>
      </c>
      <c r="B160" s="444" t="s">
        <v>582</v>
      </c>
      <c r="C160" s="445">
        <v>554904.93999999994</v>
      </c>
      <c r="D160" s="445">
        <v>554904.93999999994</v>
      </c>
      <c r="E160" s="445">
        <v>554904.93999999994</v>
      </c>
      <c r="F160" s="479" t="s">
        <v>646</v>
      </c>
      <c r="G160" s="476" t="s">
        <v>642</v>
      </c>
    </row>
    <row r="161" spans="1:7" ht="26.25" x14ac:dyDescent="0.25">
      <c r="A161" s="43" t="s">
        <v>585</v>
      </c>
      <c r="B161" s="444" t="s">
        <v>586</v>
      </c>
      <c r="C161" s="445">
        <v>497202.5</v>
      </c>
      <c r="D161" s="445">
        <v>497202.5</v>
      </c>
      <c r="E161" s="445">
        <v>497202.5</v>
      </c>
      <c r="F161" s="474" t="s">
        <v>641</v>
      </c>
      <c r="G161" s="476" t="s">
        <v>642</v>
      </c>
    </row>
    <row r="162" spans="1:7" ht="26.25" x14ac:dyDescent="0.25">
      <c r="A162" s="43" t="s">
        <v>587</v>
      </c>
      <c r="B162" s="444" t="s">
        <v>589</v>
      </c>
      <c r="C162" s="445">
        <v>80850</v>
      </c>
      <c r="D162" s="445">
        <v>80850</v>
      </c>
      <c r="E162" s="445">
        <v>80850</v>
      </c>
      <c r="F162" s="474" t="s">
        <v>641</v>
      </c>
      <c r="G162" s="476" t="s">
        <v>642</v>
      </c>
    </row>
    <row r="163" spans="1:7" ht="26.25" x14ac:dyDescent="0.25">
      <c r="A163" s="43" t="s">
        <v>588</v>
      </c>
      <c r="B163" s="444" t="s">
        <v>590</v>
      </c>
      <c r="C163" s="445">
        <v>1600575.13</v>
      </c>
      <c r="D163" s="445">
        <v>1600575.13</v>
      </c>
      <c r="E163" s="445">
        <v>1600575.13</v>
      </c>
      <c r="F163" s="386"/>
      <c r="G163" s="476" t="s">
        <v>642</v>
      </c>
    </row>
    <row r="164" spans="1:7" ht="26.25" x14ac:dyDescent="0.25">
      <c r="A164" s="43" t="s">
        <v>592</v>
      </c>
      <c r="B164" s="444" t="s">
        <v>591</v>
      </c>
      <c r="C164" s="445">
        <v>222135.03</v>
      </c>
      <c r="D164" s="445">
        <v>222135.03</v>
      </c>
      <c r="E164" s="445">
        <v>222135.03</v>
      </c>
      <c r="F164" s="386"/>
      <c r="G164" s="476" t="s">
        <v>642</v>
      </c>
    </row>
    <row r="165" spans="1:7" ht="26.25" x14ac:dyDescent="0.25">
      <c r="A165" s="43" t="s">
        <v>593</v>
      </c>
      <c r="B165" s="444" t="s">
        <v>594</v>
      </c>
      <c r="C165" s="445">
        <v>154578.39000000001</v>
      </c>
      <c r="D165" s="445">
        <v>154578.39000000001</v>
      </c>
      <c r="E165" s="445">
        <v>154578.39000000001</v>
      </c>
      <c r="F165" s="386"/>
      <c r="G165" s="476" t="s">
        <v>642</v>
      </c>
    </row>
    <row r="166" spans="1:7" ht="26.25" x14ac:dyDescent="0.25">
      <c r="A166" s="43" t="s">
        <v>597</v>
      </c>
      <c r="B166" s="444" t="s">
        <v>595</v>
      </c>
      <c r="C166" s="445">
        <v>164229.13</v>
      </c>
      <c r="D166" s="445">
        <v>164229.13</v>
      </c>
      <c r="E166" s="445">
        <v>164229.13</v>
      </c>
      <c r="F166" s="386"/>
      <c r="G166" s="476" t="s">
        <v>642</v>
      </c>
    </row>
    <row r="167" spans="1:7" ht="26.25" x14ac:dyDescent="0.25">
      <c r="A167" s="43" t="s">
        <v>598</v>
      </c>
      <c r="B167" s="444" t="s">
        <v>596</v>
      </c>
      <c r="C167" s="445">
        <v>213511.06</v>
      </c>
      <c r="D167" s="445">
        <v>213511.06</v>
      </c>
      <c r="E167" s="445">
        <v>213511.06</v>
      </c>
      <c r="F167" s="474" t="s">
        <v>641</v>
      </c>
      <c r="G167" s="476" t="s">
        <v>642</v>
      </c>
    </row>
    <row r="168" spans="1:7" ht="26.25" x14ac:dyDescent="0.25">
      <c r="A168" s="43" t="s">
        <v>599</v>
      </c>
      <c r="B168" s="444" t="s">
        <v>600</v>
      </c>
      <c r="C168" s="445">
        <v>238139.26</v>
      </c>
      <c r="D168" s="445">
        <v>238139.26</v>
      </c>
      <c r="E168" s="445">
        <v>238139.26</v>
      </c>
      <c r="F168" s="474" t="s">
        <v>641</v>
      </c>
      <c r="G168" s="476" t="s">
        <v>642</v>
      </c>
    </row>
    <row r="169" spans="1:7" ht="26.25" x14ac:dyDescent="0.25">
      <c r="A169" s="490" t="s">
        <v>601</v>
      </c>
      <c r="B169" s="500" t="s">
        <v>602</v>
      </c>
      <c r="C169" s="501">
        <v>1450000</v>
      </c>
      <c r="D169" s="501">
        <v>1450000</v>
      </c>
      <c r="E169" s="501">
        <v>1450000</v>
      </c>
      <c r="F169" s="488" t="s">
        <v>641</v>
      </c>
      <c r="G169" s="489" t="s">
        <v>642</v>
      </c>
    </row>
    <row r="170" spans="1:7" ht="26.25" x14ac:dyDescent="0.25">
      <c r="A170" s="43" t="s">
        <v>601</v>
      </c>
      <c r="B170" s="444" t="s">
        <v>603</v>
      </c>
      <c r="C170" s="445">
        <v>11470.16</v>
      </c>
      <c r="D170" s="445">
        <v>11470.16</v>
      </c>
      <c r="E170" s="445">
        <v>11470.16</v>
      </c>
      <c r="F170" s="492" t="s">
        <v>641</v>
      </c>
      <c r="G170" s="502" t="s">
        <v>642</v>
      </c>
    </row>
    <row r="171" spans="1:7" ht="28.5" customHeight="1" x14ac:dyDescent="0.25">
      <c r="A171" s="43" t="s">
        <v>601</v>
      </c>
      <c r="B171" s="444" t="s">
        <v>647</v>
      </c>
      <c r="C171" s="445">
        <v>205954.3</v>
      </c>
      <c r="D171" s="445">
        <v>205954.3</v>
      </c>
      <c r="E171" s="445">
        <v>205954.3</v>
      </c>
      <c r="F171" s="492" t="s">
        <v>641</v>
      </c>
      <c r="G171" s="502" t="s">
        <v>642</v>
      </c>
    </row>
    <row r="172" spans="1:7" ht="26.25" x14ac:dyDescent="0.25">
      <c r="A172" s="43"/>
      <c r="B172" s="53" t="s">
        <v>62</v>
      </c>
      <c r="C172" s="445">
        <f>SUM(C159:C171)</f>
        <v>7382375.2999999989</v>
      </c>
      <c r="D172" s="445">
        <f t="shared" ref="D172:E172" si="6">SUM(D159:D171)</f>
        <v>7382375.2999999989</v>
      </c>
      <c r="E172" s="445">
        <f t="shared" si="6"/>
        <v>7382375.2999999989</v>
      </c>
      <c r="F172" s="492" t="s">
        <v>641</v>
      </c>
      <c r="G172" s="502" t="s">
        <v>642</v>
      </c>
    </row>
    <row r="173" spans="1:7" ht="5.0999999999999996" customHeight="1" x14ac:dyDescent="0.25">
      <c r="A173" s="43"/>
      <c r="B173" s="53"/>
      <c r="C173" s="445"/>
      <c r="D173" s="445"/>
      <c r="E173" s="445"/>
      <c r="F173" s="386"/>
      <c r="G173" s="386"/>
    </row>
    <row r="174" spans="1:7" x14ac:dyDescent="0.25">
      <c r="A174" s="47" t="s">
        <v>83</v>
      </c>
      <c r="B174" s="53" t="s">
        <v>332</v>
      </c>
      <c r="C174" s="52"/>
      <c r="D174" s="64"/>
      <c r="E174" s="445"/>
      <c r="F174" s="386"/>
      <c r="G174" s="386"/>
    </row>
    <row r="175" spans="1:7" x14ac:dyDescent="0.25">
      <c r="A175" s="47" t="s">
        <v>84</v>
      </c>
      <c r="B175" s="53" t="s">
        <v>332</v>
      </c>
      <c r="C175" s="52"/>
      <c r="D175" s="64"/>
      <c r="E175" s="445"/>
      <c r="F175" s="386"/>
      <c r="G175" s="386"/>
    </row>
    <row r="176" spans="1:7" ht="36" x14ac:dyDescent="0.25">
      <c r="A176" s="44" t="s">
        <v>85</v>
      </c>
      <c r="B176" s="46" t="s">
        <v>86</v>
      </c>
      <c r="C176" s="466">
        <v>1820000</v>
      </c>
      <c r="D176" s="466">
        <v>1820000</v>
      </c>
      <c r="E176" s="49">
        <v>860000</v>
      </c>
      <c r="F176" s="479" t="s">
        <v>646</v>
      </c>
      <c r="G176" s="475" t="s">
        <v>645</v>
      </c>
    </row>
    <row r="177" spans="1:7" ht="36" x14ac:dyDescent="0.25">
      <c r="A177" s="44" t="s">
        <v>87</v>
      </c>
      <c r="B177" s="46" t="s">
        <v>88</v>
      </c>
      <c r="C177" s="466">
        <v>1775351.78</v>
      </c>
      <c r="D177" s="466">
        <v>1775351.78</v>
      </c>
      <c r="E177" s="49">
        <v>1775351.78</v>
      </c>
      <c r="F177" s="386"/>
      <c r="G177" s="475" t="s">
        <v>645</v>
      </c>
    </row>
    <row r="178" spans="1:7" ht="36" x14ac:dyDescent="0.25">
      <c r="A178" s="44" t="s">
        <v>89</v>
      </c>
      <c r="B178" s="383" t="s">
        <v>90</v>
      </c>
      <c r="C178" s="466">
        <v>14049</v>
      </c>
      <c r="D178" s="466">
        <v>14049</v>
      </c>
      <c r="E178" s="49">
        <v>14049</v>
      </c>
      <c r="F178" s="386"/>
      <c r="G178" s="475" t="s">
        <v>645</v>
      </c>
    </row>
    <row r="179" spans="1:7" ht="36" x14ac:dyDescent="0.25">
      <c r="A179" s="44" t="s">
        <v>91</v>
      </c>
      <c r="B179" s="383" t="s">
        <v>92</v>
      </c>
      <c r="C179" s="467">
        <v>265433.51</v>
      </c>
      <c r="D179" s="467">
        <v>265433.51</v>
      </c>
      <c r="E179" s="468">
        <v>265433.51</v>
      </c>
      <c r="F179" s="386"/>
      <c r="G179" s="475" t="s">
        <v>645</v>
      </c>
    </row>
    <row r="180" spans="1:7" ht="36" x14ac:dyDescent="0.25">
      <c r="A180" s="44" t="s">
        <v>93</v>
      </c>
      <c r="B180" s="51" t="s">
        <v>94</v>
      </c>
      <c r="C180" s="52">
        <v>600000</v>
      </c>
      <c r="D180" s="52">
        <v>600000</v>
      </c>
      <c r="E180" s="450">
        <v>0</v>
      </c>
      <c r="F180" s="479" t="s">
        <v>646</v>
      </c>
      <c r="G180" s="475" t="s">
        <v>645</v>
      </c>
    </row>
    <row r="181" spans="1:7" ht="36" x14ac:dyDescent="0.25">
      <c r="A181" s="44" t="s">
        <v>95</v>
      </c>
      <c r="B181" s="51" t="s">
        <v>96</v>
      </c>
      <c r="C181" s="52">
        <v>140000</v>
      </c>
      <c r="D181" s="52">
        <v>140000</v>
      </c>
      <c r="E181" s="450">
        <v>0</v>
      </c>
      <c r="F181" s="479" t="s">
        <v>646</v>
      </c>
      <c r="G181" s="475" t="s">
        <v>645</v>
      </c>
    </row>
    <row r="182" spans="1:7" x14ac:dyDescent="0.25">
      <c r="A182" s="44"/>
      <c r="B182" s="53" t="s">
        <v>67</v>
      </c>
      <c r="C182" s="54">
        <f>SUM(C176:C181)</f>
        <v>4614834.29</v>
      </c>
      <c r="D182" s="54">
        <f t="shared" ref="D182:E182" si="7">SUM(D176:D181)</f>
        <v>4614834.29</v>
      </c>
      <c r="E182" s="54">
        <f t="shared" si="7"/>
        <v>2914834.29</v>
      </c>
      <c r="F182" s="386"/>
      <c r="G182" s="386"/>
    </row>
    <row r="183" spans="1:7" x14ac:dyDescent="0.25">
      <c r="A183" s="44" t="s">
        <v>98</v>
      </c>
      <c r="B183" s="46" t="s">
        <v>331</v>
      </c>
      <c r="C183" s="54"/>
      <c r="D183" s="54"/>
      <c r="E183" s="445"/>
      <c r="F183" s="386"/>
      <c r="G183" s="386"/>
    </row>
    <row r="184" spans="1:7" ht="36" x14ac:dyDescent="0.25">
      <c r="A184" s="44" t="s">
        <v>99</v>
      </c>
      <c r="B184" s="383" t="s">
        <v>100</v>
      </c>
      <c r="C184" s="50">
        <v>700000</v>
      </c>
      <c r="D184" s="50">
        <v>700000</v>
      </c>
      <c r="E184" s="50">
        <v>100000</v>
      </c>
      <c r="F184" s="479" t="s">
        <v>644</v>
      </c>
      <c r="G184" s="475" t="s">
        <v>645</v>
      </c>
    </row>
    <row r="185" spans="1:7" ht="36" x14ac:dyDescent="0.25">
      <c r="A185" s="44" t="s">
        <v>101</v>
      </c>
      <c r="B185" s="383" t="s">
        <v>102</v>
      </c>
      <c r="C185" s="50">
        <v>700000</v>
      </c>
      <c r="D185" s="50">
        <v>700000</v>
      </c>
      <c r="E185" s="50">
        <v>100000</v>
      </c>
      <c r="F185" s="479" t="s">
        <v>644</v>
      </c>
      <c r="G185" s="475" t="s">
        <v>645</v>
      </c>
    </row>
    <row r="186" spans="1:7" x14ac:dyDescent="0.25">
      <c r="A186" s="44"/>
      <c r="B186" s="53" t="s">
        <v>604</v>
      </c>
      <c r="C186" s="54">
        <f>SUM(C184:C185)</f>
        <v>1400000</v>
      </c>
      <c r="D186" s="54">
        <f>SUM(D184:D185)</f>
        <v>1400000</v>
      </c>
      <c r="E186" s="54">
        <f t="shared" ref="E186" si="8">SUM(E184:E185)</f>
        <v>200000</v>
      </c>
      <c r="F186" s="386"/>
      <c r="G186" s="386"/>
    </row>
    <row r="187" spans="1:7" x14ac:dyDescent="0.25">
      <c r="A187" s="62"/>
      <c r="B187" s="48" t="s">
        <v>78</v>
      </c>
      <c r="C187" s="54">
        <f>C156+C172+C182+C186</f>
        <v>21663399.399999999</v>
      </c>
      <c r="D187" s="54">
        <f t="shared" ref="D187" si="9">D156+D172+D182+D186</f>
        <v>21663399.399999999</v>
      </c>
      <c r="E187" s="54">
        <f>E156+E172+E182+E186</f>
        <v>18763399.399999999</v>
      </c>
      <c r="F187" s="386"/>
      <c r="G187" s="386"/>
    </row>
    <row r="188" spans="1:7" x14ac:dyDescent="0.25">
      <c r="A188" s="387"/>
      <c r="B188" s="376"/>
      <c r="C188" s="441"/>
      <c r="D188" s="441"/>
      <c r="E188" s="441"/>
      <c r="F188" s="441"/>
      <c r="G188" s="441"/>
    </row>
    <row r="189" spans="1:7" x14ac:dyDescent="0.25">
      <c r="A189" s="387"/>
      <c r="B189" s="376"/>
      <c r="C189" s="441"/>
      <c r="D189" s="441"/>
      <c r="E189" s="441"/>
      <c r="F189" s="441"/>
      <c r="G189" s="441"/>
    </row>
    <row r="190" spans="1:7" ht="21.75" customHeight="1" x14ac:dyDescent="0.25">
      <c r="A190" s="594" t="s">
        <v>323</v>
      </c>
      <c r="B190" s="594"/>
      <c r="C190" s="594"/>
      <c r="D190" s="594"/>
      <c r="E190" s="594"/>
      <c r="F190" s="594"/>
      <c r="G190" s="594"/>
    </row>
    <row r="191" spans="1:7" x14ac:dyDescent="0.25">
      <c r="A191" s="595"/>
      <c r="B191" s="595"/>
      <c r="C191" s="595"/>
      <c r="D191" s="595"/>
      <c r="E191" s="252"/>
      <c r="F191" s="252"/>
    </row>
    <row r="192" spans="1:7" x14ac:dyDescent="0.25">
      <c r="A192" s="443"/>
      <c r="B192" s="443"/>
      <c r="C192" s="443"/>
      <c r="D192" s="443"/>
      <c r="E192" s="252"/>
      <c r="F192" s="252"/>
    </row>
    <row r="193" spans="1:6" x14ac:dyDescent="0.25">
      <c r="A193"/>
      <c r="B193" s="354"/>
      <c r="C193" s="354"/>
      <c r="D193" s="354"/>
      <c r="E193" s="252"/>
      <c r="F193" s="252"/>
    </row>
    <row r="194" spans="1:6" x14ac:dyDescent="0.25">
      <c r="A194"/>
      <c r="B194" s="354"/>
      <c r="C194" s="354"/>
      <c r="D194" s="354"/>
      <c r="E194" s="252"/>
      <c r="F194" s="252"/>
    </row>
    <row r="195" spans="1:6" x14ac:dyDescent="0.25">
      <c r="A195"/>
      <c r="B195" s="354"/>
      <c r="C195" s="354"/>
      <c r="D195" s="354"/>
      <c r="E195" s="252"/>
      <c r="F195" s="252"/>
    </row>
    <row r="196" spans="1:6" x14ac:dyDescent="0.25">
      <c r="A196"/>
      <c r="B196" s="354"/>
      <c r="C196" s="354"/>
      <c r="D196" s="354"/>
      <c r="E196" s="252"/>
      <c r="F196" s="252"/>
    </row>
    <row r="197" spans="1:6" x14ac:dyDescent="0.25">
      <c r="A197"/>
      <c r="B197" s="354"/>
      <c r="C197" s="354"/>
      <c r="D197" s="354"/>
      <c r="E197" s="252"/>
      <c r="F197" s="252"/>
    </row>
  </sheetData>
  <protectedRanges>
    <protectedRange sqref="E17:E19 B16:B19 B56:C56 E57:F59 B57:B59 F16:F20 F29:F34 F66:F155 F167:F172 F161:F162" name="Rango1_1"/>
    <protectedRange sqref="B190" name="Rango1_1_3_2"/>
    <protectedRange sqref="C17:D18 C57:D58" name="Rango1_1_1"/>
  </protectedRanges>
  <mergeCells count="31">
    <mergeCell ref="A191:D191"/>
    <mergeCell ref="A63:A64"/>
    <mergeCell ref="B63:B64"/>
    <mergeCell ref="C63:C64"/>
    <mergeCell ref="D63:E63"/>
    <mergeCell ref="F63:G63"/>
    <mergeCell ref="A190:G190"/>
    <mergeCell ref="A25:A26"/>
    <mergeCell ref="B25:B26"/>
    <mergeCell ref="C25:C26"/>
    <mergeCell ref="D25:E25"/>
    <mergeCell ref="F25:G25"/>
    <mergeCell ref="A54:A55"/>
    <mergeCell ref="B54:B55"/>
    <mergeCell ref="C54:C55"/>
    <mergeCell ref="D54:E54"/>
    <mergeCell ref="F54:G54"/>
    <mergeCell ref="A8:G8"/>
    <mergeCell ref="A10:G10"/>
    <mergeCell ref="A12:G12"/>
    <mergeCell ref="A14:A15"/>
    <mergeCell ref="B14:B15"/>
    <mergeCell ref="C14:C15"/>
    <mergeCell ref="D14:E14"/>
    <mergeCell ref="F14:G14"/>
    <mergeCell ref="A7:G7"/>
    <mergeCell ref="A2:G2"/>
    <mergeCell ref="A3:G3"/>
    <mergeCell ref="A4:G4"/>
    <mergeCell ref="A5:G5"/>
    <mergeCell ref="A6:G6"/>
  </mergeCells>
  <printOptions horizontalCentered="1"/>
  <pageMargins left="0.70866141732283472" right="0.70866141732283472" top="0.35433070866141736" bottom="0.35433070866141736" header="0.31496062992125984" footer="0.11811023622047245"/>
  <pageSetup scale="75" orientation="landscape" r:id="rId1"/>
  <headerFooter>
    <oddFooter>&amp;CPágina &amp;P de 7</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115" zoomScaleNormal="115" workbookViewId="0">
      <selection activeCell="A14" sqref="A14:G14"/>
    </sheetView>
  </sheetViews>
  <sheetFormatPr baseColWidth="10" defaultRowHeight="15" x14ac:dyDescent="0.25"/>
  <cols>
    <col min="1" max="1" width="22.5703125" style="26" customWidth="1"/>
    <col min="2" max="2" width="32.42578125" style="26" customWidth="1"/>
    <col min="3" max="3" width="17" style="26" customWidth="1"/>
    <col min="4" max="4" width="12.5703125" style="26" customWidth="1"/>
    <col min="5" max="5" width="15.85546875" style="26" customWidth="1"/>
    <col min="6" max="6" width="16" style="26" customWidth="1"/>
    <col min="7" max="7" width="16.28515625" style="26" customWidth="1"/>
    <col min="8" max="16384" width="11.42578125" style="26"/>
  </cols>
  <sheetData>
    <row r="1" spans="1:11" x14ac:dyDescent="0.25">
      <c r="A1" s="24"/>
      <c r="B1" s="24"/>
      <c r="C1" s="24"/>
      <c r="D1" s="24"/>
      <c r="E1" s="25"/>
      <c r="F1" s="25"/>
      <c r="G1" s="61" t="s">
        <v>400</v>
      </c>
    </row>
    <row r="2" spans="1:11" x14ac:dyDescent="0.25">
      <c r="A2" s="606" t="s">
        <v>299</v>
      </c>
      <c r="B2" s="606"/>
      <c r="C2" s="606"/>
      <c r="D2" s="606"/>
      <c r="E2" s="606"/>
      <c r="F2" s="606"/>
      <c r="G2" s="606"/>
    </row>
    <row r="3" spans="1:11" ht="15.75" customHeight="1" x14ac:dyDescent="0.25">
      <c r="A3" s="606" t="s">
        <v>3</v>
      </c>
      <c r="B3" s="606"/>
      <c r="C3" s="606"/>
      <c r="D3" s="606"/>
      <c r="E3" s="606"/>
      <c r="F3" s="606"/>
      <c r="G3" s="606"/>
    </row>
    <row r="4" spans="1:11" x14ac:dyDescent="0.25">
      <c r="A4" s="606" t="s">
        <v>4</v>
      </c>
      <c r="B4" s="606"/>
      <c r="C4" s="606"/>
      <c r="D4" s="606"/>
      <c r="E4" s="606"/>
      <c r="F4" s="606"/>
      <c r="G4" s="606"/>
    </row>
    <row r="5" spans="1:11" x14ac:dyDescent="0.25">
      <c r="A5" s="605" t="s">
        <v>5</v>
      </c>
      <c r="B5" s="605"/>
      <c r="C5" s="605"/>
      <c r="D5" s="605"/>
      <c r="E5" s="605"/>
      <c r="F5" s="605"/>
      <c r="G5" s="605"/>
    </row>
    <row r="6" spans="1:11" x14ac:dyDescent="0.25">
      <c r="A6" s="612" t="s">
        <v>19</v>
      </c>
      <c r="B6" s="612"/>
      <c r="C6" s="612"/>
      <c r="D6" s="612"/>
      <c r="E6" s="612"/>
      <c r="F6" s="612"/>
      <c r="G6" s="612"/>
      <c r="H6" s="69"/>
      <c r="I6" s="66"/>
      <c r="J6" s="66"/>
      <c r="K6" s="66"/>
    </row>
    <row r="7" spans="1:11" x14ac:dyDescent="0.25">
      <c r="A7" s="605" t="s">
        <v>379</v>
      </c>
      <c r="B7" s="605"/>
      <c r="C7" s="605"/>
      <c r="D7" s="605"/>
      <c r="E7" s="605"/>
      <c r="F7" s="605"/>
      <c r="G7" s="605"/>
      <c r="H7" s="69"/>
      <c r="I7" s="66"/>
      <c r="J7" s="66"/>
      <c r="K7" s="66"/>
    </row>
    <row r="8" spans="1:11" x14ac:dyDescent="0.25">
      <c r="A8" s="68" t="s">
        <v>109</v>
      </c>
      <c r="B8" s="68"/>
      <c r="C8" s="67"/>
      <c r="D8" s="67"/>
      <c r="E8" s="67"/>
      <c r="F8" s="24"/>
      <c r="G8" s="24"/>
      <c r="H8" s="66"/>
      <c r="I8" s="66"/>
      <c r="J8" s="66"/>
      <c r="K8" s="66"/>
    </row>
    <row r="9" spans="1:11" ht="25.5" x14ac:dyDescent="0.25">
      <c r="A9" s="435" t="s">
        <v>6</v>
      </c>
      <c r="B9" s="320" t="s">
        <v>7</v>
      </c>
      <c r="C9" s="436" t="s">
        <v>1</v>
      </c>
      <c r="D9" s="436" t="s">
        <v>8</v>
      </c>
      <c r="E9" s="436" t="s">
        <v>108</v>
      </c>
      <c r="F9" s="436" t="s">
        <v>107</v>
      </c>
      <c r="G9" s="436" t="s">
        <v>106</v>
      </c>
    </row>
    <row r="10" spans="1:11" ht="25.5" x14ac:dyDescent="0.25">
      <c r="A10" s="44" t="s">
        <v>105</v>
      </c>
      <c r="B10" s="65" t="s">
        <v>109</v>
      </c>
      <c r="C10" s="64">
        <v>0</v>
      </c>
      <c r="D10" s="63"/>
      <c r="E10" s="63"/>
      <c r="F10" s="63"/>
      <c r="G10" s="62"/>
    </row>
    <row r="11" spans="1:11" x14ac:dyDescent="0.25">
      <c r="A11" s="62"/>
      <c r="B11" s="65"/>
      <c r="C11" s="64"/>
      <c r="D11" s="63"/>
      <c r="E11" s="63"/>
      <c r="F11" s="63"/>
      <c r="G11" s="62"/>
    </row>
    <row r="12" spans="1:11" x14ac:dyDescent="0.25">
      <c r="A12" s="62"/>
      <c r="B12" s="65"/>
      <c r="C12" s="64"/>
      <c r="D12" s="63"/>
      <c r="E12" s="63"/>
      <c r="F12" s="63"/>
      <c r="G12" s="62"/>
    </row>
    <row r="13" spans="1:11" x14ac:dyDescent="0.25">
      <c r="A13" s="62"/>
      <c r="B13" s="313" t="s">
        <v>104</v>
      </c>
      <c r="C13" s="314">
        <f>SUM(C10:C12)</f>
        <v>0</v>
      </c>
      <c r="D13" s="63"/>
      <c r="E13" s="63"/>
      <c r="F13" s="63"/>
      <c r="G13" s="62"/>
    </row>
    <row r="14" spans="1:11" x14ac:dyDescent="0.25">
      <c r="A14" s="594" t="s">
        <v>323</v>
      </c>
      <c r="B14" s="594"/>
      <c r="C14" s="594"/>
      <c r="D14" s="594"/>
      <c r="E14" s="594"/>
      <c r="F14" s="594"/>
      <c r="G14" s="594"/>
    </row>
    <row r="15" spans="1:11" x14ac:dyDescent="0.25">
      <c r="A15" s="595"/>
      <c r="B15" s="595"/>
      <c r="C15" s="595"/>
      <c r="D15" s="595"/>
      <c r="E15" s="252"/>
    </row>
    <row r="16" spans="1:11" x14ac:dyDescent="0.25">
      <c r="A16" s="434"/>
      <c r="B16" s="434"/>
      <c r="C16" s="434"/>
      <c r="D16" s="434"/>
      <c r="E16" s="252"/>
    </row>
    <row r="17" spans="1:5" x14ac:dyDescent="0.25">
      <c r="A17"/>
      <c r="B17" s="354"/>
      <c r="C17" s="354"/>
      <c r="D17" s="354"/>
      <c r="E17" s="252"/>
    </row>
    <row r="18" spans="1:5" x14ac:dyDescent="0.25">
      <c r="A18"/>
      <c r="B18" s="354"/>
      <c r="C18" s="354"/>
      <c r="D18" s="354"/>
      <c r="E18" s="252"/>
    </row>
    <row r="19" spans="1:5" x14ac:dyDescent="0.25">
      <c r="A19"/>
      <c r="B19" s="354"/>
      <c r="C19" s="354"/>
      <c r="D19" s="354"/>
      <c r="E19" s="252"/>
    </row>
    <row r="20" spans="1:5" x14ac:dyDescent="0.25">
      <c r="A20"/>
      <c r="B20" s="354"/>
      <c r="C20" s="354"/>
      <c r="D20" s="354"/>
      <c r="E20" s="252"/>
    </row>
    <row r="21" spans="1:5" x14ac:dyDescent="0.25">
      <c r="A21"/>
      <c r="B21" s="354"/>
      <c r="C21" s="354"/>
      <c r="D21" s="354"/>
      <c r="E21" s="252"/>
    </row>
    <row r="22" spans="1:5" x14ac:dyDescent="0.25">
      <c r="A22"/>
      <c r="B22" s="354"/>
      <c r="C22" s="354"/>
      <c r="D22" s="354"/>
      <c r="E22" s="252"/>
    </row>
    <row r="23" spans="1:5" x14ac:dyDescent="0.25">
      <c r="A23" s="72"/>
      <c r="B23" s="72"/>
      <c r="C23" s="72"/>
      <c r="D23" s="72"/>
      <c r="E23" s="72"/>
    </row>
    <row r="24" spans="1:5" x14ac:dyDescent="0.25">
      <c r="A24" s="72"/>
      <c r="B24" s="72"/>
      <c r="C24" s="72"/>
      <c r="D24" s="72"/>
      <c r="E24" s="72"/>
    </row>
    <row r="25" spans="1:5" x14ac:dyDescent="0.25">
      <c r="A25" s="72"/>
      <c r="B25" s="72"/>
      <c r="C25" s="72"/>
      <c r="D25" s="72"/>
      <c r="E25" s="72"/>
    </row>
    <row r="26" spans="1:5" x14ac:dyDescent="0.25">
      <c r="A26" s="72"/>
      <c r="B26" s="72"/>
      <c r="C26" s="72"/>
      <c r="D26" s="72"/>
      <c r="E26" s="72"/>
    </row>
  </sheetData>
  <protectedRanges>
    <protectedRange sqref="B10:D13" name="Rango1_1"/>
    <protectedRange sqref="B14" name="Rango1_1_3_2"/>
  </protectedRanges>
  <mergeCells count="8">
    <mergeCell ref="A14:G14"/>
    <mergeCell ref="A15:D15"/>
    <mergeCell ref="A2:G2"/>
    <mergeCell ref="A3:G3"/>
    <mergeCell ref="A4:G4"/>
    <mergeCell ref="A5:G5"/>
    <mergeCell ref="A6:G6"/>
    <mergeCell ref="A7:G7"/>
  </mergeCells>
  <printOptions horizontalCentered="1"/>
  <pageMargins left="0.51181102362204722" right="0.70866141732283472" top="0.74803149606299213" bottom="0.35433070866141736" header="0.31496062992125984" footer="0.11811023622047245"/>
  <pageSetup scale="90" orientation="landscape" r:id="rId1"/>
  <headerFooter>
    <oddFooter>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5"/>
  <sheetViews>
    <sheetView topLeftCell="A7" zoomScaleNormal="100" workbookViewId="0">
      <selection activeCell="B2" sqref="B2:F2"/>
    </sheetView>
  </sheetViews>
  <sheetFormatPr baseColWidth="10" defaultRowHeight="15" x14ac:dyDescent="0.25"/>
  <cols>
    <col min="1" max="1" width="4" style="72" customWidth="1"/>
    <col min="2" max="2" width="29.28515625" style="72" customWidth="1"/>
    <col min="3" max="3" width="38.7109375" style="72" customWidth="1"/>
    <col min="4" max="4" width="19.5703125" style="72" customWidth="1"/>
    <col min="5" max="5" width="20" style="72" customWidth="1"/>
    <col min="6" max="6" width="25.28515625" style="72" customWidth="1"/>
    <col min="7" max="16384" width="11.42578125" style="72"/>
  </cols>
  <sheetData>
    <row r="1" spans="2:6" x14ac:dyDescent="0.25">
      <c r="B1" s="71"/>
      <c r="C1" s="71"/>
      <c r="D1" s="71"/>
      <c r="E1" s="71"/>
      <c r="F1" s="70" t="s">
        <v>399</v>
      </c>
    </row>
    <row r="2" spans="2:6" x14ac:dyDescent="0.25">
      <c r="B2" s="614" t="s">
        <v>299</v>
      </c>
      <c r="C2" s="614"/>
      <c r="D2" s="614"/>
      <c r="E2" s="614"/>
      <c r="F2" s="614"/>
    </row>
    <row r="3" spans="2:6" ht="15.75" customHeight="1" x14ac:dyDescent="0.25">
      <c r="B3" s="614" t="s">
        <v>3</v>
      </c>
      <c r="C3" s="614"/>
      <c r="D3" s="614"/>
      <c r="E3" s="614"/>
      <c r="F3" s="614"/>
    </row>
    <row r="4" spans="2:6" x14ac:dyDescent="0.25">
      <c r="B4" s="614" t="s">
        <v>4</v>
      </c>
      <c r="C4" s="614"/>
      <c r="D4" s="614"/>
      <c r="E4" s="614"/>
      <c r="F4" s="614"/>
    </row>
    <row r="5" spans="2:6" x14ac:dyDescent="0.25">
      <c r="B5" s="615" t="s">
        <v>5</v>
      </c>
      <c r="C5" s="615"/>
      <c r="D5" s="615"/>
      <c r="E5" s="615"/>
      <c r="F5" s="615"/>
    </row>
    <row r="6" spans="2:6" x14ac:dyDescent="0.25">
      <c r="B6" s="615" t="s">
        <v>110</v>
      </c>
      <c r="C6" s="615"/>
      <c r="D6" s="615"/>
      <c r="E6" s="615"/>
      <c r="F6" s="615"/>
    </row>
    <row r="7" spans="2:6" x14ac:dyDescent="0.25">
      <c r="B7" s="615" t="s">
        <v>379</v>
      </c>
      <c r="C7" s="615"/>
      <c r="D7" s="615"/>
      <c r="E7" s="615"/>
      <c r="F7" s="615"/>
    </row>
    <row r="8" spans="2:6" ht="32.25" customHeight="1" x14ac:dyDescent="0.25">
      <c r="B8" s="613" t="s">
        <v>333</v>
      </c>
      <c r="C8" s="613"/>
      <c r="D8" s="613"/>
      <c r="E8" s="613"/>
      <c r="F8" s="613"/>
    </row>
    <row r="9" spans="2:6" ht="21.75" customHeight="1" x14ac:dyDescent="0.25">
      <c r="B9" s="317" t="s">
        <v>6</v>
      </c>
      <c r="C9" s="318" t="s">
        <v>7</v>
      </c>
      <c r="D9" s="319" t="s">
        <v>1</v>
      </c>
      <c r="E9" s="319" t="s">
        <v>8</v>
      </c>
      <c r="F9" s="319" t="s">
        <v>111</v>
      </c>
    </row>
    <row r="10" spans="2:6" x14ac:dyDescent="0.25">
      <c r="B10" s="73" t="s">
        <v>112</v>
      </c>
      <c r="C10" s="74" t="s">
        <v>113</v>
      </c>
      <c r="D10" s="75">
        <v>0</v>
      </c>
      <c r="E10" s="76"/>
      <c r="F10" s="76"/>
    </row>
    <row r="11" spans="2:6" x14ac:dyDescent="0.25">
      <c r="B11" s="73"/>
      <c r="C11" s="74"/>
      <c r="D11" s="75"/>
      <c r="E11" s="76"/>
      <c r="F11" s="76"/>
    </row>
    <row r="12" spans="2:6" x14ac:dyDescent="0.25">
      <c r="B12" s="73"/>
      <c r="C12" s="77"/>
      <c r="D12" s="75"/>
      <c r="E12" s="76"/>
      <c r="F12" s="76"/>
    </row>
    <row r="13" spans="2:6" x14ac:dyDescent="0.25">
      <c r="B13" s="73"/>
      <c r="C13" s="77"/>
      <c r="D13" s="75"/>
      <c r="E13" s="76"/>
      <c r="F13" s="76"/>
    </row>
    <row r="14" spans="2:6" x14ac:dyDescent="0.25">
      <c r="B14" s="73"/>
      <c r="C14" s="311" t="s">
        <v>0</v>
      </c>
      <c r="D14" s="312">
        <f>SUM(D10:D13)</f>
        <v>0</v>
      </c>
      <c r="E14" s="76"/>
      <c r="F14" s="76"/>
    </row>
    <row r="15" spans="2:6" ht="23.25" customHeight="1" x14ac:dyDescent="0.25">
      <c r="B15" s="594" t="s">
        <v>323</v>
      </c>
      <c r="C15" s="594"/>
      <c r="D15" s="594"/>
      <c r="E15" s="594"/>
      <c r="F15" s="594"/>
    </row>
    <row r="16" spans="2:6" x14ac:dyDescent="0.25">
      <c r="B16" s="1"/>
      <c r="C16" s="1"/>
      <c r="D16" s="1"/>
      <c r="E16" s="1"/>
      <c r="F16" s="78"/>
    </row>
    <row r="17" spans="2:7" x14ac:dyDescent="0.25">
      <c r="B17" s="1"/>
      <c r="C17" s="1"/>
      <c r="D17" s="1"/>
      <c r="E17" s="1"/>
      <c r="F17" s="3"/>
      <c r="G17" s="3"/>
    </row>
    <row r="18" spans="2:7" x14ac:dyDescent="0.25">
      <c r="B18" s="595"/>
      <c r="C18" s="595"/>
      <c r="D18" s="595"/>
      <c r="E18" s="595"/>
      <c r="F18" s="252"/>
    </row>
    <row r="19" spans="2:7" x14ac:dyDescent="0.25">
      <c r="B19" s="434"/>
      <c r="C19" s="434"/>
      <c r="D19" s="434"/>
      <c r="E19" s="434"/>
      <c r="F19" s="252"/>
    </row>
    <row r="20" spans="2:7" x14ac:dyDescent="0.25">
      <c r="B20"/>
      <c r="C20" s="354"/>
      <c r="D20" s="354"/>
      <c r="E20" s="354"/>
      <c r="F20" s="252"/>
    </row>
    <row r="21" spans="2:7" x14ac:dyDescent="0.25">
      <c r="B21"/>
      <c r="C21" s="354"/>
      <c r="D21" s="354"/>
      <c r="E21" s="354"/>
      <c r="F21" s="252"/>
    </row>
    <row r="22" spans="2:7" x14ac:dyDescent="0.25">
      <c r="B22"/>
      <c r="C22" s="354"/>
      <c r="D22" s="354"/>
      <c r="E22" s="354"/>
      <c r="F22" s="252"/>
    </row>
    <row r="23" spans="2:7" x14ac:dyDescent="0.25">
      <c r="B23"/>
      <c r="C23" s="354"/>
      <c r="D23" s="354"/>
      <c r="E23" s="354"/>
      <c r="F23" s="252"/>
    </row>
    <row r="24" spans="2:7" x14ac:dyDescent="0.25">
      <c r="B24"/>
      <c r="C24" s="354"/>
      <c r="D24" s="354"/>
      <c r="E24" s="354"/>
      <c r="F24" s="252"/>
    </row>
    <row r="25" spans="2:7" x14ac:dyDescent="0.25">
      <c r="B25"/>
      <c r="C25" s="354"/>
      <c r="D25" s="354"/>
      <c r="E25" s="354"/>
      <c r="F25" s="252"/>
    </row>
  </sheetData>
  <protectedRanges>
    <protectedRange sqref="C15" name="Rango1_1_3_2"/>
  </protectedRanges>
  <mergeCells count="9">
    <mergeCell ref="B8:F8"/>
    <mergeCell ref="B15:F15"/>
    <mergeCell ref="B18:E18"/>
    <mergeCell ref="B2:F2"/>
    <mergeCell ref="B3:F3"/>
    <mergeCell ref="B4:F4"/>
    <mergeCell ref="B5:F5"/>
    <mergeCell ref="B6:F6"/>
    <mergeCell ref="B7:F7"/>
  </mergeCells>
  <printOptions horizontalCentered="1"/>
  <pageMargins left="0.51181102362204722" right="0.51181102362204722" top="0.74803149606299213" bottom="0.35433070866141736" header="0.31496062992125984" footer="0.19685039370078741"/>
  <pageSetup scale="85" orientation="landscape" r:id="rId1"/>
  <headerFooter>
    <oddFoote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K52"/>
  <sheetViews>
    <sheetView showGridLines="0" zoomScaleNormal="100" workbookViewId="0">
      <selection activeCell="B12" sqref="B12"/>
    </sheetView>
  </sheetViews>
  <sheetFormatPr baseColWidth="10" defaultRowHeight="15" x14ac:dyDescent="0.25"/>
  <cols>
    <col min="1" max="1" width="4.28515625" style="57" customWidth="1"/>
    <col min="2" max="2" width="22.140625" style="57" customWidth="1"/>
    <col min="3" max="3" width="51" style="57" customWidth="1"/>
    <col min="4" max="4" width="15.7109375" style="57" customWidth="1"/>
    <col min="5" max="5" width="16.140625" style="57" customWidth="1"/>
    <col min="6" max="6" width="16.7109375" style="57" customWidth="1"/>
    <col min="7" max="7" width="20.5703125" style="57" customWidth="1"/>
    <col min="8" max="8" width="2.5703125" style="57" customWidth="1"/>
    <col min="9" max="9" width="3.5703125" style="57" customWidth="1"/>
    <col min="10" max="10" width="15.7109375" style="57" customWidth="1"/>
    <col min="11" max="11" width="15.28515625" style="57" bestFit="1" customWidth="1"/>
    <col min="12" max="16384" width="11.42578125" style="57"/>
  </cols>
  <sheetData>
    <row r="1" spans="2:10" x14ac:dyDescent="0.25">
      <c r="B1" s="79"/>
      <c r="C1" s="79"/>
      <c r="D1" s="79"/>
      <c r="E1" s="79"/>
      <c r="F1" s="79"/>
      <c r="G1" s="58" t="s">
        <v>609</v>
      </c>
    </row>
    <row r="2" spans="2:10" x14ac:dyDescent="0.25">
      <c r="B2" s="614" t="s">
        <v>299</v>
      </c>
      <c r="C2" s="614"/>
      <c r="D2" s="614"/>
      <c r="E2" s="614"/>
      <c r="F2" s="614"/>
      <c r="G2" s="614"/>
    </row>
    <row r="3" spans="2:10" ht="3.75" customHeight="1" x14ac:dyDescent="0.25">
      <c r="B3" s="449"/>
      <c r="C3" s="449"/>
      <c r="D3" s="449"/>
      <c r="E3" s="449"/>
      <c r="F3" s="449"/>
      <c r="G3" s="449"/>
    </row>
    <row r="4" spans="2:10" ht="15.75" customHeight="1" x14ac:dyDescent="0.25">
      <c r="B4" s="622" t="s">
        <v>3</v>
      </c>
      <c r="C4" s="622"/>
      <c r="D4" s="622"/>
      <c r="E4" s="622"/>
      <c r="F4" s="622"/>
      <c r="G4" s="622"/>
    </row>
    <row r="5" spans="2:10" x14ac:dyDescent="0.25">
      <c r="B5" s="622" t="s">
        <v>4</v>
      </c>
      <c r="C5" s="622"/>
      <c r="D5" s="622"/>
      <c r="E5" s="622"/>
      <c r="F5" s="622"/>
      <c r="G5" s="622"/>
    </row>
    <row r="6" spans="2:10" x14ac:dyDescent="0.25">
      <c r="B6" s="621" t="s">
        <v>5</v>
      </c>
      <c r="C6" s="621"/>
      <c r="D6" s="621"/>
      <c r="E6" s="621"/>
      <c r="F6" s="621"/>
      <c r="G6" s="621"/>
    </row>
    <row r="7" spans="2:10" x14ac:dyDescent="0.25">
      <c r="B7" s="621" t="s">
        <v>382</v>
      </c>
      <c r="C7" s="621"/>
      <c r="D7" s="621"/>
      <c r="E7" s="621"/>
      <c r="F7" s="621"/>
      <c r="G7" s="621"/>
    </row>
    <row r="8" spans="2:10" x14ac:dyDescent="0.25">
      <c r="B8" s="621" t="s">
        <v>114</v>
      </c>
      <c r="C8" s="621"/>
      <c r="D8" s="621"/>
      <c r="E8" s="621"/>
      <c r="F8" s="621"/>
      <c r="G8" s="621"/>
    </row>
    <row r="9" spans="2:10" ht="5.0999999999999996" customHeight="1" x14ac:dyDescent="0.25">
      <c r="B9" s="447"/>
      <c r="C9" s="447"/>
      <c r="D9" s="447"/>
      <c r="E9" s="447"/>
      <c r="F9" s="447"/>
      <c r="G9" s="447"/>
    </row>
    <row r="10" spans="2:10" ht="38.25" customHeight="1" x14ac:dyDescent="0.25">
      <c r="B10" s="616" t="s">
        <v>639</v>
      </c>
      <c r="C10" s="616"/>
      <c r="D10" s="616"/>
      <c r="E10" s="616"/>
      <c r="F10" s="616"/>
      <c r="G10" s="616"/>
    </row>
    <row r="11" spans="2:10" x14ac:dyDescent="0.25">
      <c r="B11" s="617" t="s">
        <v>640</v>
      </c>
      <c r="C11" s="617"/>
      <c r="D11" s="79"/>
      <c r="E11" s="79"/>
      <c r="F11" s="79"/>
      <c r="G11" s="58"/>
    </row>
    <row r="12" spans="2:10" ht="25.5" x14ac:dyDescent="0.25">
      <c r="B12" s="448" t="s">
        <v>6</v>
      </c>
      <c r="C12" s="448" t="s">
        <v>7</v>
      </c>
      <c r="D12" s="316" t="s">
        <v>607</v>
      </c>
      <c r="E12" s="316" t="s">
        <v>606</v>
      </c>
      <c r="F12" s="316" t="s">
        <v>608</v>
      </c>
      <c r="G12" s="80" t="s">
        <v>134</v>
      </c>
    </row>
    <row r="13" spans="2:10" x14ac:dyDescent="0.25">
      <c r="B13" s="618" t="s">
        <v>115</v>
      </c>
      <c r="C13" s="619"/>
      <c r="D13" s="619"/>
      <c r="E13" s="619"/>
      <c r="F13" s="619"/>
      <c r="G13" s="620"/>
    </row>
    <row r="14" spans="2:10" x14ac:dyDescent="0.25">
      <c r="B14" s="81" t="s">
        <v>612</v>
      </c>
      <c r="C14" s="82" t="s">
        <v>619</v>
      </c>
      <c r="D14" s="85">
        <v>60638.39</v>
      </c>
      <c r="E14" s="84">
        <v>204414261.09</v>
      </c>
      <c r="F14" s="469" t="s">
        <v>610</v>
      </c>
      <c r="G14" s="352" t="s">
        <v>637</v>
      </c>
      <c r="J14" s="470"/>
    </row>
    <row r="15" spans="2:10" x14ac:dyDescent="0.25">
      <c r="B15" s="81" t="s">
        <v>613</v>
      </c>
      <c r="C15" s="82" t="s">
        <v>620</v>
      </c>
      <c r="D15" s="83">
        <v>32525854.68</v>
      </c>
      <c r="E15" s="88">
        <v>1712273827.6400001</v>
      </c>
      <c r="F15" s="469" t="s">
        <v>610</v>
      </c>
      <c r="G15" s="352" t="s">
        <v>637</v>
      </c>
    </row>
    <row r="16" spans="2:10" x14ac:dyDescent="0.25">
      <c r="B16" s="81" t="s">
        <v>616</v>
      </c>
      <c r="C16" s="82" t="s">
        <v>621</v>
      </c>
      <c r="D16" s="83">
        <v>1169066.77</v>
      </c>
      <c r="E16" s="84">
        <v>38786822.969999999</v>
      </c>
      <c r="F16" s="469" t="s">
        <v>610</v>
      </c>
      <c r="G16" s="352" t="s">
        <v>637</v>
      </c>
    </row>
    <row r="17" spans="2:11" x14ac:dyDescent="0.25">
      <c r="B17" s="81" t="s">
        <v>617</v>
      </c>
      <c r="C17" s="82" t="s">
        <v>622</v>
      </c>
      <c r="D17" s="83">
        <v>4231.24</v>
      </c>
      <c r="E17" s="88">
        <v>6584.02</v>
      </c>
      <c r="F17" s="469" t="s">
        <v>610</v>
      </c>
      <c r="G17" s="352" t="s">
        <v>637</v>
      </c>
    </row>
    <row r="18" spans="2:11" x14ac:dyDescent="0.25">
      <c r="B18" s="81" t="s">
        <v>618</v>
      </c>
      <c r="C18" s="82" t="s">
        <v>623</v>
      </c>
      <c r="D18" s="83">
        <v>2500</v>
      </c>
      <c r="E18" s="88">
        <v>2500</v>
      </c>
      <c r="F18" s="469" t="s">
        <v>610</v>
      </c>
      <c r="G18" s="352" t="s">
        <v>637</v>
      </c>
    </row>
    <row r="19" spans="2:11" x14ac:dyDescent="0.25">
      <c r="B19" s="81" t="s">
        <v>624</v>
      </c>
      <c r="C19" s="82" t="s">
        <v>625</v>
      </c>
      <c r="D19" s="83">
        <v>1901225.95</v>
      </c>
      <c r="E19" s="88">
        <v>26271999.210000001</v>
      </c>
      <c r="F19" s="469" t="s">
        <v>610</v>
      </c>
      <c r="G19" s="352" t="s">
        <v>637</v>
      </c>
    </row>
    <row r="20" spans="2:11" x14ac:dyDescent="0.25">
      <c r="B20" s="81" t="s">
        <v>626</v>
      </c>
      <c r="C20" s="82" t="s">
        <v>627</v>
      </c>
      <c r="D20" s="83">
        <v>1582912.45</v>
      </c>
      <c r="E20" s="88">
        <v>29848924.609999999</v>
      </c>
      <c r="F20" s="469" t="s">
        <v>610</v>
      </c>
      <c r="G20" s="352" t="s">
        <v>637</v>
      </c>
    </row>
    <row r="21" spans="2:11" ht="15" customHeight="1" x14ac:dyDescent="0.25">
      <c r="B21" s="81"/>
      <c r="C21" s="59" t="s">
        <v>0</v>
      </c>
      <c r="D21" s="89">
        <f>SUM(D14:D20)</f>
        <v>37246429.480000012</v>
      </c>
      <c r="E21" s="89">
        <f>SUM(E14:E20)</f>
        <v>2011604919.54</v>
      </c>
      <c r="F21" s="89"/>
      <c r="G21" s="86"/>
    </row>
    <row r="22" spans="2:11" ht="5.0999999999999996" customHeight="1" x14ac:dyDescent="0.25">
      <c r="B22" s="90"/>
      <c r="C22" s="91"/>
      <c r="D22" s="92"/>
      <c r="E22" s="93"/>
      <c r="F22" s="93"/>
      <c r="G22" s="94"/>
    </row>
    <row r="23" spans="2:11" ht="29.25" customHeight="1" x14ac:dyDescent="0.25">
      <c r="B23" s="448" t="s">
        <v>6</v>
      </c>
      <c r="C23" s="448" t="s">
        <v>7</v>
      </c>
      <c r="D23" s="316" t="s">
        <v>628</v>
      </c>
      <c r="E23" s="316" t="s">
        <v>629</v>
      </c>
      <c r="F23" s="316" t="s">
        <v>631</v>
      </c>
      <c r="G23" s="316" t="s">
        <v>632</v>
      </c>
    </row>
    <row r="24" spans="2:11" x14ac:dyDescent="0.25">
      <c r="B24" s="618" t="s">
        <v>630</v>
      </c>
      <c r="C24" s="619"/>
      <c r="D24" s="619"/>
      <c r="E24" s="619"/>
      <c r="F24" s="619"/>
      <c r="G24" s="620"/>
    </row>
    <row r="25" spans="2:11" ht="15" customHeight="1" x14ac:dyDescent="0.25">
      <c r="B25" s="95" t="s">
        <v>116</v>
      </c>
      <c r="C25" s="95" t="s">
        <v>117</v>
      </c>
      <c r="D25" s="83">
        <v>2250716.41</v>
      </c>
      <c r="E25" s="88">
        <v>2250716.41</v>
      </c>
      <c r="F25" s="85">
        <f>E25-D25</f>
        <v>0</v>
      </c>
      <c r="G25" s="471" t="s">
        <v>636</v>
      </c>
    </row>
    <row r="26" spans="2:11" ht="15" customHeight="1" x14ac:dyDescent="0.25">
      <c r="B26" s="95" t="s">
        <v>118</v>
      </c>
      <c r="C26" s="95" t="s">
        <v>119</v>
      </c>
      <c r="D26" s="83">
        <v>0</v>
      </c>
      <c r="E26" s="88">
        <v>7000</v>
      </c>
      <c r="F26" s="85">
        <f>E26-D26</f>
        <v>7000</v>
      </c>
      <c r="G26" s="471" t="s">
        <v>636</v>
      </c>
      <c r="K26" s="114"/>
    </row>
    <row r="27" spans="2:11" x14ac:dyDescent="0.25">
      <c r="B27" s="96"/>
      <c r="C27" s="97" t="s">
        <v>0</v>
      </c>
      <c r="D27" s="60">
        <f>SUM(D25:D26)</f>
        <v>2250716.41</v>
      </c>
      <c r="E27" s="60">
        <f>SUM(E25:E26)</f>
        <v>2257716.41</v>
      </c>
      <c r="F27" s="60">
        <f>SUM(F25:F26)</f>
        <v>7000</v>
      </c>
      <c r="G27" s="98"/>
      <c r="J27" s="114"/>
      <c r="K27" s="114"/>
    </row>
    <row r="28" spans="2:11" ht="15" customHeight="1" x14ac:dyDescent="0.25">
      <c r="B28" s="618" t="s">
        <v>120</v>
      </c>
      <c r="C28" s="619"/>
      <c r="D28" s="619"/>
      <c r="E28" s="619"/>
      <c r="F28" s="619"/>
      <c r="G28" s="620"/>
    </row>
    <row r="29" spans="2:11" ht="15" customHeight="1" x14ac:dyDescent="0.25">
      <c r="B29" s="95" t="s">
        <v>633</v>
      </c>
      <c r="C29" s="95" t="s">
        <v>121</v>
      </c>
      <c r="D29" s="83">
        <v>6915493.4000000004</v>
      </c>
      <c r="E29" s="88">
        <v>9075574.6699999999</v>
      </c>
      <c r="F29" s="85">
        <f>E29-D29</f>
        <v>2160081.2699999996</v>
      </c>
      <c r="G29" s="87"/>
    </row>
    <row r="30" spans="2:11" ht="15" customHeight="1" x14ac:dyDescent="0.25">
      <c r="B30" s="96"/>
      <c r="C30" s="97" t="s">
        <v>0</v>
      </c>
      <c r="D30" s="89">
        <f>SUM(D29)</f>
        <v>6915493.4000000004</v>
      </c>
      <c r="E30" s="89">
        <f t="shared" ref="E30:F30" si="0">SUM(E29)</f>
        <v>9075574.6699999999</v>
      </c>
      <c r="F30" s="89">
        <f t="shared" si="0"/>
        <v>2160081.2699999996</v>
      </c>
      <c r="G30" s="87"/>
    </row>
    <row r="31" spans="2:11" ht="15" customHeight="1" x14ac:dyDescent="0.25">
      <c r="B31" s="618" t="s">
        <v>634</v>
      </c>
      <c r="C31" s="619"/>
      <c r="D31" s="619"/>
      <c r="E31" s="619"/>
      <c r="F31" s="619"/>
      <c r="G31" s="620"/>
    </row>
    <row r="32" spans="2:11" ht="21" customHeight="1" x14ac:dyDescent="0.25">
      <c r="B32" s="95" t="s">
        <v>635</v>
      </c>
      <c r="C32" s="95" t="s">
        <v>638</v>
      </c>
      <c r="D32" s="83">
        <v>-159856.69</v>
      </c>
      <c r="E32" s="83">
        <v>-159856.69</v>
      </c>
      <c r="F32" s="85">
        <f>E32-D32</f>
        <v>0</v>
      </c>
      <c r="G32" s="87"/>
    </row>
    <row r="33" spans="2:8" ht="15" customHeight="1" x14ac:dyDescent="0.25">
      <c r="B33" s="96"/>
      <c r="C33" s="97" t="s">
        <v>0</v>
      </c>
      <c r="D33" s="89">
        <f>SUM(D32)</f>
        <v>-159856.69</v>
      </c>
      <c r="E33" s="89">
        <f t="shared" ref="E33:F33" si="1">SUM(E32)</f>
        <v>-159856.69</v>
      </c>
      <c r="F33" s="89">
        <f t="shared" si="1"/>
        <v>0</v>
      </c>
      <c r="G33" s="87"/>
    </row>
    <row r="34" spans="2:8" ht="21" customHeight="1" x14ac:dyDescent="0.25">
      <c r="B34" s="594" t="s">
        <v>323</v>
      </c>
      <c r="C34" s="594"/>
      <c r="D34" s="594"/>
      <c r="E34" s="594"/>
      <c r="F34" s="594"/>
      <c r="G34" s="594"/>
      <c r="H34" s="594"/>
    </row>
    <row r="35" spans="2:8" hidden="1" x14ac:dyDescent="0.25">
      <c r="B35" s="446"/>
      <c r="C35" s="446"/>
      <c r="D35" s="446"/>
      <c r="E35" s="446"/>
      <c r="F35" s="365"/>
    </row>
    <row r="36" spans="2:8" x14ac:dyDescent="0.25">
      <c r="B36" s="1"/>
      <c r="C36" s="1"/>
      <c r="D36" s="1"/>
      <c r="E36" s="1"/>
      <c r="F36" s="222"/>
    </row>
    <row r="37" spans="2:8" x14ac:dyDescent="0.25">
      <c r="B37" s="1"/>
      <c r="C37" s="1"/>
      <c r="D37" s="1"/>
      <c r="E37" s="1"/>
      <c r="F37" s="222"/>
    </row>
    <row r="38" spans="2:8" x14ac:dyDescent="0.25">
      <c r="B38" s="1"/>
      <c r="C38" s="1"/>
      <c r="D38" s="1"/>
      <c r="E38" s="1"/>
      <c r="F38" s="222"/>
    </row>
    <row r="39" spans="2:8" x14ac:dyDescent="0.25">
      <c r="B39" s="1"/>
      <c r="C39" s="1"/>
      <c r="D39" s="1"/>
      <c r="E39" s="1"/>
      <c r="F39" s="222"/>
    </row>
    <row r="40" spans="2:8" x14ac:dyDescent="0.25">
      <c r="B40" s="1"/>
      <c r="C40" s="1"/>
      <c r="D40" s="1"/>
      <c r="E40" s="1"/>
      <c r="F40" s="222"/>
    </row>
    <row r="41" spans="2:8" x14ac:dyDescent="0.25">
      <c r="B41" s="1"/>
      <c r="C41" s="1"/>
      <c r="D41" s="1"/>
      <c r="E41" s="1"/>
      <c r="F41" s="222"/>
    </row>
    <row r="42" spans="2:8" x14ac:dyDescent="0.25">
      <c r="B42" s="1"/>
      <c r="C42" s="1"/>
      <c r="D42" s="1"/>
      <c r="E42" s="1"/>
      <c r="F42" s="222"/>
    </row>
    <row r="43" spans="2:8" x14ac:dyDescent="0.25">
      <c r="B43" s="1"/>
      <c r="C43" s="1"/>
      <c r="D43" s="1"/>
      <c r="E43" s="1"/>
      <c r="F43" s="222"/>
    </row>
    <row r="44" spans="2:8" x14ac:dyDescent="0.25">
      <c r="B44" s="1"/>
      <c r="C44" s="1"/>
      <c r="D44" s="1"/>
      <c r="E44" s="1"/>
      <c r="F44" s="222"/>
    </row>
    <row r="45" spans="2:8" x14ac:dyDescent="0.25">
      <c r="B45" s="1"/>
      <c r="C45" s="1"/>
      <c r="D45" s="1"/>
      <c r="E45" s="1"/>
      <c r="F45" s="222"/>
    </row>
    <row r="46" spans="2:8" x14ac:dyDescent="0.25">
      <c r="B46" s="1"/>
      <c r="C46" s="1"/>
      <c r="D46" s="1"/>
      <c r="E46" s="1"/>
      <c r="F46" s="222"/>
    </row>
    <row r="47" spans="2:8" x14ac:dyDescent="0.25">
      <c r="B47" s="1"/>
      <c r="C47" s="1"/>
      <c r="D47" s="1"/>
      <c r="E47" s="1"/>
      <c r="F47" s="222"/>
    </row>
    <row r="48" spans="2:8" x14ac:dyDescent="0.25">
      <c r="B48" s="1"/>
      <c r="C48" s="1"/>
      <c r="D48" s="1"/>
      <c r="E48" s="1"/>
      <c r="F48" s="222"/>
    </row>
    <row r="49" spans="2:6" x14ac:dyDescent="0.25">
      <c r="B49" s="1"/>
      <c r="C49" s="1"/>
      <c r="D49" s="1"/>
      <c r="E49" s="1"/>
      <c r="F49" s="222"/>
    </row>
    <row r="52" spans="2:6" x14ac:dyDescent="0.25">
      <c r="E52" s="114"/>
    </row>
  </sheetData>
  <protectedRanges>
    <protectedRange sqref="C21:G22 C27:G27 D25:D26 C14:D20 D29 F28:G29 C30:G30 F24:G26 F13:G20 D32:E33 C33 F31:G33" name="Rango1"/>
    <protectedRange sqref="C34" name="Rango1_1_3_2"/>
  </protectedRanges>
  <mergeCells count="13">
    <mergeCell ref="B8:G8"/>
    <mergeCell ref="B2:G2"/>
    <mergeCell ref="B4:G4"/>
    <mergeCell ref="B5:G5"/>
    <mergeCell ref="B6:G6"/>
    <mergeCell ref="B7:G7"/>
    <mergeCell ref="B34:H34"/>
    <mergeCell ref="B10:G10"/>
    <mergeCell ref="B11:C11"/>
    <mergeCell ref="B13:G13"/>
    <mergeCell ref="B24:G24"/>
    <mergeCell ref="B28:G28"/>
    <mergeCell ref="B31:G31"/>
  </mergeCells>
  <printOptions horizontalCentered="1"/>
  <pageMargins left="0.31496062992125984" right="0.31496062992125984" top="0.35433070866141736" bottom="0.35433070866141736" header="0.31496062992125984" footer="0.31496062992125984"/>
  <pageSetup scale="77" orientation="landscape" r:id="rId1"/>
  <headerFooter>
    <oddFoote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 sqref="A2:C2"/>
    </sheetView>
  </sheetViews>
  <sheetFormatPr baseColWidth="10" defaultRowHeight="15" x14ac:dyDescent="0.25"/>
  <cols>
    <col min="1" max="1" width="40.5703125" style="72" customWidth="1"/>
    <col min="2" max="2" width="54.85546875" style="72" customWidth="1"/>
    <col min="3" max="3" width="22.7109375" style="72" customWidth="1"/>
    <col min="4" max="16384" width="11.42578125" style="72"/>
  </cols>
  <sheetData>
    <row r="1" spans="1:4" x14ac:dyDescent="0.25">
      <c r="A1" s="71"/>
      <c r="B1" s="71"/>
      <c r="C1" s="99" t="s">
        <v>387</v>
      </c>
    </row>
    <row r="2" spans="1:4" x14ac:dyDescent="0.25">
      <c r="A2" s="614" t="s">
        <v>299</v>
      </c>
      <c r="B2" s="614"/>
      <c r="C2" s="614"/>
      <c r="D2" s="71"/>
    </row>
    <row r="3" spans="1:4" x14ac:dyDescent="0.25">
      <c r="A3" s="614" t="s">
        <v>3</v>
      </c>
      <c r="B3" s="614"/>
      <c r="C3" s="614"/>
      <c r="D3" s="71"/>
    </row>
    <row r="4" spans="1:4" x14ac:dyDescent="0.25">
      <c r="A4" s="614" t="s">
        <v>4</v>
      </c>
      <c r="B4" s="614"/>
      <c r="C4" s="614"/>
      <c r="D4" s="71"/>
    </row>
    <row r="5" spans="1:4" x14ac:dyDescent="0.25">
      <c r="A5" s="614" t="s">
        <v>5</v>
      </c>
      <c r="B5" s="614"/>
      <c r="C5" s="614"/>
      <c r="D5" s="71"/>
    </row>
    <row r="6" spans="1:4" x14ac:dyDescent="0.25">
      <c r="A6" s="614" t="s">
        <v>122</v>
      </c>
      <c r="B6" s="614"/>
      <c r="C6" s="614"/>
      <c r="D6" s="71"/>
    </row>
    <row r="7" spans="1:4" x14ac:dyDescent="0.25">
      <c r="A7" s="614" t="s">
        <v>379</v>
      </c>
      <c r="B7" s="614"/>
      <c r="C7" s="614"/>
      <c r="D7" s="71"/>
    </row>
    <row r="8" spans="1:4" x14ac:dyDescent="0.25">
      <c r="A8" s="623"/>
      <c r="B8" s="623"/>
      <c r="C8" s="623"/>
      <c r="D8" s="71"/>
    </row>
    <row r="9" spans="1:4" ht="27.75" customHeight="1" x14ac:dyDescent="0.25">
      <c r="A9" s="596" t="s">
        <v>123</v>
      </c>
      <c r="B9" s="596"/>
      <c r="C9" s="596"/>
      <c r="D9" s="71"/>
    </row>
    <row r="10" spans="1:4" ht="5.0999999999999996" customHeight="1" x14ac:dyDescent="0.25">
      <c r="A10" s="425"/>
      <c r="B10" s="425"/>
      <c r="C10" s="425"/>
      <c r="D10" s="71"/>
    </row>
    <row r="11" spans="1:4" ht="14.25" customHeight="1" x14ac:dyDescent="0.25">
      <c r="A11" s="624" t="s">
        <v>124</v>
      </c>
      <c r="B11" s="624"/>
      <c r="C11" s="624"/>
      <c r="D11" s="71"/>
    </row>
    <row r="12" spans="1:4" ht="15" customHeight="1" x14ac:dyDescent="0.25">
      <c r="A12" s="425"/>
      <c r="B12" s="425"/>
      <c r="C12" s="425"/>
      <c r="D12" s="71"/>
    </row>
    <row r="13" spans="1:4" x14ac:dyDescent="0.25">
      <c r="A13" s="625" t="s">
        <v>125</v>
      </c>
      <c r="B13" s="625"/>
      <c r="C13" s="625"/>
      <c r="D13" s="71"/>
    </row>
    <row r="14" spans="1:4" ht="15" customHeight="1" x14ac:dyDescent="0.25">
      <c r="A14" s="100" t="s">
        <v>126</v>
      </c>
      <c r="B14" s="71"/>
      <c r="C14" s="71"/>
      <c r="D14" s="71"/>
    </row>
    <row r="15" spans="1:4" ht="24.95" customHeight="1" x14ac:dyDescent="0.25">
      <c r="A15" s="317" t="s">
        <v>6</v>
      </c>
      <c r="B15" s="317" t="s">
        <v>127</v>
      </c>
      <c r="C15" s="317" t="s">
        <v>128</v>
      </c>
    </row>
    <row r="16" spans="1:4" ht="34.5" customHeight="1" x14ac:dyDescent="0.25">
      <c r="A16" s="101" t="s">
        <v>129</v>
      </c>
      <c r="B16" s="102" t="s">
        <v>130</v>
      </c>
      <c r="C16" s="73"/>
    </row>
    <row r="17" spans="1:5" ht="32.25" customHeight="1" x14ac:dyDescent="0.25">
      <c r="A17" s="103"/>
      <c r="B17" s="102"/>
      <c r="C17" s="73"/>
    </row>
    <row r="18" spans="1:5" ht="32.25" customHeight="1" x14ac:dyDescent="0.25">
      <c r="A18" s="104"/>
      <c r="B18" s="102"/>
      <c r="C18" s="73"/>
    </row>
    <row r="19" spans="1:5" ht="32.25" customHeight="1" x14ac:dyDescent="0.25">
      <c r="A19" s="101"/>
      <c r="B19" s="102"/>
      <c r="C19" s="73"/>
    </row>
    <row r="20" spans="1:5" ht="21.75" customHeight="1" x14ac:dyDescent="0.25">
      <c r="A20" s="105" t="s">
        <v>131</v>
      </c>
      <c r="B20" s="73"/>
      <c r="C20" s="73"/>
      <c r="D20" s="71"/>
    </row>
    <row r="21" spans="1:5" ht="24.75" customHeight="1" x14ac:dyDescent="0.25">
      <c r="A21" s="594" t="s">
        <v>327</v>
      </c>
      <c r="B21" s="594"/>
      <c r="C21" s="594"/>
      <c r="D21" s="71"/>
    </row>
    <row r="22" spans="1:5" x14ac:dyDescent="0.25">
      <c r="A22" s="71"/>
      <c r="B22" s="71"/>
      <c r="C22" s="71"/>
      <c r="D22" s="71"/>
    </row>
    <row r="23" spans="1:5" x14ac:dyDescent="0.25">
      <c r="A23" s="424"/>
      <c r="B23" s="424"/>
      <c r="C23" s="424"/>
      <c r="D23" s="424"/>
      <c r="E23" s="252"/>
    </row>
    <row r="24" spans="1:5" x14ac:dyDescent="0.25">
      <c r="A24"/>
      <c r="B24" s="354"/>
      <c r="C24" s="354"/>
      <c r="D24" s="354"/>
      <c r="E24" s="252"/>
    </row>
    <row r="25" spans="1:5" x14ac:dyDescent="0.25">
      <c r="A25"/>
      <c r="B25" s="354"/>
      <c r="C25" s="354"/>
      <c r="D25" s="354"/>
      <c r="E25" s="252"/>
    </row>
    <row r="26" spans="1:5" x14ac:dyDescent="0.25">
      <c r="A26"/>
      <c r="B26" s="354"/>
      <c r="C26" s="354"/>
      <c r="D26" s="354"/>
      <c r="E26" s="252"/>
    </row>
    <row r="27" spans="1:5" x14ac:dyDescent="0.25">
      <c r="A27"/>
      <c r="B27" s="354"/>
      <c r="C27" s="354"/>
      <c r="D27" s="354"/>
      <c r="E27" s="252"/>
    </row>
    <row r="28" spans="1:5" x14ac:dyDescent="0.25">
      <c r="A28"/>
      <c r="B28" s="354"/>
      <c r="C28" s="354"/>
      <c r="D28" s="354"/>
      <c r="E28" s="252"/>
    </row>
    <row r="29" spans="1:5" x14ac:dyDescent="0.25">
      <c r="A29"/>
      <c r="B29" s="354"/>
      <c r="C29" s="354"/>
      <c r="D29" s="354"/>
      <c r="E29" s="252"/>
    </row>
  </sheetData>
  <protectedRanges>
    <protectedRange sqref="D14" name="Rango1_1"/>
    <protectedRange sqref="B21" name="Rango1_1_3_2"/>
  </protectedRanges>
  <mergeCells count="11">
    <mergeCell ref="A7:C7"/>
    <mergeCell ref="A2:C2"/>
    <mergeCell ref="A3:C3"/>
    <mergeCell ref="A4:C4"/>
    <mergeCell ref="A5:C5"/>
    <mergeCell ref="A6:C6"/>
    <mergeCell ref="A8:C8"/>
    <mergeCell ref="A9:C9"/>
    <mergeCell ref="A11:C11"/>
    <mergeCell ref="A13:C13"/>
    <mergeCell ref="A21:C21"/>
  </mergeCells>
  <printOptions horizontalCentered="1"/>
  <pageMargins left="0.9055118110236221" right="0.70866141732283472" top="0.74803149606299213" bottom="0.35433070866141736" header="0.31496062992125984" footer="0.11811023622047245"/>
  <pageSetup scale="85" orientation="landscape" r:id="rId1"/>
  <headerFooter>
    <oddFooter>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40"/>
  <sheetViews>
    <sheetView showGridLines="0" zoomScaleNormal="100" workbookViewId="0">
      <selection activeCell="D22" sqref="D22"/>
    </sheetView>
  </sheetViews>
  <sheetFormatPr baseColWidth="10" defaultRowHeight="15" x14ac:dyDescent="0.25"/>
  <cols>
    <col min="1" max="1" width="2.5703125" style="57" customWidth="1"/>
    <col min="2" max="2" width="23.85546875" style="57" customWidth="1"/>
    <col min="3" max="3" width="35.42578125" style="57" customWidth="1"/>
    <col min="4" max="4" width="17.5703125" style="57" customWidth="1"/>
    <col min="5" max="5" width="17.7109375" style="57" customWidth="1"/>
    <col min="6" max="6" width="13.7109375" style="57" customWidth="1"/>
    <col min="7" max="7" width="0.85546875" style="57" customWidth="1"/>
    <col min="8" max="9" width="2.42578125" style="57" customWidth="1"/>
    <col min="10" max="10" width="14.7109375" style="57" customWidth="1"/>
    <col min="11" max="16384" width="11.42578125" style="57"/>
  </cols>
  <sheetData>
    <row r="1" spans="2:11" x14ac:dyDescent="0.25">
      <c r="B1" s="79"/>
      <c r="C1" s="79"/>
      <c r="D1" s="79"/>
      <c r="E1" s="79"/>
      <c r="F1" s="58" t="s">
        <v>388</v>
      </c>
      <c r="G1" s="79"/>
    </row>
    <row r="2" spans="2:11" x14ac:dyDescent="0.25">
      <c r="B2" s="635" t="s">
        <v>365</v>
      </c>
      <c r="C2" s="635"/>
      <c r="D2" s="635"/>
      <c r="E2" s="635"/>
      <c r="F2" s="635"/>
      <c r="G2" s="635"/>
      <c r="H2" s="635"/>
    </row>
    <row r="3" spans="2:11" ht="15.75" customHeight="1" x14ac:dyDescent="0.25">
      <c r="B3" s="622" t="s">
        <v>3</v>
      </c>
      <c r="C3" s="622"/>
      <c r="D3" s="622"/>
      <c r="E3" s="622"/>
      <c r="F3" s="622"/>
      <c r="G3" s="363"/>
      <c r="H3" s="364"/>
    </row>
    <row r="4" spans="2:11" ht="15.75" x14ac:dyDescent="0.25">
      <c r="B4" s="622" t="s">
        <v>4</v>
      </c>
      <c r="C4" s="622"/>
      <c r="D4" s="622"/>
      <c r="E4" s="622"/>
      <c r="F4" s="622"/>
      <c r="G4" s="363"/>
      <c r="H4" s="364"/>
      <c r="K4" s="106"/>
    </row>
    <row r="5" spans="2:11" x14ac:dyDescent="0.25">
      <c r="B5" s="621" t="s">
        <v>5</v>
      </c>
      <c r="C5" s="621"/>
      <c r="D5" s="621"/>
      <c r="E5" s="621"/>
      <c r="F5" s="621"/>
      <c r="G5" s="363"/>
      <c r="H5" s="364"/>
    </row>
    <row r="6" spans="2:11" x14ac:dyDescent="0.25">
      <c r="B6" s="621" t="s">
        <v>132</v>
      </c>
      <c r="C6" s="621"/>
      <c r="D6" s="621"/>
      <c r="E6" s="621"/>
      <c r="F6" s="621"/>
      <c r="G6" s="363"/>
      <c r="H6" s="364"/>
    </row>
    <row r="7" spans="2:11" x14ac:dyDescent="0.25">
      <c r="B7" s="621" t="s">
        <v>383</v>
      </c>
      <c r="C7" s="621"/>
      <c r="D7" s="621"/>
      <c r="E7" s="621"/>
      <c r="F7" s="621"/>
      <c r="G7" s="621"/>
      <c r="H7" s="364"/>
    </row>
    <row r="8" spans="2:11" ht="5.0999999999999996" customHeight="1" x14ac:dyDescent="0.25">
      <c r="B8" s="626"/>
      <c r="C8" s="626"/>
      <c r="D8" s="626"/>
      <c r="E8" s="626"/>
      <c r="F8" s="626"/>
      <c r="G8" s="427"/>
    </row>
    <row r="9" spans="2:11" ht="26.25" customHeight="1" x14ac:dyDescent="0.25">
      <c r="B9" s="627" t="s">
        <v>611</v>
      </c>
      <c r="C9" s="627"/>
      <c r="D9" s="627"/>
      <c r="E9" s="627"/>
      <c r="F9" s="627"/>
      <c r="G9" s="79"/>
    </row>
    <row r="10" spans="2:11" ht="27" customHeight="1" x14ac:dyDescent="0.25">
      <c r="B10" s="628" t="s">
        <v>328</v>
      </c>
      <c r="C10" s="628"/>
      <c r="D10" s="628"/>
      <c r="E10" s="628"/>
      <c r="F10" s="628"/>
      <c r="G10" s="79"/>
      <c r="K10" s="106"/>
    </row>
    <row r="11" spans="2:11" ht="12" customHeight="1" x14ac:dyDescent="0.25">
      <c r="B11" s="629" t="s">
        <v>6</v>
      </c>
      <c r="C11" s="630" t="s">
        <v>7</v>
      </c>
      <c r="D11" s="631" t="s">
        <v>1</v>
      </c>
      <c r="E11" s="632" t="s">
        <v>133</v>
      </c>
      <c r="F11" s="632" t="s">
        <v>134</v>
      </c>
      <c r="G11" s="79"/>
    </row>
    <row r="12" spans="2:11" ht="12" customHeight="1" x14ac:dyDescent="0.25">
      <c r="B12" s="629"/>
      <c r="C12" s="630"/>
      <c r="D12" s="631"/>
      <c r="E12" s="633"/>
      <c r="F12" s="634"/>
      <c r="G12" s="79"/>
    </row>
    <row r="13" spans="2:11" ht="17.100000000000001" customHeight="1" x14ac:dyDescent="0.25">
      <c r="B13" s="107" t="s">
        <v>135</v>
      </c>
      <c r="C13" s="108" t="s">
        <v>136</v>
      </c>
      <c r="D13" s="109">
        <v>0</v>
      </c>
      <c r="E13" s="110"/>
      <c r="F13" s="111"/>
      <c r="G13" s="79"/>
    </row>
    <row r="14" spans="2:11" ht="17.100000000000001" customHeight="1" x14ac:dyDescent="0.25">
      <c r="B14" s="107" t="s">
        <v>137</v>
      </c>
      <c r="C14" s="108" t="s">
        <v>138</v>
      </c>
      <c r="D14" s="109">
        <v>0</v>
      </c>
      <c r="E14" s="110"/>
      <c r="F14" s="111"/>
      <c r="G14" s="79"/>
    </row>
    <row r="15" spans="2:11" ht="17.100000000000001" customHeight="1" x14ac:dyDescent="0.25">
      <c r="B15" s="426" t="s">
        <v>139</v>
      </c>
      <c r="C15" s="108" t="s">
        <v>334</v>
      </c>
      <c r="D15" s="109">
        <v>0</v>
      </c>
      <c r="E15" s="112"/>
      <c r="F15" s="113"/>
      <c r="G15" s="79"/>
      <c r="J15" s="114"/>
    </row>
    <row r="16" spans="2:11" ht="17.100000000000001" customHeight="1" x14ac:dyDescent="0.25">
      <c r="B16" s="426" t="s">
        <v>140</v>
      </c>
      <c r="C16" s="108" t="s">
        <v>141</v>
      </c>
      <c r="D16" s="109">
        <v>0</v>
      </c>
      <c r="E16" s="112"/>
      <c r="F16" s="113"/>
      <c r="G16" s="79"/>
      <c r="J16" s="114"/>
    </row>
    <row r="17" spans="2:10" ht="17.100000000000001" customHeight="1" x14ac:dyDescent="0.25">
      <c r="B17" s="426" t="s">
        <v>142</v>
      </c>
      <c r="C17" s="108" t="s">
        <v>143</v>
      </c>
      <c r="D17" s="109">
        <v>0</v>
      </c>
      <c r="E17" s="112"/>
      <c r="F17" s="113"/>
      <c r="G17" s="79"/>
      <c r="J17" s="114"/>
    </row>
    <row r="18" spans="2:10" x14ac:dyDescent="0.25">
      <c r="B18" s="96"/>
      <c r="C18" s="115" t="s">
        <v>0</v>
      </c>
      <c r="D18" s="116">
        <v>0</v>
      </c>
      <c r="E18" s="117"/>
      <c r="F18" s="113"/>
      <c r="G18" s="79"/>
      <c r="J18" s="114"/>
    </row>
    <row r="19" spans="2:10" ht="4.5" customHeight="1" x14ac:dyDescent="0.25">
      <c r="B19" s="118"/>
      <c r="C19" s="119"/>
      <c r="D19" s="120"/>
      <c r="E19" s="120"/>
      <c r="F19" s="120"/>
      <c r="G19" s="79"/>
      <c r="J19" s="114"/>
    </row>
    <row r="20" spans="2:10" ht="30.75" customHeight="1" x14ac:dyDescent="0.25">
      <c r="B20" s="607" t="s">
        <v>323</v>
      </c>
      <c r="C20" s="607"/>
      <c r="D20" s="607"/>
      <c r="E20" s="607"/>
      <c r="F20" s="607"/>
      <c r="G20" s="79"/>
    </row>
    <row r="21" spans="2:10" ht="6.75" customHeight="1" x14ac:dyDescent="0.25">
      <c r="B21" s="428"/>
      <c r="C21" s="428"/>
      <c r="D21" s="428"/>
      <c r="E21" s="428"/>
      <c r="F21" s="428"/>
      <c r="G21" s="79"/>
    </row>
    <row r="22" spans="2:10" x14ac:dyDescent="0.25">
      <c r="B22" s="424"/>
      <c r="C22" s="424"/>
      <c r="D22" s="424"/>
      <c r="E22" s="424"/>
      <c r="F22" s="424"/>
      <c r="G22" s="323"/>
      <c r="H22" s="347"/>
    </row>
    <row r="23" spans="2:10" x14ac:dyDescent="0.25">
      <c r="B23" s="1"/>
      <c r="C23" s="1"/>
      <c r="D23" s="1"/>
      <c r="E23" s="1"/>
      <c r="F23" s="222"/>
      <c r="G23" s="323"/>
      <c r="H23" s="347"/>
    </row>
    <row r="24" spans="2:10" x14ac:dyDescent="0.25">
      <c r="B24" s="1"/>
      <c r="C24" s="1"/>
      <c r="D24" s="1"/>
      <c r="E24" s="1"/>
      <c r="F24" s="222"/>
      <c r="G24" s="323"/>
      <c r="H24" s="347"/>
    </row>
    <row r="25" spans="2:10" x14ac:dyDescent="0.25">
      <c r="B25" s="1"/>
      <c r="C25" s="1"/>
      <c r="D25" s="1"/>
      <c r="E25" s="1"/>
      <c r="F25" s="222"/>
      <c r="G25" s="323"/>
      <c r="H25" s="348"/>
    </row>
    <row r="26" spans="2:10" x14ac:dyDescent="0.25">
      <c r="B26" s="1"/>
      <c r="C26" s="1"/>
      <c r="D26" s="1"/>
      <c r="E26" s="1"/>
      <c r="F26" s="222"/>
      <c r="G26" s="323"/>
      <c r="H26" s="348"/>
    </row>
    <row r="27" spans="2:10" x14ac:dyDescent="0.25">
      <c r="B27" s="1"/>
      <c r="C27" s="1"/>
      <c r="D27" s="1"/>
      <c r="E27" s="1"/>
      <c r="F27" s="222"/>
      <c r="G27" s="323"/>
      <c r="H27" s="348"/>
    </row>
    <row r="28" spans="2:10" x14ac:dyDescent="0.25">
      <c r="B28" s="1"/>
      <c r="C28" s="1"/>
      <c r="D28" s="1"/>
      <c r="E28" s="1"/>
      <c r="F28" s="222"/>
      <c r="G28" s="323"/>
      <c r="H28" s="348"/>
    </row>
    <row r="29" spans="2:10" x14ac:dyDescent="0.25">
      <c r="B29" s="1"/>
      <c r="C29" s="1"/>
      <c r="D29" s="1"/>
      <c r="E29" s="1"/>
      <c r="F29" s="222"/>
      <c r="G29" s="323"/>
      <c r="H29" s="348"/>
    </row>
    <row r="30" spans="2:10" x14ac:dyDescent="0.25">
      <c r="B30" s="1"/>
      <c r="C30" s="1"/>
      <c r="D30" s="1"/>
      <c r="E30" s="1"/>
      <c r="F30" s="222"/>
      <c r="G30" s="323"/>
      <c r="H30" s="348"/>
    </row>
    <row r="31" spans="2:10" x14ac:dyDescent="0.25">
      <c r="B31" s="1"/>
      <c r="C31" s="1"/>
      <c r="D31" s="1"/>
      <c r="E31" s="1"/>
      <c r="F31" s="222"/>
      <c r="G31" s="323"/>
      <c r="H31" s="348"/>
    </row>
    <row r="32" spans="2:10" x14ac:dyDescent="0.25">
      <c r="B32" s="1"/>
      <c r="C32" s="1"/>
      <c r="D32" s="1"/>
      <c r="E32" s="1"/>
      <c r="F32" s="222"/>
      <c r="G32" s="323"/>
      <c r="H32" s="347"/>
    </row>
    <row r="33" spans="2:8" x14ac:dyDescent="0.25">
      <c r="B33" s="1"/>
      <c r="C33" s="1"/>
      <c r="D33" s="1"/>
      <c r="E33" s="1"/>
      <c r="F33" s="222"/>
      <c r="G33" s="323"/>
      <c r="H33" s="347"/>
    </row>
    <row r="34" spans="2:8" x14ac:dyDescent="0.25">
      <c r="B34" s="1"/>
      <c r="C34" s="1"/>
      <c r="D34" s="1"/>
      <c r="E34" s="1"/>
      <c r="F34" s="222"/>
      <c r="G34" s="323"/>
      <c r="H34" s="347"/>
    </row>
    <row r="35" spans="2:8" x14ac:dyDescent="0.25">
      <c r="B35" s="1"/>
      <c r="C35" s="1"/>
      <c r="D35" s="1"/>
      <c r="E35" s="1"/>
      <c r="F35" s="222"/>
      <c r="G35" s="323"/>
      <c r="H35" s="347"/>
    </row>
    <row r="36" spans="2:8" x14ac:dyDescent="0.25">
      <c r="B36" s="1"/>
      <c r="C36" s="1"/>
      <c r="D36" s="1"/>
      <c r="E36" s="1"/>
      <c r="F36" s="222"/>
      <c r="G36" s="323"/>
      <c r="H36" s="348"/>
    </row>
    <row r="37" spans="2:8" x14ac:dyDescent="0.25">
      <c r="B37" s="1"/>
      <c r="C37" s="1"/>
      <c r="D37" s="1"/>
      <c r="E37" s="1"/>
      <c r="F37" s="222"/>
      <c r="G37" s="323"/>
      <c r="H37" s="347"/>
    </row>
    <row r="38" spans="2:8" x14ac:dyDescent="0.25">
      <c r="B38" s="1"/>
      <c r="C38" s="1"/>
      <c r="D38" s="1"/>
      <c r="E38" s="1"/>
      <c r="F38" s="222"/>
      <c r="G38" s="323"/>
      <c r="H38" s="347"/>
    </row>
    <row r="39" spans="2:8" x14ac:dyDescent="0.25">
      <c r="B39" s="1"/>
      <c r="C39" s="1"/>
      <c r="D39"/>
      <c r="E39"/>
      <c r="F39" s="222"/>
      <c r="G39" s="323"/>
      <c r="H39" s="347"/>
    </row>
    <row r="40" spans="2:8" x14ac:dyDescent="0.25">
      <c r="B40"/>
      <c r="C40"/>
      <c r="D40"/>
      <c r="E40"/>
      <c r="F40" s="222"/>
      <c r="G40" s="323"/>
      <c r="H40" s="347"/>
    </row>
  </sheetData>
  <mergeCells count="15">
    <mergeCell ref="B7:G7"/>
    <mergeCell ref="B2:H2"/>
    <mergeCell ref="B3:F3"/>
    <mergeCell ref="B4:F4"/>
    <mergeCell ref="B5:F5"/>
    <mergeCell ref="B6:F6"/>
    <mergeCell ref="B20:F20"/>
    <mergeCell ref="B8:F8"/>
    <mergeCell ref="B9:F9"/>
    <mergeCell ref="B10:F10"/>
    <mergeCell ref="B11:B12"/>
    <mergeCell ref="C11:C12"/>
    <mergeCell ref="D11:D12"/>
    <mergeCell ref="E11:E12"/>
    <mergeCell ref="F11:F12"/>
  </mergeCells>
  <printOptions horizontalCentered="1"/>
  <pageMargins left="0.31496062992125984" right="0.31496062992125984" top="0.35433070866141736" bottom="0.35433070866141736" header="0.11811023622047245" footer="0.11811023622047245"/>
  <pageSetup scale="85" orientation="landscape" r:id="rId1"/>
  <headerFooter>
    <oddFoote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44"/>
  <sheetViews>
    <sheetView showGridLines="0" zoomScaleNormal="100" workbookViewId="0">
      <selection activeCell="B2" sqref="B2:G2"/>
    </sheetView>
  </sheetViews>
  <sheetFormatPr baseColWidth="10" defaultRowHeight="15" x14ac:dyDescent="0.25"/>
  <cols>
    <col min="1" max="1" width="2.5703125" style="323" customWidth="1"/>
    <col min="2" max="2" width="23.85546875" style="323" customWidth="1"/>
    <col min="3" max="3" width="35.42578125" style="323" customWidth="1"/>
    <col min="4" max="4" width="14.28515625" style="323" customWidth="1"/>
    <col min="5" max="5" width="15.85546875" style="323" customWidth="1"/>
    <col min="6" max="6" width="13.7109375" style="323" customWidth="1"/>
    <col min="7" max="7" width="11.85546875" style="323" customWidth="1"/>
    <col min="8" max="8" width="2.42578125" style="323" customWidth="1"/>
    <col min="9" max="9" width="14.7109375" style="323" customWidth="1"/>
    <col min="10" max="16384" width="11.42578125" style="323"/>
  </cols>
  <sheetData>
    <row r="1" spans="2:7" x14ac:dyDescent="0.25">
      <c r="B1" s="321"/>
      <c r="C1" s="321"/>
      <c r="D1" s="321"/>
      <c r="E1" s="321"/>
      <c r="F1" s="322"/>
      <c r="G1" s="121" t="s">
        <v>389</v>
      </c>
    </row>
    <row r="2" spans="2:7" x14ac:dyDescent="0.25">
      <c r="B2" s="635" t="s">
        <v>365</v>
      </c>
      <c r="C2" s="635"/>
      <c r="D2" s="635"/>
      <c r="E2" s="635"/>
      <c r="F2" s="635"/>
      <c r="G2" s="635"/>
    </row>
    <row r="3" spans="2:7" ht="15.75" customHeight="1" x14ac:dyDescent="0.25">
      <c r="B3" s="635" t="s">
        <v>3</v>
      </c>
      <c r="C3" s="635"/>
      <c r="D3" s="635"/>
      <c r="E3" s="635"/>
      <c r="F3" s="635"/>
      <c r="G3" s="635"/>
    </row>
    <row r="4" spans="2:7" x14ac:dyDescent="0.25">
      <c r="B4" s="635" t="s">
        <v>4</v>
      </c>
      <c r="C4" s="635"/>
      <c r="D4" s="635"/>
      <c r="E4" s="635"/>
      <c r="F4" s="635"/>
      <c r="G4" s="635"/>
    </row>
    <row r="5" spans="2:7" x14ac:dyDescent="0.25">
      <c r="B5" s="649" t="s">
        <v>144</v>
      </c>
      <c r="C5" s="649"/>
      <c r="D5" s="649"/>
      <c r="E5" s="649"/>
      <c r="F5" s="649"/>
      <c r="G5" s="649"/>
    </row>
    <row r="6" spans="2:7" x14ac:dyDescent="0.25">
      <c r="B6" s="649" t="s">
        <v>382</v>
      </c>
      <c r="C6" s="649"/>
      <c r="D6" s="649"/>
      <c r="E6" s="649"/>
      <c r="F6" s="649"/>
      <c r="G6" s="649"/>
    </row>
    <row r="7" spans="2:7" x14ac:dyDescent="0.25">
      <c r="B7" s="649" t="s">
        <v>338</v>
      </c>
      <c r="C7" s="649"/>
      <c r="D7" s="649"/>
      <c r="E7" s="649"/>
      <c r="F7" s="649"/>
      <c r="G7" s="649"/>
    </row>
    <row r="8" spans="2:7" ht="30" customHeight="1" x14ac:dyDescent="0.25">
      <c r="B8" s="637" t="s">
        <v>146</v>
      </c>
      <c r="C8" s="637"/>
      <c r="D8" s="637"/>
      <c r="E8" s="637"/>
      <c r="F8" s="637"/>
      <c r="G8" s="637"/>
    </row>
    <row r="9" spans="2:7" ht="14.25" customHeight="1" x14ac:dyDescent="0.25">
      <c r="B9" s="638" t="s">
        <v>145</v>
      </c>
      <c r="C9" s="638"/>
      <c r="D9" s="638"/>
      <c r="E9" s="638"/>
      <c r="F9" s="638"/>
    </row>
    <row r="10" spans="2:7" ht="5.0999999999999996" customHeight="1" x14ac:dyDescent="0.25">
      <c r="B10" s="425"/>
      <c r="C10" s="425"/>
      <c r="D10" s="425"/>
      <c r="E10" s="425"/>
      <c r="F10" s="425"/>
    </row>
    <row r="11" spans="2:7" ht="15" customHeight="1" x14ac:dyDescent="0.25">
      <c r="B11" s="639" t="s">
        <v>6</v>
      </c>
      <c r="C11" s="641" t="s">
        <v>7</v>
      </c>
      <c r="D11" s="643" t="s">
        <v>1</v>
      </c>
      <c r="E11" s="645" t="s">
        <v>133</v>
      </c>
      <c r="F11" s="647" t="s">
        <v>335</v>
      </c>
      <c r="G11" s="648"/>
    </row>
    <row r="12" spans="2:7" ht="24.95" customHeight="1" x14ac:dyDescent="0.25">
      <c r="B12" s="640"/>
      <c r="C12" s="642"/>
      <c r="D12" s="644"/>
      <c r="E12" s="646"/>
      <c r="F12" s="324" t="s">
        <v>336</v>
      </c>
      <c r="G12" s="324" t="s">
        <v>337</v>
      </c>
    </row>
    <row r="13" spans="2:7" ht="15" customHeight="1" x14ac:dyDescent="0.25">
      <c r="B13" s="325" t="s">
        <v>147</v>
      </c>
      <c r="C13" s="326" t="s">
        <v>148</v>
      </c>
      <c r="D13" s="327">
        <v>0</v>
      </c>
      <c r="E13" s="328"/>
      <c r="F13" s="329"/>
      <c r="G13" s="329"/>
    </row>
    <row r="14" spans="2:7" ht="15" customHeight="1" x14ac:dyDescent="0.25">
      <c r="B14" s="325" t="s">
        <v>149</v>
      </c>
      <c r="C14" s="326" t="s">
        <v>150</v>
      </c>
      <c r="D14" s="327">
        <v>0</v>
      </c>
      <c r="E14" s="328"/>
      <c r="F14" s="329"/>
      <c r="G14" s="329"/>
    </row>
    <row r="15" spans="2:7" ht="15" customHeight="1" x14ac:dyDescent="0.25">
      <c r="B15" s="325" t="s">
        <v>151</v>
      </c>
      <c r="C15" s="326" t="s">
        <v>152</v>
      </c>
      <c r="D15" s="327">
        <v>0</v>
      </c>
      <c r="E15" s="328"/>
      <c r="F15" s="329"/>
      <c r="G15" s="329"/>
    </row>
    <row r="16" spans="2:7" ht="23.25" customHeight="1" x14ac:dyDescent="0.25">
      <c r="B16" s="325" t="s">
        <v>153</v>
      </c>
      <c r="C16" s="330" t="s">
        <v>154</v>
      </c>
      <c r="D16" s="327">
        <v>0</v>
      </c>
      <c r="E16" s="328"/>
      <c r="F16" s="329"/>
      <c r="G16" s="329"/>
    </row>
    <row r="17" spans="2:9" ht="15" customHeight="1" x14ac:dyDescent="0.25">
      <c r="B17" s="325" t="s">
        <v>155</v>
      </c>
      <c r="C17" s="122" t="s">
        <v>156</v>
      </c>
      <c r="D17" s="327">
        <v>0</v>
      </c>
      <c r="E17" s="328"/>
      <c r="F17" s="329"/>
      <c r="G17" s="329"/>
    </row>
    <row r="18" spans="2:9" ht="15" customHeight="1" x14ac:dyDescent="0.25">
      <c r="B18" s="325" t="s">
        <v>157</v>
      </c>
      <c r="C18" s="331" t="s">
        <v>158</v>
      </c>
      <c r="D18" s="327">
        <v>0</v>
      </c>
      <c r="E18" s="328"/>
      <c r="F18" s="329"/>
      <c r="G18" s="329"/>
      <c r="I18" s="332"/>
    </row>
    <row r="19" spans="2:9" ht="15" customHeight="1" x14ac:dyDescent="0.25">
      <c r="B19" s="325" t="s">
        <v>159</v>
      </c>
      <c r="C19" s="331" t="s">
        <v>160</v>
      </c>
      <c r="D19" s="327">
        <v>0</v>
      </c>
      <c r="E19" s="328"/>
      <c r="F19" s="329"/>
      <c r="G19" s="329"/>
      <c r="I19" s="332"/>
    </row>
    <row r="20" spans="2:9" ht="15" customHeight="1" x14ac:dyDescent="0.25">
      <c r="B20" s="325" t="s">
        <v>161</v>
      </c>
      <c r="C20" s="331" t="s">
        <v>162</v>
      </c>
      <c r="D20" s="327">
        <v>0</v>
      </c>
      <c r="E20" s="328"/>
      <c r="F20" s="329"/>
      <c r="G20" s="329"/>
      <c r="I20" s="332"/>
    </row>
    <row r="21" spans="2:9" ht="26.25" customHeight="1" x14ac:dyDescent="0.25">
      <c r="B21" s="333" t="s">
        <v>163</v>
      </c>
      <c r="C21" s="326" t="s">
        <v>164</v>
      </c>
      <c r="D21" s="334">
        <v>0</v>
      </c>
      <c r="E21" s="335"/>
      <c r="F21" s="329"/>
      <c r="G21" s="329"/>
      <c r="I21" s="332"/>
    </row>
    <row r="22" spans="2:9" x14ac:dyDescent="0.25">
      <c r="B22" s="336"/>
      <c r="C22" s="337" t="s">
        <v>0</v>
      </c>
      <c r="D22" s="338">
        <v>0</v>
      </c>
      <c r="E22" s="339"/>
      <c r="F22" s="329"/>
      <c r="G22" s="329"/>
      <c r="I22" s="332"/>
    </row>
    <row r="23" spans="2:9" ht="9.9499999999999993" hidden="1" customHeight="1" x14ac:dyDescent="0.25">
      <c r="B23" s="340"/>
      <c r="C23" s="341"/>
      <c r="D23" s="342"/>
      <c r="E23" s="343"/>
      <c r="F23" s="343"/>
    </row>
    <row r="24" spans="2:9" ht="30.75" customHeight="1" x14ac:dyDescent="0.25">
      <c r="B24" s="636" t="s">
        <v>327</v>
      </c>
      <c r="C24" s="636"/>
      <c r="D24" s="636"/>
      <c r="E24" s="636"/>
      <c r="F24" s="636"/>
    </row>
    <row r="26" spans="2:9" x14ac:dyDescent="0.25">
      <c r="B26" s="424"/>
      <c r="C26" s="424"/>
      <c r="D26" s="424"/>
      <c r="E26" s="424"/>
      <c r="F26" s="424"/>
    </row>
    <row r="27" spans="2:9" x14ac:dyDescent="0.25">
      <c r="B27" s="1"/>
      <c r="C27" s="1"/>
      <c r="D27" s="1"/>
      <c r="E27" s="1"/>
      <c r="F27" s="222"/>
    </row>
    <row r="28" spans="2:9" x14ac:dyDescent="0.25">
      <c r="B28" s="1"/>
      <c r="C28" s="1"/>
      <c r="D28" s="1"/>
      <c r="E28" s="1"/>
      <c r="F28" s="222"/>
    </row>
    <row r="29" spans="2:9" x14ac:dyDescent="0.25">
      <c r="B29" s="1"/>
      <c r="C29" s="1"/>
      <c r="D29" s="1"/>
      <c r="E29" s="1"/>
      <c r="F29" s="222"/>
    </row>
    <row r="30" spans="2:9" x14ac:dyDescent="0.25">
      <c r="B30" s="1"/>
      <c r="C30" s="1"/>
      <c r="D30" s="1"/>
      <c r="E30" s="1"/>
      <c r="F30" s="222"/>
    </row>
    <row r="31" spans="2:9" x14ac:dyDescent="0.25">
      <c r="B31" s="1"/>
      <c r="C31" s="1"/>
      <c r="D31" s="1"/>
      <c r="E31" s="1"/>
      <c r="F31" s="222"/>
    </row>
    <row r="32" spans="2:9" x14ac:dyDescent="0.25">
      <c r="B32" s="1"/>
      <c r="C32" s="1"/>
      <c r="D32" s="1"/>
      <c r="E32" s="1"/>
      <c r="F32" s="222"/>
    </row>
    <row r="33" spans="2:6" x14ac:dyDescent="0.25">
      <c r="B33" s="1"/>
      <c r="C33" s="1"/>
      <c r="D33" s="1"/>
      <c r="E33" s="1"/>
      <c r="F33" s="222"/>
    </row>
    <row r="34" spans="2:6" x14ac:dyDescent="0.25">
      <c r="B34" s="1"/>
      <c r="C34" s="1"/>
      <c r="D34" s="1"/>
      <c r="E34" s="1"/>
      <c r="F34" s="222"/>
    </row>
    <row r="35" spans="2:6" x14ac:dyDescent="0.25">
      <c r="B35" s="1"/>
      <c r="C35" s="1"/>
      <c r="D35" s="1"/>
      <c r="E35" s="1"/>
      <c r="F35" s="222"/>
    </row>
    <row r="36" spans="2:6" x14ac:dyDescent="0.25">
      <c r="B36" s="1"/>
      <c r="C36" s="1"/>
      <c r="D36" s="1"/>
      <c r="E36" s="1"/>
      <c r="F36" s="222"/>
    </row>
    <row r="37" spans="2:6" x14ac:dyDescent="0.25">
      <c r="B37" s="1"/>
      <c r="C37" s="1"/>
      <c r="D37" s="1"/>
      <c r="E37" s="1"/>
      <c r="F37" s="222"/>
    </row>
    <row r="38" spans="2:6" x14ac:dyDescent="0.25">
      <c r="B38" s="1"/>
      <c r="C38" s="1"/>
      <c r="D38" s="1"/>
      <c r="E38" s="1"/>
      <c r="F38" s="222"/>
    </row>
    <row r="39" spans="2:6" x14ac:dyDescent="0.25">
      <c r="B39" s="1"/>
      <c r="C39" s="1"/>
      <c r="D39" s="1"/>
      <c r="E39" s="1"/>
      <c r="F39" s="222"/>
    </row>
    <row r="40" spans="2:6" x14ac:dyDescent="0.25">
      <c r="B40" s="1"/>
      <c r="C40" s="1"/>
      <c r="D40" s="1"/>
      <c r="E40" s="1"/>
      <c r="F40" s="222"/>
    </row>
    <row r="41" spans="2:6" x14ac:dyDescent="0.25">
      <c r="B41" s="1"/>
      <c r="C41" s="1"/>
      <c r="D41" s="1"/>
      <c r="E41" s="1"/>
      <c r="F41" s="222"/>
    </row>
    <row r="42" spans="2:6" x14ac:dyDescent="0.25">
      <c r="B42" s="1"/>
      <c r="C42" s="1"/>
      <c r="D42" s="1"/>
      <c r="E42" s="1"/>
      <c r="F42" s="222"/>
    </row>
    <row r="43" spans="2:6" x14ac:dyDescent="0.25">
      <c r="B43" s="1"/>
      <c r="C43" s="1"/>
      <c r="D43"/>
      <c r="E43"/>
      <c r="F43" s="222"/>
    </row>
    <row r="44" spans="2:6" x14ac:dyDescent="0.25">
      <c r="B44"/>
      <c r="C44"/>
      <c r="D44"/>
      <c r="E44"/>
      <c r="F44" s="222"/>
    </row>
  </sheetData>
  <mergeCells count="14">
    <mergeCell ref="B7:G7"/>
    <mergeCell ref="B2:G2"/>
    <mergeCell ref="B3:G3"/>
    <mergeCell ref="B4:G4"/>
    <mergeCell ref="B5:G5"/>
    <mergeCell ref="B6:G6"/>
    <mergeCell ref="B24:F24"/>
    <mergeCell ref="B8:G8"/>
    <mergeCell ref="B9:F9"/>
    <mergeCell ref="B11:B12"/>
    <mergeCell ref="C11:C12"/>
    <mergeCell ref="D11:D12"/>
    <mergeCell ref="E11:E12"/>
    <mergeCell ref="F11:G11"/>
  </mergeCells>
  <printOptions horizontalCentered="1"/>
  <pageMargins left="0.31496062992125984" right="0.31496062992125984" top="0.35433070866141736" bottom="0.35433070866141736" header="0.11811023622047245" footer="0.31496062992125984"/>
  <pageSetup scale="80" orientation="landscape" r:id="rId1"/>
  <headerFooter>
    <oddFooter>Página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36"/>
  <sheetViews>
    <sheetView showGridLines="0" zoomScaleNormal="100" workbookViewId="0">
      <selection activeCell="B2" sqref="B2:F2"/>
    </sheetView>
  </sheetViews>
  <sheetFormatPr baseColWidth="10" defaultRowHeight="15" x14ac:dyDescent="0.25"/>
  <cols>
    <col min="1" max="1" width="2.5703125" style="125" customWidth="1"/>
    <col min="2" max="2" width="22.28515625" style="125" customWidth="1"/>
    <col min="3" max="3" width="39.5703125" style="125" customWidth="1"/>
    <col min="4" max="4" width="18.42578125" style="125" customWidth="1"/>
    <col min="5" max="6" width="13.7109375" style="125" customWidth="1"/>
    <col min="7" max="7" width="7.5703125" style="125" customWidth="1"/>
    <col min="8" max="8" width="14.7109375" style="125" customWidth="1"/>
    <col min="9" max="16384" width="11.42578125" style="125"/>
  </cols>
  <sheetData>
    <row r="1" spans="2:7" x14ac:dyDescent="0.25">
      <c r="B1" s="123"/>
      <c r="C1" s="123"/>
      <c r="D1" s="123"/>
      <c r="E1" s="123"/>
      <c r="F1" s="124" t="s">
        <v>391</v>
      </c>
    </row>
    <row r="2" spans="2:7" x14ac:dyDescent="0.25">
      <c r="B2" s="653" t="s">
        <v>364</v>
      </c>
      <c r="C2" s="653"/>
      <c r="D2" s="653"/>
      <c r="E2" s="653"/>
      <c r="F2" s="653"/>
    </row>
    <row r="3" spans="2:7" ht="15.75" customHeight="1" x14ac:dyDescent="0.25">
      <c r="B3" s="654" t="s">
        <v>3</v>
      </c>
      <c r="C3" s="654"/>
      <c r="D3" s="654"/>
      <c r="E3" s="654"/>
      <c r="F3" s="654"/>
      <c r="G3" s="126"/>
    </row>
    <row r="4" spans="2:7" x14ac:dyDescent="0.25">
      <c r="B4" s="654" t="s">
        <v>4</v>
      </c>
      <c r="C4" s="654"/>
      <c r="D4" s="654"/>
      <c r="E4" s="654"/>
      <c r="F4" s="654"/>
      <c r="G4" s="126"/>
    </row>
    <row r="5" spans="2:7" x14ac:dyDescent="0.25">
      <c r="B5" s="655" t="s">
        <v>144</v>
      </c>
      <c r="C5" s="655"/>
      <c r="D5" s="655"/>
      <c r="E5" s="655"/>
      <c r="F5" s="655"/>
      <c r="G5" s="126"/>
    </row>
    <row r="6" spans="2:7" x14ac:dyDescent="0.25">
      <c r="B6" s="655" t="s">
        <v>312</v>
      </c>
      <c r="C6" s="655"/>
      <c r="D6" s="655"/>
      <c r="E6" s="655"/>
      <c r="F6" s="655"/>
      <c r="G6" s="126"/>
    </row>
    <row r="7" spans="2:7" x14ac:dyDescent="0.25">
      <c r="B7" s="655" t="s">
        <v>382</v>
      </c>
      <c r="C7" s="655"/>
      <c r="D7" s="655"/>
      <c r="E7" s="655"/>
      <c r="F7" s="655"/>
      <c r="G7" s="126"/>
    </row>
    <row r="8" spans="2:7" ht="5.0999999999999996" customHeight="1" x14ac:dyDescent="0.25">
      <c r="B8" s="650"/>
      <c r="C8" s="650"/>
      <c r="D8" s="650"/>
      <c r="E8" s="650"/>
      <c r="F8" s="650"/>
      <c r="G8" s="127"/>
    </row>
    <row r="9" spans="2:7" x14ac:dyDescent="0.25">
      <c r="B9" s="651" t="s">
        <v>312</v>
      </c>
      <c r="C9" s="651"/>
      <c r="D9" s="128"/>
      <c r="E9" s="128"/>
      <c r="F9" s="124"/>
      <c r="G9" s="126"/>
    </row>
    <row r="10" spans="2:7" ht="24.95" customHeight="1" x14ac:dyDescent="0.25">
      <c r="B10" s="129" t="s">
        <v>6</v>
      </c>
      <c r="C10" s="130" t="s">
        <v>7</v>
      </c>
      <c r="D10" s="131" t="s">
        <v>1</v>
      </c>
      <c r="E10" s="132" t="s">
        <v>133</v>
      </c>
      <c r="F10" s="132" t="s">
        <v>134</v>
      </c>
      <c r="G10" s="126"/>
    </row>
    <row r="11" spans="2:7" ht="23.25" customHeight="1" x14ac:dyDescent="0.25">
      <c r="B11" s="133" t="s">
        <v>165</v>
      </c>
      <c r="C11" s="134" t="s">
        <v>166</v>
      </c>
      <c r="D11" s="135">
        <v>48721049.189999998</v>
      </c>
      <c r="E11" s="136" t="s">
        <v>339</v>
      </c>
      <c r="F11" s="137"/>
      <c r="G11" s="126"/>
    </row>
    <row r="12" spans="2:7" ht="22.5" customHeight="1" x14ac:dyDescent="0.25">
      <c r="B12" s="138" t="s">
        <v>167</v>
      </c>
      <c r="C12" s="134" t="s">
        <v>168</v>
      </c>
      <c r="D12" s="139">
        <v>0</v>
      </c>
      <c r="E12" s="140"/>
      <c r="F12" s="137"/>
      <c r="G12" s="126"/>
    </row>
    <row r="13" spans="2:7" ht="15" customHeight="1" x14ac:dyDescent="0.25">
      <c r="B13" s="141" t="s">
        <v>169</v>
      </c>
      <c r="C13" s="142" t="s">
        <v>170</v>
      </c>
      <c r="D13" s="143">
        <v>0</v>
      </c>
      <c r="E13" s="144"/>
      <c r="F13" s="137"/>
      <c r="G13" s="126"/>
    </row>
    <row r="14" spans="2:7" ht="15" customHeight="1" x14ac:dyDescent="0.25">
      <c r="B14" s="145"/>
      <c r="C14" s="142" t="s">
        <v>0</v>
      </c>
      <c r="D14" s="146">
        <f>SUM(D11:D13)</f>
        <v>48721049.189999998</v>
      </c>
      <c r="E14" s="147"/>
      <c r="F14" s="137"/>
      <c r="G14" s="126"/>
    </row>
    <row r="15" spans="2:7" ht="30.75" customHeight="1" x14ac:dyDescent="0.25">
      <c r="B15" s="652" t="s">
        <v>323</v>
      </c>
      <c r="C15" s="652"/>
      <c r="D15" s="652"/>
      <c r="E15" s="652"/>
      <c r="F15" s="652"/>
      <c r="G15" s="126"/>
    </row>
    <row r="16" spans="2:7" x14ac:dyDescent="0.25">
      <c r="B16" s="424"/>
      <c r="C16" s="424"/>
      <c r="D16" s="424"/>
      <c r="E16" s="424"/>
      <c r="F16" s="424"/>
    </row>
    <row r="17" spans="2:6" x14ac:dyDescent="0.25">
      <c r="B17" s="1"/>
      <c r="C17" s="1"/>
      <c r="D17" s="1"/>
      <c r="E17" s="1"/>
      <c r="F17" s="222"/>
    </row>
    <row r="18" spans="2:6" x14ac:dyDescent="0.25">
      <c r="B18" s="1"/>
      <c r="C18" s="1"/>
      <c r="D18" s="1"/>
      <c r="E18" s="1"/>
      <c r="F18" s="222"/>
    </row>
    <row r="19" spans="2:6" x14ac:dyDescent="0.25">
      <c r="B19" s="1"/>
      <c r="C19" s="1"/>
      <c r="D19" s="1"/>
      <c r="E19" s="1"/>
      <c r="F19" s="222"/>
    </row>
    <row r="20" spans="2:6" x14ac:dyDescent="0.25">
      <c r="B20" s="1"/>
      <c r="C20" s="1"/>
      <c r="D20" s="1"/>
      <c r="E20" s="1"/>
      <c r="F20" s="222"/>
    </row>
    <row r="21" spans="2:6" x14ac:dyDescent="0.25">
      <c r="B21" s="1"/>
      <c r="C21" s="1"/>
      <c r="D21" s="1"/>
      <c r="E21" s="1"/>
      <c r="F21" s="222"/>
    </row>
    <row r="22" spans="2:6" x14ac:dyDescent="0.25">
      <c r="B22" s="1"/>
      <c r="C22" s="1"/>
      <c r="D22" s="1"/>
      <c r="E22" s="1"/>
      <c r="F22" s="222"/>
    </row>
    <row r="23" spans="2:6" x14ac:dyDescent="0.25">
      <c r="B23" s="1"/>
      <c r="C23" s="1"/>
      <c r="D23" s="1"/>
      <c r="E23" s="1"/>
      <c r="F23" s="222"/>
    </row>
    <row r="24" spans="2:6" x14ac:dyDescent="0.25">
      <c r="B24" s="1"/>
      <c r="C24" s="1"/>
      <c r="D24" s="1"/>
      <c r="E24" s="1"/>
      <c r="F24" s="222"/>
    </row>
    <row r="25" spans="2:6" x14ac:dyDescent="0.25">
      <c r="B25" s="1"/>
      <c r="C25" s="1"/>
      <c r="D25" s="1"/>
      <c r="E25" s="1"/>
      <c r="F25" s="222"/>
    </row>
    <row r="26" spans="2:6" x14ac:dyDescent="0.25">
      <c r="B26" s="1"/>
      <c r="C26" s="1"/>
      <c r="D26" s="1"/>
      <c r="E26" s="1"/>
      <c r="F26" s="222"/>
    </row>
    <row r="27" spans="2:6" x14ac:dyDescent="0.25">
      <c r="B27" s="1"/>
      <c r="C27" s="1"/>
      <c r="D27" s="1"/>
      <c r="E27" s="1"/>
      <c r="F27" s="222"/>
    </row>
    <row r="28" spans="2:6" x14ac:dyDescent="0.25">
      <c r="B28" s="1"/>
      <c r="C28" s="1"/>
      <c r="D28" s="1"/>
      <c r="E28" s="1"/>
      <c r="F28" s="222"/>
    </row>
    <row r="29" spans="2:6" x14ac:dyDescent="0.25">
      <c r="B29" s="1"/>
      <c r="C29" s="1"/>
      <c r="D29" s="1"/>
      <c r="E29" s="1"/>
      <c r="F29" s="222"/>
    </row>
    <row r="30" spans="2:6" x14ac:dyDescent="0.25">
      <c r="B30" s="1"/>
      <c r="C30" s="1"/>
      <c r="D30" s="1"/>
      <c r="E30" s="1"/>
      <c r="F30" s="222"/>
    </row>
    <row r="31" spans="2:6" x14ac:dyDescent="0.25">
      <c r="B31" s="1"/>
      <c r="C31" s="1"/>
      <c r="D31" s="1"/>
      <c r="E31" s="1"/>
      <c r="F31" s="222"/>
    </row>
    <row r="32" spans="2:6" x14ac:dyDescent="0.25">
      <c r="B32" s="1"/>
      <c r="C32" s="1"/>
      <c r="D32" s="1"/>
      <c r="E32" s="1"/>
      <c r="F32" s="222"/>
    </row>
    <row r="33" spans="2:6" x14ac:dyDescent="0.25">
      <c r="B33" s="1"/>
      <c r="C33" s="1"/>
      <c r="D33"/>
      <c r="E33"/>
      <c r="F33" s="222"/>
    </row>
    <row r="34" spans="2:6" x14ac:dyDescent="0.25">
      <c r="B34"/>
      <c r="C34"/>
      <c r="D34"/>
      <c r="E34"/>
      <c r="F34" s="222"/>
    </row>
    <row r="35" spans="2:6" x14ac:dyDescent="0.25">
      <c r="B35"/>
      <c r="C35"/>
      <c r="D35"/>
      <c r="E35"/>
      <c r="F35" s="222"/>
    </row>
    <row r="36" spans="2:6" x14ac:dyDescent="0.25">
      <c r="B36"/>
      <c r="C36"/>
      <c r="D36"/>
      <c r="E36"/>
      <c r="F36" s="222"/>
    </row>
  </sheetData>
  <mergeCells count="9">
    <mergeCell ref="B8:F8"/>
    <mergeCell ref="B9:C9"/>
    <mergeCell ref="B15:F15"/>
    <mergeCell ref="B2:F2"/>
    <mergeCell ref="B3:F3"/>
    <mergeCell ref="B4:F4"/>
    <mergeCell ref="B5:F5"/>
    <mergeCell ref="B6:F6"/>
    <mergeCell ref="B7:F7"/>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20</vt:i4>
      </vt:variant>
    </vt:vector>
  </HeadingPairs>
  <TitlesOfParts>
    <vt:vector size="37" baseType="lpstr">
      <vt:lpstr>IC-8</vt:lpstr>
      <vt:lpstr>IC-09 </vt:lpstr>
      <vt:lpstr>IC-10</vt:lpstr>
      <vt:lpstr>IC-11</vt:lpstr>
      <vt:lpstr>IC-12</vt:lpstr>
      <vt:lpstr>IC-13 </vt:lpstr>
      <vt:lpstr>IC-14 </vt:lpstr>
      <vt:lpstr>IC-15</vt:lpstr>
      <vt:lpstr>IC-16 </vt:lpstr>
      <vt:lpstr>IC-17</vt:lpstr>
      <vt:lpstr>IC-18 </vt:lpstr>
      <vt:lpstr>IC-19</vt:lpstr>
      <vt:lpstr>IC-20</vt:lpstr>
      <vt:lpstr>IC-21</vt:lpstr>
      <vt:lpstr>IC-22</vt:lpstr>
      <vt:lpstr>IC-23</vt:lpstr>
      <vt:lpstr>IC-24</vt:lpstr>
      <vt:lpstr>'IC-09 '!Área_de_impresión</vt:lpstr>
      <vt:lpstr>'IC-10'!Área_de_impresión</vt:lpstr>
      <vt:lpstr>'IC-12'!Área_de_impresión</vt:lpstr>
      <vt:lpstr>'IC-13 '!Área_de_impresión</vt:lpstr>
      <vt:lpstr>'IC-14 '!Área_de_impresión</vt:lpstr>
      <vt:lpstr>'IC-15'!Área_de_impresión</vt:lpstr>
      <vt:lpstr>'IC-16 '!Área_de_impresión</vt:lpstr>
      <vt:lpstr>'IC-17'!Área_de_impresión</vt:lpstr>
      <vt:lpstr>'IC-18 '!Área_de_impresión</vt:lpstr>
      <vt:lpstr>'IC-19'!Área_de_impresión</vt:lpstr>
      <vt:lpstr>'IC-20'!Área_de_impresión</vt:lpstr>
      <vt:lpstr>'IC-21'!Área_de_impresión</vt:lpstr>
      <vt:lpstr>'IC-22'!Área_de_impresión</vt:lpstr>
      <vt:lpstr>'IC-8'!Área_de_impresión</vt:lpstr>
      <vt:lpstr>'IC-24'!OLE_LINK1</vt:lpstr>
      <vt:lpstr>'IC-09 '!Títulos_a_imprimir</vt:lpstr>
      <vt:lpstr>'IC-15'!Títulos_a_imprimir</vt:lpstr>
      <vt:lpstr>'IC-16 '!Títulos_a_imprimir</vt:lpstr>
      <vt:lpstr>'IC-18 '!Títulos_a_imprimir</vt:lpstr>
      <vt:lpstr>'IC-19'!Títulos_a_imprimir</vt:lpstr>
    </vt:vector>
  </TitlesOfParts>
  <Company>AUDITORIA GENERAL DEL ESTADO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Windows</cp:lastModifiedBy>
  <cp:lastPrinted>2021-02-24T19:38:39Z</cp:lastPrinted>
  <dcterms:created xsi:type="dcterms:W3CDTF">2008-11-04T10:53:46Z</dcterms:created>
  <dcterms:modified xsi:type="dcterms:W3CDTF">2021-05-20T18:07:12Z</dcterms:modified>
</cp:coreProperties>
</file>