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UENTA PUBLICA 2019 modificada por la ASE 23 julio 2020\4.3. INFORMACION PRESUPUESTARIA\EXCEL\"/>
    </mc:Choice>
  </mc:AlternateContent>
  <bookViews>
    <workbookView xWindow="360" yWindow="120" windowWidth="22515" windowHeight="9285"/>
  </bookViews>
  <sheets>
    <sheet name="IP-1" sheetId="1" r:id="rId1"/>
  </sheets>
  <calcPr calcId="152511"/>
</workbook>
</file>

<file path=xl/calcChain.xml><?xml version="1.0" encoding="utf-8"?>
<calcChain xmlns="http://schemas.openxmlformats.org/spreadsheetml/2006/main">
  <c r="J38" i="1" l="1"/>
  <c r="G38" i="1"/>
  <c r="J37" i="1"/>
  <c r="G37" i="1"/>
  <c r="G34" i="1" s="1"/>
  <c r="J36" i="1"/>
  <c r="G36" i="1"/>
  <c r="I34" i="1"/>
  <c r="J34" i="1" s="1"/>
  <c r="H34" i="1"/>
  <c r="F34" i="1"/>
  <c r="E34" i="1"/>
  <c r="J32" i="1"/>
  <c r="G32" i="1"/>
  <c r="J30" i="1"/>
  <c r="G30" i="1"/>
  <c r="J29" i="1"/>
  <c r="G29" i="1"/>
  <c r="J26" i="1"/>
  <c r="J25" i="1" s="1"/>
  <c r="G26" i="1"/>
  <c r="I25" i="1"/>
  <c r="H25" i="1"/>
  <c r="H43" i="1" s="1"/>
  <c r="G25" i="1"/>
  <c r="F25" i="1"/>
  <c r="E25" i="1"/>
  <c r="E43" i="1" s="1"/>
  <c r="I20" i="1"/>
  <c r="H20" i="1"/>
  <c r="F20" i="1"/>
  <c r="E20" i="1"/>
  <c r="J18" i="1"/>
  <c r="J17" i="1"/>
  <c r="G17" i="1"/>
  <c r="J16" i="1"/>
  <c r="G16" i="1"/>
  <c r="J15" i="1"/>
  <c r="G15" i="1"/>
  <c r="J14" i="1"/>
  <c r="J13" i="1"/>
  <c r="G13" i="1"/>
  <c r="J12" i="1"/>
  <c r="G12" i="1"/>
  <c r="J11" i="1"/>
  <c r="J10" i="1"/>
  <c r="J9" i="1"/>
  <c r="G9" i="1"/>
  <c r="E8" i="1"/>
  <c r="F43" i="1" l="1"/>
  <c r="J20" i="1"/>
  <c r="J43" i="1"/>
  <c r="G43" i="1"/>
  <c r="G20" i="1"/>
  <c r="I43" i="1"/>
</calcChain>
</file>

<file path=xl/sharedStrings.xml><?xml version="1.0" encoding="utf-8"?>
<sst xmlns="http://schemas.openxmlformats.org/spreadsheetml/2006/main" count="64" uniqueCount="42">
  <si>
    <t>NOMBRE DEL ENTE: COMISIÓN DE AGUA POTABLE Y ALCANTARILLADO DEL MUNICIPIO DE ACAPULCO</t>
  </si>
  <si>
    <t>Estado Analítico de Ingresos</t>
  </si>
  <si>
    <t>Del 01 de Enero a 31 Diciembre de 2019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</si>
  <si>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</si>
  <si>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</si>
  <si>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</si>
  <si>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</si>
  <si>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</si>
  <si>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</si>
  <si>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</si>
  <si>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</si>
  <si>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</si>
  <si>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</si>
  <si>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</si>
  <si>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</si>
  <si>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</si>
  <si>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</si>
  <si>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</si>
  <si>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</si>
  <si>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</si>
  <si>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</si>
  <si>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</si>
  <si>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</si>
  <si>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</si>
  <si>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</si>
  <si>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</si>
  <si>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</si>
  <si>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</si>
  <si>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</si>
  <si>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</si>
  <si>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</si>
  <si>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</si>
  <si>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</si>
  <si>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</si>
  <si>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</si>
  <si>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</si>
  <si>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</si>
  <si>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t>Ingresos excedentes ₁</t>
  </si>
  <si>
    <r>
      <rPr>
        <vertAlign val="superscript"/>
        <sz val="8"/>
        <color theme="1"/>
        <rFont val="Arial"/>
        <family val="2"/>
      </rPr>
      <t>¹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</si>
  <si>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vertAlign val="sub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</si>
  <si>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</si>
  <si>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Formato IP-1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</si>
</sst>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]* #,##0.00_-;\-[$€]* #,##0.00_-;_-[$€]* &quot;-&quot;??_-;_-@_-"/>
    <numFmt numFmtId="166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9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5" fillId="0" borderId="0"/>
    <xf numFmtId="0" fontId="21" fillId="0" borderId="0"/>
    <xf numFmtId="0" fontId="21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2"/>
    <xf numFmtId="0" fontId="1" fillId="0" borderId="0" xfId="4"/>
    <xf numFmtId="0" fontId="0" fillId="0" borderId="0" xfId="4" applyFont="1"/>
    <xf numFmtId="37" fontId="3" fillId="2" borderId="12" xfId="3" applyNumberFormat="1" applyFont="1" applyFill="1" applyBorder="1" applyAlignment="1" applyProtection="1">
      <alignment horizontal="center" vertical="center"/>
    </xf>
    <xf numFmtId="37" fontId="3" fillId="2" borderId="12" xfId="3" applyNumberFormat="1" applyFont="1" applyFill="1" applyBorder="1" applyAlignment="1" applyProtection="1">
      <alignment horizontal="center" vertical="center" wrapText="1"/>
    </xf>
    <xf numFmtId="37" fontId="3" fillId="2" borderId="12" xfId="3" applyNumberFormat="1" applyFont="1" applyFill="1" applyBorder="1" applyAlignment="1" applyProtection="1">
      <alignment horizontal="center"/>
    </xf>
    <xf numFmtId="43" fontId="5" fillId="3" borderId="6" xfId="3" applyFont="1" applyFill="1" applyBorder="1" applyAlignment="1" applyProtection="1">
      <alignment horizontal="right"/>
      <protection locked="0"/>
    </xf>
    <xf numFmtId="43" fontId="5" fillId="3" borderId="6" xfId="3" applyFont="1" applyFill="1" applyBorder="1" applyAlignment="1" applyProtection="1">
      <alignment horizontal="right"/>
    </xf>
    <xf numFmtId="43" fontId="5" fillId="3" borderId="15" xfId="3" applyFont="1" applyFill="1" applyBorder="1" applyAlignment="1" applyProtection="1">
      <alignment horizontal="right"/>
      <protection locked="0"/>
    </xf>
    <xf numFmtId="43" fontId="5" fillId="3" borderId="15" xfId="3" applyFont="1" applyFill="1" applyBorder="1" applyAlignment="1" applyProtection="1">
      <alignment horizontal="right"/>
    </xf>
    <xf numFmtId="43" fontId="1" fillId="0" borderId="0" xfId="2" applyNumberFormat="1"/>
    <xf numFmtId="44" fontId="1" fillId="0" borderId="0" xfId="2" applyNumberFormat="1"/>
    <xf numFmtId="43" fontId="1" fillId="0" borderId="0" xfId="1"/>
    <xf numFmtId="43" fontId="6" fillId="0" borderId="0" xfId="1" applyFont="1"/>
    <xf numFmtId="43" fontId="5" fillId="0" borderId="15" xfId="3" applyFont="1" applyFill="1" applyBorder="1" applyAlignment="1" applyProtection="1">
      <alignment horizontal="right"/>
      <protection locked="0"/>
    </xf>
    <xf numFmtId="0" fontId="5" fillId="3" borderId="7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164" fontId="5" fillId="3" borderId="8" xfId="5" applyNumberFormat="1" applyFont="1" applyFill="1" applyBorder="1" applyAlignment="1">
      <alignment horizontal="center"/>
    </xf>
    <xf numFmtId="0" fontId="8" fillId="3" borderId="9" xfId="2" applyFont="1" applyFill="1" applyBorder="1" applyAlignment="1">
      <alignment horizontal="centerContinuous"/>
    </xf>
    <xf numFmtId="44" fontId="8" fillId="3" borderId="12" xfId="6" applyFont="1" applyFill="1" applyBorder="1" applyAlignment="1" applyProtection="1">
      <alignment horizontal="right"/>
    </xf>
    <xf numFmtId="0" fontId="9" fillId="0" borderId="0" xfId="4" applyFont="1"/>
    <xf numFmtId="43" fontId="11" fillId="3" borderId="18" xfId="3" applyFont="1" applyFill="1" applyBorder="1" applyAlignment="1">
      <alignment horizontal="right"/>
    </xf>
    <xf numFmtId="0" fontId="5" fillId="3" borderId="13" xfId="2" applyFont="1" applyFill="1" applyBorder="1" applyAlignment="1">
      <alignment horizontal="center" vertical="center"/>
    </xf>
    <xf numFmtId="43" fontId="4" fillId="3" borderId="19" xfId="3" applyFont="1" applyFill="1" applyBorder="1" applyAlignment="1" applyProtection="1">
      <alignment horizontal="right" vertical="center" wrapText="1"/>
      <protection locked="0"/>
    </xf>
    <xf numFmtId="43" fontId="4" fillId="3" borderId="19" xfId="3" applyFont="1" applyFill="1" applyBorder="1" applyAlignment="1">
      <alignment horizontal="right" vertical="center" wrapText="1"/>
    </xf>
    <xf numFmtId="43" fontId="13" fillId="3" borderId="19" xfId="3" applyFont="1" applyFill="1" applyBorder="1" applyAlignment="1">
      <alignment horizontal="right" vertical="center" wrapText="1"/>
    </xf>
    <xf numFmtId="0" fontId="11" fillId="3" borderId="13" xfId="2" applyFont="1" applyFill="1" applyBorder="1" applyAlignment="1">
      <alignment horizontal="left"/>
    </xf>
    <xf numFmtId="0" fontId="14" fillId="3" borderId="13" xfId="2" applyFont="1" applyFill="1" applyBorder="1" applyAlignment="1">
      <alignment horizontal="center" vertical="center"/>
    </xf>
    <xf numFmtId="43" fontId="15" fillId="3" borderId="19" xfId="3" applyFont="1" applyFill="1" applyBorder="1" applyAlignment="1" applyProtection="1">
      <alignment horizontal="right" vertical="center" wrapText="1"/>
      <protection locked="0"/>
    </xf>
    <xf numFmtId="43" fontId="11" fillId="3" borderId="19" xfId="3" applyFont="1" applyFill="1" applyBorder="1" applyAlignment="1">
      <alignment horizontal="right"/>
    </xf>
    <xf numFmtId="43" fontId="15" fillId="3" borderId="19" xfId="3" applyFont="1" applyFill="1" applyBorder="1" applyAlignment="1">
      <alignment horizontal="right" vertical="center" wrapText="1"/>
    </xf>
    <xf numFmtId="0" fontId="16" fillId="3" borderId="3" xfId="4" applyFont="1" applyFill="1" applyBorder="1" applyAlignment="1">
      <alignment vertical="top" wrapText="1"/>
    </xf>
    <xf numFmtId="0" fontId="20" fillId="0" borderId="0" xfId="4" applyFont="1" applyAlignment="1">
      <alignment wrapText="1"/>
    </xf>
    <xf numFmtId="0" fontId="19" fillId="0" borderId="0" xfId="4" applyFont="1" applyAlignment="1">
      <alignment horizontal="left" wrapText="1"/>
    </xf>
    <xf numFmtId="44" fontId="19" fillId="0" borderId="0" xfId="4" applyNumberFormat="1" applyFont="1" applyAlignment="1">
      <alignment horizontal="left" wrapText="1"/>
    </xf>
    <xf numFmtId="0" fontId="17" fillId="3" borderId="0" xfId="4" applyFont="1" applyFill="1" applyAlignment="1">
      <alignment horizontal="left" vertical="top" wrapText="1"/>
    </xf>
    <xf numFmtId="0" fontId="19" fillId="3" borderId="0" xfId="4" applyFont="1" applyFill="1" applyAlignment="1">
      <alignment horizontal="left" vertical="top" wrapText="1"/>
    </xf>
    <xf numFmtId="0" fontId="19" fillId="0" borderId="0" xfId="4" applyFont="1" applyAlignment="1">
      <alignment horizontal="left" wrapText="1"/>
    </xf>
    <xf numFmtId="0" fontId="8" fillId="3" borderId="13" xfId="2" applyFont="1" applyFill="1" applyBorder="1" applyAlignment="1">
      <alignment horizontal="left"/>
    </xf>
    <xf numFmtId="0" fontId="8" fillId="3" borderId="14" xfId="2" applyFont="1" applyFill="1" applyBorder="1" applyAlignment="1">
      <alignment horizontal="left"/>
    </xf>
    <xf numFmtId="0" fontId="8" fillId="3" borderId="15" xfId="2" applyFont="1" applyFill="1" applyBorder="1" applyAlignment="1">
      <alignment horizontal="left"/>
    </xf>
    <xf numFmtId="0" fontId="4" fillId="3" borderId="14" xfId="4" applyFont="1" applyFill="1" applyBorder="1" applyAlignment="1">
      <alignment horizontal="left" vertical="center" wrapText="1"/>
    </xf>
    <xf numFmtId="0" fontId="4" fillId="3" borderId="15" xfId="4" applyFont="1" applyFill="1" applyBorder="1" applyAlignment="1">
      <alignment horizontal="left" vertical="center" wrapText="1"/>
    </xf>
    <xf numFmtId="0" fontId="8" fillId="3" borderId="10" xfId="2" applyFont="1" applyFill="1" applyBorder="1" applyAlignment="1">
      <alignment horizontal="left" wrapText="1"/>
    </xf>
    <xf numFmtId="0" fontId="8" fillId="3" borderId="11" xfId="2" applyFont="1" applyFill="1" applyBorder="1" applyAlignment="1">
      <alignment horizontal="left" wrapText="1"/>
    </xf>
    <xf numFmtId="43" fontId="8" fillId="3" borderId="16" xfId="1" applyFont="1" applyFill="1" applyBorder="1" applyAlignment="1">
      <alignment horizontal="center" vertical="center"/>
    </xf>
    <xf numFmtId="43" fontId="8" fillId="3" borderId="17" xfId="1" applyFont="1" applyFill="1" applyBorder="1" applyAlignment="1">
      <alignment horizontal="center" vertical="center"/>
    </xf>
    <xf numFmtId="0" fontId="3" fillId="0" borderId="9" xfId="4" applyFont="1" applyBorder="1" applyAlignment="1">
      <alignment horizontal="center" vertical="top" wrapText="1"/>
    </xf>
    <xf numFmtId="0" fontId="3" fillId="0" borderId="11" xfId="4" applyFont="1" applyBorder="1" applyAlignment="1">
      <alignment horizontal="center" vertical="top" wrapText="1"/>
    </xf>
    <xf numFmtId="0" fontId="16" fillId="3" borderId="0" xfId="4" applyFont="1" applyFill="1" applyAlignment="1">
      <alignment horizontal="left" vertical="top" wrapText="1"/>
    </xf>
    <xf numFmtId="37" fontId="3" fillId="2" borderId="9" xfId="3" applyNumberFormat="1" applyFont="1" applyFill="1" applyBorder="1" applyAlignment="1" applyProtection="1">
      <alignment horizontal="center"/>
    </xf>
    <xf numFmtId="37" fontId="3" fillId="2" borderId="10" xfId="3" applyNumberFormat="1" applyFont="1" applyFill="1" applyBorder="1" applyAlignment="1" applyProtection="1">
      <alignment horizontal="center"/>
    </xf>
    <xf numFmtId="37" fontId="3" fillId="2" borderId="11" xfId="3" applyNumberFormat="1" applyFont="1" applyFill="1" applyBorder="1" applyAlignment="1" applyProtection="1">
      <alignment horizontal="center"/>
    </xf>
    <xf numFmtId="37" fontId="3" fillId="2" borderId="12" xfId="3" applyNumberFormat="1" applyFont="1" applyFill="1" applyBorder="1" applyAlignment="1" applyProtection="1">
      <alignment horizontal="center" vertical="center" wrapText="1"/>
    </xf>
    <xf numFmtId="0" fontId="8" fillId="3" borderId="2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8" fillId="3" borderId="4" xfId="2" applyFont="1" applyFill="1" applyBorder="1" applyAlignment="1">
      <alignment horizontal="left" wrapText="1"/>
    </xf>
    <xf numFmtId="0" fontId="11" fillId="3" borderId="13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left" wrapText="1"/>
    </xf>
    <xf numFmtId="0" fontId="8" fillId="3" borderId="14" xfId="2" applyFont="1" applyFill="1" applyBorder="1" applyAlignment="1">
      <alignment horizontal="left" wrapText="1"/>
    </xf>
    <xf numFmtId="0" fontId="8" fillId="3" borderId="15" xfId="2" applyFont="1" applyFill="1" applyBorder="1" applyAlignment="1">
      <alignment horizontal="left" wrapText="1"/>
    </xf>
    <xf numFmtId="0" fontId="4" fillId="3" borderId="13" xfId="4" applyFont="1" applyFill="1" applyBorder="1" applyAlignment="1">
      <alignment horizontal="left" vertical="center" wrapText="1"/>
    </xf>
    <xf numFmtId="37" fontId="3" fillId="2" borderId="2" xfId="3" applyNumberFormat="1" applyFont="1" applyFill="1" applyBorder="1" applyAlignment="1" applyProtection="1">
      <alignment horizontal="center" vertical="center" wrapText="1"/>
    </xf>
    <xf numFmtId="37" fontId="3" fillId="2" borderId="3" xfId="3" applyNumberFormat="1" applyFont="1" applyFill="1" applyBorder="1" applyAlignment="1" applyProtection="1">
      <alignment horizontal="center" vertical="center"/>
    </xf>
    <xf numFmtId="37" fontId="3" fillId="2" borderId="4" xfId="3" applyNumberFormat="1" applyFont="1" applyFill="1" applyBorder="1" applyAlignment="1" applyProtection="1">
      <alignment horizontal="center" vertical="center"/>
    </xf>
    <xf numFmtId="37" fontId="3" fillId="2" borderId="5" xfId="3" applyNumberFormat="1" applyFont="1" applyFill="1" applyBorder="1" applyAlignment="1" applyProtection="1">
      <alignment horizontal="center" vertical="center"/>
    </xf>
    <xf numFmtId="37" fontId="3" fillId="2" borderId="0" xfId="3" applyNumberFormat="1" applyFont="1" applyFill="1" applyBorder="1" applyAlignment="1" applyProtection="1">
      <alignment horizontal="center" vertical="center"/>
    </xf>
    <xf numFmtId="37" fontId="3" fillId="2" borderId="6" xfId="3" applyNumberFormat="1" applyFont="1" applyFill="1" applyBorder="1" applyAlignment="1" applyProtection="1">
      <alignment horizontal="center" vertical="center"/>
    </xf>
    <xf numFmtId="37" fontId="3" fillId="2" borderId="7" xfId="3" applyNumberFormat="1" applyFont="1" applyFill="1" applyBorder="1" applyAlignment="1" applyProtection="1">
      <alignment horizontal="center" vertical="center"/>
    </xf>
    <xf numFmtId="37" fontId="3" fillId="2" borderId="1" xfId="3" applyNumberFormat="1" applyFont="1" applyFill="1" applyBorder="1" applyAlignment="1" applyProtection="1">
      <alignment horizontal="center" vertical="center"/>
    </xf>
    <xf numFmtId="37" fontId="3" fillId="2" borderId="8" xfId="3" applyNumberFormat="1" applyFont="1" applyFill="1" applyBorder="1" applyAlignment="1" applyProtection="1">
      <alignment horizontal="center" vertical="center"/>
    </xf>
    <xf numFmtId="0" fontId="4" fillId="3" borderId="5" xfId="4" applyFont="1" applyFill="1" applyBorder="1" applyAlignment="1">
      <alignment horizontal="left" vertical="center" wrapText="1"/>
    </xf>
    <xf numFmtId="0" fontId="4" fillId="3" borderId="0" xfId="4" applyFont="1" applyFill="1" applyBorder="1" applyAlignment="1">
      <alignment horizontal="left" vertical="center" wrapText="1"/>
    </xf>
    <xf numFmtId="0" fontId="4" fillId="3" borderId="6" xfId="4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right" vertical="center"/>
    </xf>
    <xf numFmtId="37" fontId="3" fillId="2" borderId="2" xfId="3" applyNumberFormat="1" applyFont="1" applyFill="1" applyBorder="1" applyAlignment="1" applyProtection="1">
      <alignment horizontal="center"/>
    </xf>
    <xf numFmtId="37" fontId="3" fillId="2" borderId="3" xfId="3" applyNumberFormat="1" applyFont="1" applyFill="1" applyBorder="1" applyAlignment="1" applyProtection="1">
      <alignment horizontal="center"/>
    </xf>
    <xf numFmtId="37" fontId="3" fillId="2" borderId="4" xfId="3" applyNumberFormat="1" applyFont="1" applyFill="1" applyBorder="1" applyAlignment="1" applyProtection="1">
      <alignment horizontal="center"/>
    </xf>
    <xf numFmtId="37" fontId="3" fillId="2" borderId="5" xfId="3" applyNumberFormat="1" applyFont="1" applyFill="1" applyBorder="1" applyAlignment="1" applyProtection="1">
      <alignment horizontal="center"/>
    </xf>
    <xf numFmtId="37" fontId="3" fillId="2" borderId="0" xfId="3" applyNumberFormat="1" applyFont="1" applyFill="1" applyBorder="1" applyAlignment="1" applyProtection="1">
      <alignment horizontal="center"/>
    </xf>
    <xf numFmtId="37" fontId="3" fillId="2" borderId="6" xfId="3" applyNumberFormat="1" applyFont="1" applyFill="1" applyBorder="1" applyAlignment="1" applyProtection="1">
      <alignment horizontal="center"/>
    </xf>
    <xf numFmtId="37" fontId="3" fillId="2" borderId="7" xfId="3" applyNumberFormat="1" applyFont="1" applyFill="1" applyBorder="1" applyAlignment="1" applyProtection="1">
      <alignment horizontal="center"/>
    </xf>
    <xf numFmtId="37" fontId="3" fillId="2" borderId="1" xfId="3" applyNumberFormat="1" applyFont="1" applyFill="1" applyBorder="1" applyAlignment="1" applyProtection="1">
      <alignment horizontal="center"/>
    </xf>
    <xf numFmtId="37" fontId="3" fillId="2" borderId="8" xfId="3" applyNumberFormat="1" applyFont="1" applyFill="1" applyBorder="1" applyAlignment="1" applyProtection="1">
      <alignment horizontal="center"/>
    </xf>
  </cellXfs>
  <cellStyles count="48">
    <cellStyle name="Euro" xfId="7"/>
    <cellStyle name="Hipervínculo 2" xfId="8"/>
    <cellStyle name="Millares" xfId="1" builtinId="3"/>
    <cellStyle name="Millares 2" xfId="9"/>
    <cellStyle name="Millares 2 2" xfId="10"/>
    <cellStyle name="Millares 2 2 2" xfId="11"/>
    <cellStyle name="Millares 2 3" xfId="5"/>
    <cellStyle name="Millares 3" xfId="12"/>
    <cellStyle name="Millares 4" xfId="13"/>
    <cellStyle name="Millares 5" xfId="14"/>
    <cellStyle name="Millares 5 2" xfId="3"/>
    <cellStyle name="Moneda 2" xfId="15"/>
    <cellStyle name="Moneda 2 2" xfId="16"/>
    <cellStyle name="Moneda 3" xfId="6"/>
    <cellStyle name="Normal" xfId="0" builtinId="0"/>
    <cellStyle name="Normal 10" xfId="17"/>
    <cellStyle name="Normal 10 2" xfId="4"/>
    <cellStyle name="Normal 15" xfId="18"/>
    <cellStyle name="Normal 2" xfId="19"/>
    <cellStyle name="Normal 2 13" xfId="20"/>
    <cellStyle name="Normal 2 2" xfId="21"/>
    <cellStyle name="Normal 2 3" xfId="22"/>
    <cellStyle name="Normal 3" xfId="23"/>
    <cellStyle name="Normal 3 2" xfId="24"/>
    <cellStyle name="Normal 4" xfId="25"/>
    <cellStyle name="Normal 5" xfId="26"/>
    <cellStyle name="Normal 6" xfId="27"/>
    <cellStyle name="Normal 6 2" xfId="28"/>
    <cellStyle name="Normal 6 3" xfId="29"/>
    <cellStyle name="Normal 6 3 2 2" xfId="30"/>
    <cellStyle name="Normal 6 4" xfId="31"/>
    <cellStyle name="Normal 6 4 2" xfId="32"/>
    <cellStyle name="Normal 6 4 2 2" xfId="33"/>
    <cellStyle name="Normal 6 6" xfId="34"/>
    <cellStyle name="Normal 6 6 2" xfId="35"/>
    <cellStyle name="Normal 7" xfId="36"/>
    <cellStyle name="Normal 7 2" xfId="37"/>
    <cellStyle name="Normal 7 2 2" xfId="38"/>
    <cellStyle name="Normal 7 2 2 2" xfId="39"/>
    <cellStyle name="Normal 7 3" xfId="40"/>
    <cellStyle name="Normal 7 3 2" xfId="41"/>
    <cellStyle name="Normal 7 4" xfId="42"/>
    <cellStyle name="Normal 8" xfId="43"/>
    <cellStyle name="Normal 9" xfId="44"/>
    <cellStyle name="Normal 9 2" xfId="45"/>
    <cellStyle name="Normal 9 3" xfId="2"/>
    <cellStyle name="Porcentaje 2" xfId="46"/>
    <cellStyle name="Porcentual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</xdr:row>
      <xdr:rowOff>123826</xdr:rowOff>
    </xdr:from>
    <xdr:to>
      <xdr:col>3</xdr:col>
      <xdr:colOff>914400</xdr:colOff>
      <xdr:row>55</xdr:row>
      <xdr:rowOff>171450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9050" y="10391775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Control Presupuestal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1495425</xdr:colOff>
      <xdr:row>57</xdr:row>
      <xdr:rowOff>0</xdr:rowOff>
    </xdr:from>
    <xdr:to>
      <xdr:col>5</xdr:col>
      <xdr:colOff>685800</xdr:colOff>
      <xdr:row>57</xdr:row>
      <xdr:rowOff>28575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543175" y="10391775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57</xdr:row>
      <xdr:rowOff>0</xdr:rowOff>
    </xdr:from>
    <xdr:to>
      <xdr:col>10</xdr:col>
      <xdr:colOff>723899</xdr:colOff>
      <xdr:row>57</xdr:row>
      <xdr:rowOff>47625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7277100" y="10391775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3</xdr:col>
      <xdr:colOff>1362075</xdr:colOff>
      <xdr:row>49</xdr:row>
      <xdr:rowOff>123825</xdr:rowOff>
    </xdr:from>
    <xdr:to>
      <xdr:col>5</xdr:col>
      <xdr:colOff>514350</xdr:colOff>
      <xdr:row>55</xdr:row>
      <xdr:rowOff>171449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409825" y="10391775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895350</xdr:colOff>
      <xdr:row>49</xdr:row>
      <xdr:rowOff>123825</xdr:rowOff>
    </xdr:from>
    <xdr:to>
      <xdr:col>7</xdr:col>
      <xdr:colOff>828675</xdr:colOff>
      <xdr:row>55</xdr:row>
      <xdr:rowOff>171449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733925" y="10391775"/>
          <a:ext cx="2009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28575</xdr:colOff>
      <xdr:row>49</xdr:row>
      <xdr:rowOff>123825</xdr:rowOff>
    </xdr:from>
    <xdr:to>
      <xdr:col>9</xdr:col>
      <xdr:colOff>923925</xdr:colOff>
      <xdr:row>55</xdr:row>
      <xdr:rowOff>171449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6962775" y="10391775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Adali Crùz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58</xdr:row>
      <xdr:rowOff>26092</xdr:rowOff>
    </xdr:from>
    <xdr:to>
      <xdr:col>3</xdr:col>
      <xdr:colOff>1181100</xdr:colOff>
      <xdr:row>64</xdr:row>
      <xdr:rowOff>73716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285750" y="10608367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del Depto.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1413013</xdr:colOff>
      <xdr:row>58</xdr:row>
      <xdr:rowOff>26091</xdr:rowOff>
    </xdr:from>
    <xdr:to>
      <xdr:col>5</xdr:col>
      <xdr:colOff>565288</xdr:colOff>
      <xdr:row>64</xdr:row>
      <xdr:rowOff>73715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2460763" y="10608366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884168</xdr:colOff>
      <xdr:row>58</xdr:row>
      <xdr:rowOff>7041</xdr:rowOff>
    </xdr:from>
    <xdr:to>
      <xdr:col>7</xdr:col>
      <xdr:colOff>817493</xdr:colOff>
      <xdr:row>64</xdr:row>
      <xdr:rowOff>54665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722743" y="10589316"/>
          <a:ext cx="20097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1010064</xdr:colOff>
      <xdr:row>58</xdr:row>
      <xdr:rowOff>0</xdr:rowOff>
    </xdr:from>
    <xdr:to>
      <xdr:col>9</xdr:col>
      <xdr:colOff>804241</xdr:colOff>
      <xdr:row>64</xdr:row>
      <xdr:rowOff>47624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6925089" y="10582275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N70"/>
  <sheetViews>
    <sheetView showGridLines="0" tabSelected="1" workbookViewId="0">
      <selection activeCell="G71" sqref="G71"/>
    </sheetView>
  </sheetViews>
  <sheetFormatPr baseColWidth="10" defaultRowHeight="15" x14ac:dyDescent="0.25"/>
  <cols>
    <col min="1" max="1" width="0.140625" style="1" customWidth="1"/>
    <col min="2" max="2" width="4.140625" style="1" customWidth="1"/>
    <col min="3" max="3" width="11.42578125" style="1"/>
    <col min="4" max="4" width="26.28515625" style="1" customWidth="1"/>
    <col min="5" max="5" width="15.5703125" style="1" customWidth="1"/>
    <col min="6" max="6" width="15.7109375" style="1" customWidth="1"/>
    <col min="7" max="7" width="15.42578125" style="1" customWidth="1"/>
    <col min="8" max="8" width="15.28515625" style="1" customWidth="1"/>
    <col min="9" max="9" width="15.7109375" style="1" customWidth="1"/>
    <col min="10" max="10" width="15.5703125" style="1" customWidth="1"/>
    <col min="11" max="11" width="15.140625" style="1" bestFit="1" customWidth="1"/>
    <col min="12" max="12" width="17" style="1" bestFit="1" customWidth="1"/>
    <col min="13" max="13" width="15.140625" style="1" bestFit="1" customWidth="1"/>
    <col min="14" max="14" width="16.28515625" style="1" bestFit="1" customWidth="1"/>
    <col min="15" max="16384" width="11.42578125" style="1"/>
  </cols>
  <sheetData>
    <row r="1" spans="2:14" ht="13.5" customHeight="1" x14ac:dyDescent="0.25"/>
    <row r="2" spans="2:14" x14ac:dyDescent="0.25">
      <c r="I2" s="78" t="s">
        <v>41</v>
      </c>
      <c r="J2" s="78"/>
    </row>
    <row r="3" spans="2:14" x14ac:dyDescent="0.25">
      <c r="B3" s="79" t="s">
        <v>0</v>
      </c>
      <c r="C3" s="80"/>
      <c r="D3" s="80"/>
      <c r="E3" s="80"/>
      <c r="F3" s="80"/>
      <c r="G3" s="80"/>
      <c r="H3" s="80"/>
      <c r="I3" s="80"/>
      <c r="J3" s="81"/>
      <c r="K3" s="2"/>
    </row>
    <row r="4" spans="2:14" x14ac:dyDescent="0.25">
      <c r="B4" s="82" t="s">
        <v>1</v>
      </c>
      <c r="C4" s="83"/>
      <c r="D4" s="83"/>
      <c r="E4" s="83"/>
      <c r="F4" s="83"/>
      <c r="G4" s="83"/>
      <c r="H4" s="83"/>
      <c r="I4" s="83"/>
      <c r="J4" s="84"/>
      <c r="K4" s="2"/>
    </row>
    <row r="5" spans="2:14" x14ac:dyDescent="0.25">
      <c r="B5" s="85" t="s">
        <v>2</v>
      </c>
      <c r="C5" s="86"/>
      <c r="D5" s="86"/>
      <c r="E5" s="86"/>
      <c r="F5" s="86"/>
      <c r="G5" s="86"/>
      <c r="H5" s="86"/>
      <c r="I5" s="86"/>
      <c r="J5" s="87"/>
      <c r="K5" s="3"/>
    </row>
    <row r="6" spans="2:14" x14ac:dyDescent="0.25">
      <c r="B6" s="66" t="s">
        <v>3</v>
      </c>
      <c r="C6" s="67"/>
      <c r="D6" s="68"/>
      <c r="E6" s="52" t="s">
        <v>4</v>
      </c>
      <c r="F6" s="53"/>
      <c r="G6" s="53"/>
      <c r="H6" s="53"/>
      <c r="I6" s="54"/>
      <c r="J6" s="55" t="s">
        <v>5</v>
      </c>
      <c r="K6" s="2"/>
    </row>
    <row r="7" spans="2:14" ht="29.25" customHeight="1" x14ac:dyDescent="0.25">
      <c r="B7" s="69"/>
      <c r="C7" s="70"/>
      <c r="D7" s="71"/>
      <c r="E7" s="4" t="s">
        <v>6</v>
      </c>
      <c r="F7" s="5" t="s">
        <v>7</v>
      </c>
      <c r="G7" s="4" t="s">
        <v>8</v>
      </c>
      <c r="H7" s="4" t="s">
        <v>9</v>
      </c>
      <c r="I7" s="4" t="s">
        <v>10</v>
      </c>
      <c r="J7" s="55"/>
      <c r="K7" s="2"/>
    </row>
    <row r="8" spans="2:14" x14ac:dyDescent="0.25">
      <c r="B8" s="72"/>
      <c r="C8" s="73"/>
      <c r="D8" s="74"/>
      <c r="E8" s="6" t="str">
        <f>E24</f>
        <v>(1)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2"/>
    </row>
    <row r="9" spans="2:14" x14ac:dyDescent="0.25">
      <c r="B9" s="75" t="s">
        <v>16</v>
      </c>
      <c r="C9" s="76"/>
      <c r="D9" s="77"/>
      <c r="E9" s="7"/>
      <c r="F9" s="7"/>
      <c r="G9" s="8">
        <f>E9+F9</f>
        <v>0</v>
      </c>
      <c r="H9" s="7"/>
      <c r="I9" s="7"/>
      <c r="J9" s="8">
        <f>I9-E9</f>
        <v>0</v>
      </c>
      <c r="K9" s="2"/>
    </row>
    <row r="10" spans="2:14" x14ac:dyDescent="0.25">
      <c r="B10" s="65" t="s">
        <v>17</v>
      </c>
      <c r="C10" s="43"/>
      <c r="D10" s="44"/>
      <c r="E10" s="9"/>
      <c r="F10" s="9"/>
      <c r="G10" s="10"/>
      <c r="H10" s="9"/>
      <c r="I10" s="9"/>
      <c r="J10" s="10">
        <f>I10-E10</f>
        <v>0</v>
      </c>
      <c r="K10" s="2"/>
    </row>
    <row r="11" spans="2:14" x14ac:dyDescent="0.25">
      <c r="B11" s="65" t="s">
        <v>18</v>
      </c>
      <c r="C11" s="43"/>
      <c r="D11" s="44"/>
      <c r="E11" s="9"/>
      <c r="F11" s="9"/>
      <c r="G11" s="10"/>
      <c r="H11" s="9"/>
      <c r="I11" s="9"/>
      <c r="J11" s="10">
        <f t="shared" ref="J11:J18" si="0">I11-E11</f>
        <v>0</v>
      </c>
      <c r="K11" s="2"/>
      <c r="L11" s="11"/>
      <c r="N11" s="12"/>
    </row>
    <row r="12" spans="2:14" x14ac:dyDescent="0.25">
      <c r="B12" s="65" t="s">
        <v>19</v>
      </c>
      <c r="C12" s="43"/>
      <c r="D12" s="44"/>
      <c r="E12" s="9"/>
      <c r="F12" s="9"/>
      <c r="G12" s="10">
        <f t="shared" ref="G12:G17" si="1">E12+F12</f>
        <v>0</v>
      </c>
      <c r="H12" s="9"/>
      <c r="I12" s="9"/>
      <c r="J12" s="10">
        <f t="shared" si="0"/>
        <v>0</v>
      </c>
      <c r="K12" s="2"/>
    </row>
    <row r="13" spans="2:14" x14ac:dyDescent="0.25">
      <c r="B13" s="65" t="s">
        <v>20</v>
      </c>
      <c r="C13" s="43"/>
      <c r="D13" s="44"/>
      <c r="E13" s="10"/>
      <c r="F13" s="10">
        <v>1769378.6</v>
      </c>
      <c r="G13" s="10">
        <f t="shared" si="1"/>
        <v>1769378.6</v>
      </c>
      <c r="H13" s="10">
        <v>1769378.6</v>
      </c>
      <c r="I13" s="10">
        <v>1769378.6</v>
      </c>
      <c r="J13" s="10">
        <f t="shared" si="0"/>
        <v>1769378.6</v>
      </c>
      <c r="K13" s="2"/>
      <c r="L13" s="13"/>
    </row>
    <row r="14" spans="2:14" x14ac:dyDescent="0.25">
      <c r="B14" s="65" t="s">
        <v>21</v>
      </c>
      <c r="C14" s="43"/>
      <c r="D14" s="44"/>
      <c r="E14" s="10"/>
      <c r="F14" s="10"/>
      <c r="G14" s="10"/>
      <c r="H14" s="10"/>
      <c r="I14" s="10"/>
      <c r="J14" s="10">
        <f t="shared" si="0"/>
        <v>0</v>
      </c>
      <c r="K14" s="2"/>
      <c r="L14" s="14"/>
    </row>
    <row r="15" spans="2:14" ht="25.5" customHeight="1" x14ac:dyDescent="0.25">
      <c r="B15" s="65" t="s">
        <v>22</v>
      </c>
      <c r="C15" s="43"/>
      <c r="D15" s="44"/>
      <c r="E15" s="15">
        <v>774815426.28999996</v>
      </c>
      <c r="F15" s="15">
        <v>137506744.32000011</v>
      </c>
      <c r="G15" s="10">
        <f>E15+F15</f>
        <v>912322170.61000013</v>
      </c>
      <c r="H15" s="9">
        <v>912322170.61000001</v>
      </c>
      <c r="I15" s="9">
        <v>912322170.61000001</v>
      </c>
      <c r="J15" s="10">
        <f>I15-E15</f>
        <v>137506744.32000005</v>
      </c>
      <c r="K15" s="13"/>
      <c r="L15" s="13"/>
      <c r="M15" s="11"/>
    </row>
    <row r="16" spans="2:14" ht="36.75" customHeight="1" x14ac:dyDescent="0.25">
      <c r="B16" s="65" t="s">
        <v>23</v>
      </c>
      <c r="C16" s="43"/>
      <c r="D16" s="44"/>
      <c r="E16" s="9"/>
      <c r="F16" s="9"/>
      <c r="G16" s="10">
        <f t="shared" si="1"/>
        <v>0</v>
      </c>
      <c r="H16" s="9"/>
      <c r="I16" s="9"/>
      <c r="J16" s="10">
        <f t="shared" si="0"/>
        <v>0</v>
      </c>
      <c r="K16" s="13"/>
      <c r="L16" s="13"/>
    </row>
    <row r="17" spans="2:14" ht="25.5" customHeight="1" x14ac:dyDescent="0.25">
      <c r="B17" s="65" t="s">
        <v>24</v>
      </c>
      <c r="C17" s="43"/>
      <c r="D17" s="44"/>
      <c r="E17" s="9"/>
      <c r="F17" s="9">
        <v>14292115</v>
      </c>
      <c r="G17" s="10">
        <f t="shared" si="1"/>
        <v>14292115</v>
      </c>
      <c r="H17" s="9">
        <v>14292115</v>
      </c>
      <c r="I17" s="9">
        <v>14292115</v>
      </c>
      <c r="J17" s="10">
        <f t="shared" si="0"/>
        <v>14292115</v>
      </c>
      <c r="K17" s="2"/>
      <c r="N17" s="11"/>
    </row>
    <row r="18" spans="2:14" x14ac:dyDescent="0.25">
      <c r="B18" s="65" t="s">
        <v>25</v>
      </c>
      <c r="C18" s="43"/>
      <c r="D18" s="44"/>
      <c r="E18" s="9"/>
      <c r="F18" s="9"/>
      <c r="G18" s="10"/>
      <c r="H18" s="9"/>
      <c r="I18" s="9"/>
      <c r="J18" s="10">
        <f t="shared" si="0"/>
        <v>0</v>
      </c>
      <c r="K18" s="2"/>
    </row>
    <row r="19" spans="2:14" ht="11.25" customHeight="1" x14ac:dyDescent="0.25">
      <c r="B19" s="16"/>
      <c r="C19" s="17"/>
      <c r="D19" s="18"/>
      <c r="E19" s="19"/>
      <c r="F19" s="19"/>
      <c r="G19" s="19"/>
      <c r="H19" s="19"/>
      <c r="I19" s="19"/>
      <c r="J19" s="19"/>
      <c r="K19" s="2"/>
      <c r="M19" s="11"/>
    </row>
    <row r="20" spans="2:14" ht="20.25" customHeight="1" x14ac:dyDescent="0.25">
      <c r="B20" s="20"/>
      <c r="C20" s="45" t="s">
        <v>26</v>
      </c>
      <c r="D20" s="46"/>
      <c r="E20" s="21">
        <f>E9+E12+E13+E15+E16+E17+E18</f>
        <v>774815426.28999996</v>
      </c>
      <c r="F20" s="21">
        <f>F9+F12+F13+F15+F16+F17+F18</f>
        <v>153568237.92000011</v>
      </c>
      <c r="G20" s="21">
        <f t="shared" ref="G20:I20" si="2">G9+G12+G13+G15+G16+G17+G18</f>
        <v>928383664.21000016</v>
      </c>
      <c r="H20" s="21">
        <f t="shared" si="2"/>
        <v>928383664.21000004</v>
      </c>
      <c r="I20" s="21">
        <f t="shared" si="2"/>
        <v>928383664.21000004</v>
      </c>
      <c r="J20" s="47">
        <f>J13+J15+J17</f>
        <v>153568237.92000005</v>
      </c>
      <c r="K20" s="2"/>
      <c r="L20" s="11"/>
    </row>
    <row r="21" spans="2:14" ht="12.75" customHeight="1" x14ac:dyDescent="0.25">
      <c r="B21" s="2"/>
      <c r="C21" s="2"/>
      <c r="D21" s="2"/>
      <c r="E21" s="22"/>
      <c r="F21" s="22"/>
      <c r="G21" s="22"/>
      <c r="H21" s="49" t="s">
        <v>27</v>
      </c>
      <c r="I21" s="50"/>
      <c r="J21" s="48"/>
      <c r="K21" s="2"/>
    </row>
    <row r="22" spans="2:14" x14ac:dyDescent="0.25">
      <c r="B22" s="66" t="s">
        <v>28</v>
      </c>
      <c r="C22" s="67"/>
      <c r="D22" s="68"/>
      <c r="E22" s="52" t="s">
        <v>4</v>
      </c>
      <c r="F22" s="53"/>
      <c r="G22" s="53"/>
      <c r="H22" s="53"/>
      <c r="I22" s="54"/>
      <c r="J22" s="55" t="s">
        <v>5</v>
      </c>
      <c r="K22" s="2"/>
    </row>
    <row r="23" spans="2:14" ht="24" x14ac:dyDescent="0.25">
      <c r="B23" s="69"/>
      <c r="C23" s="70"/>
      <c r="D23" s="71"/>
      <c r="E23" s="4" t="s">
        <v>6</v>
      </c>
      <c r="F23" s="5" t="s">
        <v>29</v>
      </c>
      <c r="G23" s="4" t="s">
        <v>8</v>
      </c>
      <c r="H23" s="4" t="s">
        <v>9</v>
      </c>
      <c r="I23" s="4" t="s">
        <v>10</v>
      </c>
      <c r="J23" s="55"/>
      <c r="K23" s="2"/>
      <c r="L23" s="12"/>
      <c r="N23" s="11"/>
    </row>
    <row r="24" spans="2:14" ht="14.25" customHeight="1" x14ac:dyDescent="0.25">
      <c r="B24" s="72"/>
      <c r="C24" s="73"/>
      <c r="D24" s="74"/>
      <c r="E24" s="6" t="s">
        <v>30</v>
      </c>
      <c r="F24" s="6" t="s">
        <v>11</v>
      </c>
      <c r="G24" s="6" t="s">
        <v>12</v>
      </c>
      <c r="H24" s="6" t="s">
        <v>13</v>
      </c>
      <c r="I24" s="6" t="s">
        <v>14</v>
      </c>
      <c r="J24" s="6" t="s">
        <v>15</v>
      </c>
      <c r="K24" s="2"/>
    </row>
    <row r="25" spans="2:14" ht="24" customHeight="1" x14ac:dyDescent="0.25">
      <c r="B25" s="56" t="s">
        <v>31</v>
      </c>
      <c r="C25" s="57"/>
      <c r="D25" s="58"/>
      <c r="E25" s="23">
        <f>E26+E27+E28+E29+E30+E31+E32+E33</f>
        <v>0</v>
      </c>
      <c r="F25" s="23">
        <f t="shared" ref="F25:I25" si="3">F26+F27+F28+F29+F30+F31+F32+F33</f>
        <v>0</v>
      </c>
      <c r="G25" s="23">
        <f t="shared" si="3"/>
        <v>0</v>
      </c>
      <c r="H25" s="23">
        <f t="shared" si="3"/>
        <v>0</v>
      </c>
      <c r="I25" s="23">
        <f t="shared" si="3"/>
        <v>0</v>
      </c>
      <c r="J25" s="23">
        <f>J26+J27+J28+J29+J30+J31+J32+J33</f>
        <v>0</v>
      </c>
      <c r="K25" s="2"/>
      <c r="L25" s="12"/>
    </row>
    <row r="26" spans="2:14" x14ac:dyDescent="0.25">
      <c r="B26" s="24"/>
      <c r="C26" s="43" t="s">
        <v>16</v>
      </c>
      <c r="D26" s="44"/>
      <c r="E26" s="25"/>
      <c r="F26" s="25"/>
      <c r="G26" s="26">
        <f>E26+F26</f>
        <v>0</v>
      </c>
      <c r="H26" s="25"/>
      <c r="I26" s="25"/>
      <c r="J26" s="26">
        <f>I26-E26</f>
        <v>0</v>
      </c>
      <c r="K26" s="22"/>
    </row>
    <row r="27" spans="2:14" x14ac:dyDescent="0.25">
      <c r="B27" s="24"/>
      <c r="C27" s="43" t="s">
        <v>17</v>
      </c>
      <c r="D27" s="44"/>
      <c r="E27" s="25"/>
      <c r="F27" s="25"/>
      <c r="G27" s="26"/>
      <c r="H27" s="25"/>
      <c r="I27" s="25"/>
      <c r="J27" s="26"/>
      <c r="K27" s="22"/>
      <c r="N27" s="12"/>
    </row>
    <row r="28" spans="2:14" x14ac:dyDescent="0.25">
      <c r="B28" s="24"/>
      <c r="C28" s="43" t="s">
        <v>18</v>
      </c>
      <c r="D28" s="44"/>
      <c r="E28" s="25"/>
      <c r="F28" s="25"/>
      <c r="G28" s="26"/>
      <c r="H28" s="25"/>
      <c r="I28" s="25"/>
      <c r="J28" s="26"/>
      <c r="K28" s="22"/>
    </row>
    <row r="29" spans="2:14" x14ac:dyDescent="0.25">
      <c r="B29" s="24"/>
      <c r="C29" s="43" t="s">
        <v>19</v>
      </c>
      <c r="D29" s="44"/>
      <c r="E29" s="25"/>
      <c r="F29" s="25"/>
      <c r="G29" s="26">
        <f t="shared" ref="G29:G32" si="4">E29+F29</f>
        <v>0</v>
      </c>
      <c r="H29" s="25"/>
      <c r="I29" s="25"/>
      <c r="J29" s="26">
        <f>I29-E29</f>
        <v>0</v>
      </c>
      <c r="K29" s="22"/>
      <c r="L29" s="11"/>
    </row>
    <row r="30" spans="2:14" x14ac:dyDescent="0.25">
      <c r="B30" s="24"/>
      <c r="C30" s="43" t="s">
        <v>32</v>
      </c>
      <c r="D30" s="44"/>
      <c r="E30" s="26"/>
      <c r="F30" s="26"/>
      <c r="G30" s="26">
        <f t="shared" si="4"/>
        <v>0</v>
      </c>
      <c r="H30" s="26"/>
      <c r="I30" s="26"/>
      <c r="J30" s="26">
        <f t="shared" ref="J30:J34" si="5">I30-E30</f>
        <v>0</v>
      </c>
      <c r="K30" s="22"/>
    </row>
    <row r="31" spans="2:14" x14ac:dyDescent="0.25">
      <c r="B31" s="24"/>
      <c r="C31" s="43" t="s">
        <v>33</v>
      </c>
      <c r="D31" s="44"/>
      <c r="E31" s="26"/>
      <c r="F31" s="26"/>
      <c r="G31" s="26"/>
      <c r="H31" s="26"/>
      <c r="I31" s="26"/>
      <c r="J31" s="26"/>
      <c r="K31" s="22"/>
    </row>
    <row r="32" spans="2:14" ht="38.25" customHeight="1" x14ac:dyDescent="0.25">
      <c r="B32" s="24"/>
      <c r="C32" s="43" t="s">
        <v>34</v>
      </c>
      <c r="D32" s="44"/>
      <c r="E32" s="25"/>
      <c r="F32" s="25"/>
      <c r="G32" s="26">
        <f t="shared" si="4"/>
        <v>0</v>
      </c>
      <c r="H32" s="25"/>
      <c r="I32" s="25"/>
      <c r="J32" s="26">
        <f>I32-E32</f>
        <v>0</v>
      </c>
      <c r="K32" s="22"/>
    </row>
    <row r="33" spans="2:11" ht="23.25" customHeight="1" x14ac:dyDescent="0.25">
      <c r="B33" s="24"/>
      <c r="C33" s="43" t="s">
        <v>24</v>
      </c>
      <c r="D33" s="44"/>
      <c r="E33" s="25"/>
      <c r="F33" s="25"/>
      <c r="G33" s="26"/>
      <c r="H33" s="25"/>
      <c r="I33" s="25"/>
      <c r="J33" s="26"/>
      <c r="K33" s="22"/>
    </row>
    <row r="34" spans="2:11" ht="59.25" customHeight="1" x14ac:dyDescent="0.25">
      <c r="B34" s="62" t="s">
        <v>35</v>
      </c>
      <c r="C34" s="63"/>
      <c r="D34" s="64"/>
      <c r="E34" s="27">
        <f>E35+E36+E37+E38</f>
        <v>774815426.28999996</v>
      </c>
      <c r="F34" s="27">
        <f t="shared" ref="F34:I34" si="6">F35+F36+F37+F38</f>
        <v>153568237.92000011</v>
      </c>
      <c r="G34" s="27">
        <f>G35+G36+G37+G38</f>
        <v>928383664.21000016</v>
      </c>
      <c r="H34" s="27">
        <f t="shared" si="6"/>
        <v>928383664.21000004</v>
      </c>
      <c r="I34" s="27">
        <f t="shared" si="6"/>
        <v>928383664.21000004</v>
      </c>
      <c r="J34" s="27">
        <f t="shared" si="5"/>
        <v>153568237.92000008</v>
      </c>
      <c r="K34" s="2"/>
    </row>
    <row r="35" spans="2:11" x14ac:dyDescent="0.25">
      <c r="B35" s="28"/>
      <c r="C35" s="43" t="s">
        <v>17</v>
      </c>
      <c r="D35" s="44"/>
      <c r="E35" s="25"/>
      <c r="F35" s="25"/>
      <c r="G35" s="26"/>
      <c r="H35" s="25"/>
      <c r="I35" s="25"/>
      <c r="J35" s="26"/>
      <c r="K35" s="2"/>
    </row>
    <row r="36" spans="2:11" x14ac:dyDescent="0.25">
      <c r="B36" s="28"/>
      <c r="C36" s="43" t="s">
        <v>32</v>
      </c>
      <c r="D36" s="44"/>
      <c r="E36" s="25"/>
      <c r="F36" s="25">
        <v>1769378.6</v>
      </c>
      <c r="G36" s="26">
        <f t="shared" ref="G36:G38" si="7">E36+F36</f>
        <v>1769378.6</v>
      </c>
      <c r="H36" s="25">
        <v>1769378.6</v>
      </c>
      <c r="I36" s="25">
        <v>1769378.6</v>
      </c>
      <c r="J36" s="26">
        <f>I36-E36</f>
        <v>1769378.6</v>
      </c>
      <c r="K36" s="2"/>
    </row>
    <row r="37" spans="2:11" ht="26.25" customHeight="1" x14ac:dyDescent="0.25">
      <c r="B37" s="29"/>
      <c r="C37" s="43" t="s">
        <v>36</v>
      </c>
      <c r="D37" s="44"/>
      <c r="E37" s="25">
        <v>774815426.28999996</v>
      </c>
      <c r="F37" s="25">
        <v>137506744.32000011</v>
      </c>
      <c r="G37" s="26">
        <f t="shared" si="7"/>
        <v>912322170.61000013</v>
      </c>
      <c r="H37" s="25">
        <v>912322170.61000001</v>
      </c>
      <c r="I37" s="25">
        <v>912322170.61000001</v>
      </c>
      <c r="J37" s="26">
        <f>I37-E37</f>
        <v>137506744.32000005</v>
      </c>
      <c r="K37" s="2"/>
    </row>
    <row r="38" spans="2:11" ht="24.75" customHeight="1" x14ac:dyDescent="0.25">
      <c r="B38" s="29"/>
      <c r="C38" s="43" t="s">
        <v>24</v>
      </c>
      <c r="D38" s="44"/>
      <c r="E38" s="30"/>
      <c r="F38" s="25">
        <v>14292115</v>
      </c>
      <c r="G38" s="26">
        <f t="shared" si="7"/>
        <v>14292115</v>
      </c>
      <c r="H38" s="25">
        <v>14292115</v>
      </c>
      <c r="I38" s="25">
        <v>14292115</v>
      </c>
      <c r="J38" s="26">
        <f>I38-E38</f>
        <v>14292115</v>
      </c>
      <c r="K38" s="2"/>
    </row>
    <row r="39" spans="2:11" ht="7.5" customHeight="1" x14ac:dyDescent="0.25">
      <c r="B39" s="59"/>
      <c r="C39" s="60"/>
      <c r="D39" s="61"/>
      <c r="E39" s="31"/>
      <c r="F39" s="31"/>
      <c r="G39" s="31"/>
      <c r="H39" s="31"/>
      <c r="I39" s="31"/>
      <c r="J39" s="31"/>
      <c r="K39" s="2"/>
    </row>
    <row r="40" spans="2:11" ht="14.25" customHeight="1" x14ac:dyDescent="0.25">
      <c r="B40" s="40" t="s">
        <v>25</v>
      </c>
      <c r="C40" s="41"/>
      <c r="D40" s="42"/>
      <c r="E40" s="31"/>
      <c r="F40" s="31"/>
      <c r="G40" s="31"/>
      <c r="H40" s="31"/>
      <c r="I40" s="31"/>
      <c r="J40" s="31"/>
      <c r="K40" s="2"/>
    </row>
    <row r="41" spans="2:11" ht="13.5" customHeight="1" x14ac:dyDescent="0.25">
      <c r="B41" s="29"/>
      <c r="C41" s="43" t="s">
        <v>25</v>
      </c>
      <c r="D41" s="44"/>
      <c r="E41" s="30"/>
      <c r="F41" s="30"/>
      <c r="G41" s="32"/>
      <c r="H41" s="30"/>
      <c r="I41" s="30"/>
      <c r="J41" s="32"/>
      <c r="K41" s="2"/>
    </row>
    <row r="42" spans="2:11" ht="11.25" customHeight="1" x14ac:dyDescent="0.25">
      <c r="B42" s="16"/>
      <c r="C42" s="17"/>
      <c r="D42" s="18"/>
      <c r="E42" s="19"/>
      <c r="F42" s="19"/>
      <c r="G42" s="19"/>
      <c r="H42" s="19"/>
      <c r="I42" s="19"/>
      <c r="J42" s="19"/>
      <c r="K42" s="2"/>
    </row>
    <row r="43" spans="2:11" ht="20.25" customHeight="1" x14ac:dyDescent="0.25">
      <c r="B43" s="20"/>
      <c r="C43" s="45" t="s">
        <v>26</v>
      </c>
      <c r="D43" s="46"/>
      <c r="E43" s="21">
        <f>E25+E34+E40</f>
        <v>774815426.28999996</v>
      </c>
      <c r="F43" s="21">
        <f t="shared" ref="F43:I43" si="8">F25+F34+F40</f>
        <v>153568237.92000011</v>
      </c>
      <c r="G43" s="21">
        <f t="shared" si="8"/>
        <v>928383664.21000016</v>
      </c>
      <c r="H43" s="21">
        <f t="shared" si="8"/>
        <v>928383664.21000004</v>
      </c>
      <c r="I43" s="21">
        <f t="shared" si="8"/>
        <v>928383664.21000004</v>
      </c>
      <c r="J43" s="47">
        <f>J36+J37+J38</f>
        <v>153568237.92000005</v>
      </c>
      <c r="K43" s="2"/>
    </row>
    <row r="44" spans="2:11" ht="12.75" customHeight="1" x14ac:dyDescent="0.25">
      <c r="B44" s="33"/>
      <c r="C44" s="33"/>
      <c r="D44" s="33"/>
      <c r="E44" s="33"/>
      <c r="F44" s="33"/>
      <c r="G44" s="33"/>
      <c r="H44" s="49" t="s">
        <v>37</v>
      </c>
      <c r="I44" s="50"/>
      <c r="J44" s="48"/>
      <c r="K44" s="2"/>
    </row>
    <row r="45" spans="2:11" ht="9" hidden="1" customHeight="1" x14ac:dyDescent="0.25">
      <c r="B45" s="51"/>
      <c r="C45" s="51"/>
      <c r="D45" s="51"/>
      <c r="E45" s="51"/>
      <c r="F45" s="51"/>
      <c r="G45" s="51"/>
      <c r="H45" s="51"/>
      <c r="I45" s="51"/>
      <c r="J45" s="51"/>
      <c r="K45" s="2"/>
    </row>
    <row r="46" spans="2:11" ht="12.75" hidden="1" customHeight="1" x14ac:dyDescent="0.25">
      <c r="B46" s="37" t="s">
        <v>38</v>
      </c>
      <c r="C46" s="37"/>
      <c r="D46" s="37"/>
      <c r="E46" s="37"/>
      <c r="F46" s="37"/>
      <c r="G46" s="37"/>
      <c r="H46" s="37"/>
      <c r="I46" s="37"/>
      <c r="J46" s="37"/>
      <c r="K46" s="2"/>
    </row>
    <row r="47" spans="2:11" ht="12" hidden="1" customHeight="1" x14ac:dyDescent="0.25">
      <c r="B47" s="38" t="s">
        <v>39</v>
      </c>
      <c r="C47" s="38"/>
      <c r="D47" s="38"/>
      <c r="E47" s="38"/>
      <c r="F47" s="38"/>
      <c r="G47" s="38"/>
      <c r="H47" s="38"/>
      <c r="I47" s="38"/>
      <c r="J47" s="38"/>
      <c r="K47" s="2"/>
    </row>
    <row r="48" spans="2:11" ht="33.75" hidden="1" customHeight="1" x14ac:dyDescent="0.25">
      <c r="B48" s="39" t="s">
        <v>40</v>
      </c>
      <c r="C48" s="39"/>
      <c r="D48" s="39"/>
      <c r="E48" s="39"/>
      <c r="F48" s="39"/>
      <c r="G48" s="39"/>
      <c r="H48" s="39"/>
      <c r="I48" s="39"/>
      <c r="J48" s="39"/>
      <c r="K48" s="34"/>
    </row>
    <row r="49" spans="2:11" ht="33.75" hidden="1" customHeight="1" x14ac:dyDescent="0.25">
      <c r="B49" s="35"/>
      <c r="C49" s="35"/>
      <c r="D49" s="35"/>
      <c r="E49" s="36"/>
      <c r="F49" s="36"/>
      <c r="G49" s="36"/>
      <c r="H49" s="36"/>
      <c r="I49" s="36"/>
      <c r="J49" s="36"/>
      <c r="K49" s="34"/>
    </row>
    <row r="50" spans="2:11" hidden="1" x14ac:dyDescent="0.25"/>
    <row r="51" spans="2:11" hidden="1" x14ac:dyDescent="0.25"/>
    <row r="52" spans="2:11" hidden="1" x14ac:dyDescent="0.25"/>
    <row r="53" spans="2:11" hidden="1" x14ac:dyDescent="0.25"/>
    <row r="54" spans="2:11" hidden="1" x14ac:dyDescent="0.25"/>
    <row r="55" spans="2:11" hidden="1" x14ac:dyDescent="0.25"/>
    <row r="56" spans="2:11" hidden="1" x14ac:dyDescent="0.25"/>
    <row r="57" spans="2:11" hidden="1" x14ac:dyDescent="0.25"/>
    <row r="61" spans="2:11" x14ac:dyDescent="0.25">
      <c r="E61" s="12"/>
      <c r="F61" s="12"/>
      <c r="G61" s="12"/>
      <c r="H61" s="12"/>
      <c r="I61" s="12"/>
      <c r="J61" s="12"/>
    </row>
    <row r="63" spans="2:11" x14ac:dyDescent="0.25">
      <c r="E63" s="12"/>
      <c r="F63" s="12"/>
      <c r="G63" s="12"/>
      <c r="H63" s="12"/>
      <c r="I63" s="12"/>
      <c r="J63" s="12"/>
    </row>
    <row r="67" spans="5:10" x14ac:dyDescent="0.25">
      <c r="E67" s="12"/>
      <c r="F67" s="12"/>
      <c r="G67" s="12"/>
      <c r="H67" s="12"/>
      <c r="I67" s="12"/>
      <c r="J67" s="12"/>
    </row>
    <row r="70" spans="5:10" x14ac:dyDescent="0.25">
      <c r="E70" s="12"/>
      <c r="F70" s="12"/>
      <c r="G70" s="12"/>
      <c r="H70" s="12"/>
      <c r="I70" s="12"/>
      <c r="J70" s="12"/>
    </row>
  </sheetData>
  <mergeCells count="47">
    <mergeCell ref="I2:J2"/>
    <mergeCell ref="B3:J3"/>
    <mergeCell ref="B4:J4"/>
    <mergeCell ref="B5:J5"/>
    <mergeCell ref="B6:D8"/>
    <mergeCell ref="E6:I6"/>
    <mergeCell ref="J6:J7"/>
    <mergeCell ref="J20:J21"/>
    <mergeCell ref="H21:I21"/>
    <mergeCell ref="B9:D9"/>
    <mergeCell ref="B10:D10"/>
    <mergeCell ref="B11:D11"/>
    <mergeCell ref="B12:D12"/>
    <mergeCell ref="B13:D13"/>
    <mergeCell ref="B14:D14"/>
    <mergeCell ref="C27:D27"/>
    <mergeCell ref="B15:D15"/>
    <mergeCell ref="B16:D16"/>
    <mergeCell ref="B17:D17"/>
    <mergeCell ref="B18:D18"/>
    <mergeCell ref="C20:D20"/>
    <mergeCell ref="B22:D24"/>
    <mergeCell ref="E22:I22"/>
    <mergeCell ref="J22:J23"/>
    <mergeCell ref="B25:D25"/>
    <mergeCell ref="C26:D26"/>
    <mergeCell ref="B39:D39"/>
    <mergeCell ref="C28:D28"/>
    <mergeCell ref="C29:D29"/>
    <mergeCell ref="C30:D30"/>
    <mergeCell ref="C31:D31"/>
    <mergeCell ref="C32:D32"/>
    <mergeCell ref="C33:D33"/>
    <mergeCell ref="B34:D34"/>
    <mergeCell ref="C35:D35"/>
    <mergeCell ref="C36:D36"/>
    <mergeCell ref="C37:D37"/>
    <mergeCell ref="C38:D38"/>
    <mergeCell ref="B46:J46"/>
    <mergeCell ref="B47:J47"/>
    <mergeCell ref="B48:J48"/>
    <mergeCell ref="B40:D40"/>
    <mergeCell ref="C41:D41"/>
    <mergeCell ref="C43:D43"/>
    <mergeCell ref="J43:J44"/>
    <mergeCell ref="H44:I44"/>
    <mergeCell ref="B45:J45"/>
  </mergeCells>
  <printOptions horizontalCentered="1"/>
  <pageMargins left="0.39370078740157483" right="0.39370078740157483" top="0.74803149606299213" bottom="0.74803149606299213" header="0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2020-02-13T15:16:13Z</cp:lastPrinted>
  <dcterms:created xsi:type="dcterms:W3CDTF">2020-02-07T00:05:02Z</dcterms:created>
  <dcterms:modified xsi:type="dcterms:W3CDTF">2020-09-14T21:52:01Z</dcterms:modified>
</cp:coreProperties>
</file>