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5015" windowHeight="7650"/>
  </bookViews>
  <sheets>
    <sheet name="IC-2" sheetId="2" r:id="rId1"/>
  </sheets>
  <definedNames>
    <definedName name="_xlnm.Print_Area" localSheetId="0">'IC-2'!$A$1:$D$70</definedName>
    <definedName name="_xlnm.Print_Titles" localSheetId="0">'IC-2'!$1:$5</definedName>
  </definedNames>
  <calcPr calcId="144525"/>
</workbook>
</file>

<file path=xl/calcChain.xml><?xml version="1.0" encoding="utf-8"?>
<calcChain xmlns="http://schemas.openxmlformats.org/spreadsheetml/2006/main">
  <c r="C15" i="2" l="1"/>
  <c r="D52" i="2" l="1"/>
  <c r="C52" i="2"/>
  <c r="D46" i="2" l="1"/>
  <c r="C46" i="2"/>
  <c r="D42" i="2"/>
  <c r="C42" i="2"/>
  <c r="D32" i="2"/>
  <c r="C32" i="2"/>
  <c r="D28" i="2"/>
  <c r="D61" i="2" s="1"/>
  <c r="C28" i="2"/>
  <c r="D7" i="2"/>
  <c r="D25" i="2" s="1"/>
  <c r="C7" i="2"/>
  <c r="C19" i="2"/>
  <c r="D19" i="2"/>
  <c r="D15" i="2"/>
  <c r="C16" i="2"/>
  <c r="C61" i="2" l="1"/>
  <c r="C62" i="2" s="1"/>
  <c r="C25" i="2"/>
  <c r="D62" i="2"/>
</calcChain>
</file>

<file path=xl/sharedStrings.xml><?xml version="1.0" encoding="utf-8"?>
<sst xmlns="http://schemas.openxmlformats.org/spreadsheetml/2006/main" count="61" uniqueCount="60">
  <si>
    <t>INGRESOS Y OTROS BENEFICIOS</t>
  </si>
  <si>
    <t>"Bajo protesta de decir verdad declaramos que los Estados Financieros y sus notas son razonablemente correctos y responsbilidad del emisor"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</si>
  <si>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</si>
  <si>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</si>
  <si>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</si>
  <si>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</si>
  <si>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</si>
  <si>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</si>
  <si>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</si>
  <si>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Partcipaciones, Aportaciones, Convenios, Incentivos Derivados de la Colaboración Fiscal y Fondos Distintos de Aportaciones</t>
  </si>
  <si>
    <t>Aportaciones</t>
  </si>
  <si>
    <t>Transferencias, Asignaciones, Subsidios y Subvenciones, y Pensiones y Jubilaciones</t>
  </si>
  <si>
    <t>Ingresos Financieros</t>
  </si>
  <si>
    <t>Incremento por Variación  de Inventarios</t>
  </si>
  <si>
    <t>Disminución del Exceso de Estimaciones por Pérdida o Deterioro u Obsolescencia</t>
  </si>
  <si>
    <t>Disminución deL Exceso de Provisiones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</si>
  <si>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</si>
  <si>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</si>
  <si>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</si>
  <si>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</si>
  <si>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</si>
  <si>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</si>
  <si>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Transferencias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</si>
  <si>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</si>
  <si>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</si>
  <si>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</si>
  <si>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</si>
  <si>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Jubiles</t>
  </si>
  <si>
    <t>Transferencias a Fideicomisos, Mandatos y Contratos Análogos</t>
  </si>
  <si>
    <t>Transferencias a la Seguridad Social</t>
  </si>
  <si>
    <t>Donativos</t>
  </si>
  <si>
    <t>Transferencias al Exterior</t>
  </si>
  <si>
    <t>Particpaciones</t>
  </si>
  <si>
    <t>Convenios</t>
  </si>
  <si>
    <t>Partcipaciones y Aportaciones</t>
  </si>
  <si>
    <t>Intereses, Comisiones Otros Gastos Deuda Pública</t>
  </si>
  <si>
    <t>Intereses de la Deuda Pública</t>
  </si>
  <si>
    <t>Comisiones de la  Deuda Pública</t>
  </si>
  <si>
    <t xml:space="preserve">Gastos de la Deuda Pública </t>
  </si>
  <si>
    <t>Costo por Coberturas</t>
  </si>
  <si>
    <t xml:space="preserve">Apoyos Financieros </t>
  </si>
  <si>
    <t>Comisión de Agua Potable y Alcantarillado del Municipio de Acapulco</t>
  </si>
  <si>
    <t>Estado de Actividades</t>
  </si>
  <si>
    <t>Otros Gastos y Pérdidas Extraordinarias</t>
  </si>
  <si>
    <t>Estimaciones. Depreciaciones, Deterioros, Obsolescenciasy Amortizaciones..</t>
  </si>
  <si>
    <t>Provisones</t>
  </si>
  <si>
    <t>Disminución de Inventarios</t>
  </si>
  <si>
    <t>Aumento por Insuficiencia de Estimaciones por Pérdida o Deterioro u Obsolescencia</t>
  </si>
  <si>
    <t>Aumento por Insufuciencia de Provisiones</t>
  </si>
  <si>
    <t>Otros Gastos</t>
  </si>
  <si>
    <t>Inversión Pública</t>
  </si>
  <si>
    <t>Inversión Pública no Capitalizable</t>
  </si>
  <si>
    <t>Resultado del Ejercicio (Ahorro/Desahorro)</t>
  </si>
  <si>
    <t>Formato IC-2</t>
  </si>
  <si>
    <t>Ingresos de Gestión (IC-17)</t>
  </si>
  <si>
    <t>Otros Ingresos Y Beneficios (IC-18)</t>
  </si>
  <si>
    <r>
      <t xml:space="preserve">Otros Ingresos y Benefios Varios </t>
    </r>
    <r>
      <rPr>
        <b/>
        <sz val="10"/>
        <color theme="1"/>
        <rFont val="Calibri"/>
        <family val="2"/>
        <scheme val="minor"/>
      </rPr>
      <t>(IC-18)</t>
    </r>
  </si>
  <si>
    <t>Total de Gastos y Otras Pérdidas (IC-19)</t>
  </si>
  <si>
    <t>Del 1° de Enero al 31 de Diciembre de 2019</t>
  </si>
  <si>
    <t>Participaciones Aportaciones, Convenios , Incentivos Derivados de Colaboracion Fiscal, Fondos Distintos de Aportaciones, Transferencias, Asignaciones, Subsidios y Subvenciones, y Pensiones y Jub.  (IC-17)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</si>
</sst>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9"/>
      <color theme="4"/>
      <name val="Arial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" fillId="0" borderId="0"/>
  </cellStyleXfs>
  <cellXfs count="22">
    <xf numFmtId="0" fontId="0" fillId="0" borderId="0" xfId="0"/>
    <xf numFmtId="4" fontId="19" fillId="0" borderId="0" xfId="0" applyNumberFormat="1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21" fillId="0" borderId="0" xfId="0" applyFont="1"/>
    <xf numFmtId="0" fontId="20" fillId="0" borderId="0" xfId="42"/>
    <xf numFmtId="0" fontId="22" fillId="0" borderId="0" xfId="42" applyFont="1"/>
    <xf numFmtId="0" fontId="23" fillId="0" borderId="0" xfId="43" applyFont="1" applyAlignment="1">
      <alignment horizontal="right"/>
    </xf>
    <xf numFmtId="4" fontId="24" fillId="0" borderId="0" xfId="0" applyNumberFormat="1" applyFont="1" applyAlignment="1">
      <alignment wrapText="1"/>
    </xf>
    <xf numFmtId="17" fontId="19" fillId="33" borderId="0" xfId="0" applyNumberFormat="1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/>
    <xf numFmtId="0" fontId="19" fillId="0" borderId="0" xfId="0" applyFont="1"/>
    <xf numFmtId="0" fontId="25" fillId="0" borderId="0" xfId="0" applyFont="1"/>
    <xf numFmtId="4" fontId="25" fillId="0" borderId="0" xfId="0" applyNumberFormat="1" applyFont="1"/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63</xdr:row>
      <xdr:rowOff>19050</xdr:rowOff>
    </xdr:from>
    <xdr:to>
      <xdr:col>3</xdr:col>
      <xdr:colOff>1000125</xdr:colOff>
      <xdr:row>68</xdr:row>
      <xdr:rowOff>114299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6143625" y="41271825"/>
          <a:ext cx="1447800" cy="1038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  </a:t>
          </a:r>
          <a:r>
            <a:rPr lang="es-MX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       </a:t>
          </a: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C.P. Adali Cruz López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3762375</xdr:colOff>
      <xdr:row>63</xdr:row>
      <xdr:rowOff>38099</xdr:rowOff>
    </xdr:from>
    <xdr:to>
      <xdr:col>2</xdr:col>
      <xdr:colOff>457201</xdr:colOff>
      <xdr:row>69</xdr:row>
      <xdr:rowOff>114299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4229100" y="41100374"/>
          <a:ext cx="1685926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              </a:t>
          </a: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Leonel Galindo González 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Director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47625</xdr:colOff>
      <xdr:row>62</xdr:row>
      <xdr:rowOff>133349</xdr:rowOff>
    </xdr:from>
    <xdr:to>
      <xdr:col>1</xdr:col>
      <xdr:colOff>1552575</xdr:colOff>
      <xdr:row>69</xdr:row>
      <xdr:rowOff>9525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47625" y="12392024"/>
          <a:ext cx="1657350" cy="12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Lucas Hernández Pérez     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1790700</xdr:colOff>
      <xdr:row>63</xdr:row>
      <xdr:rowOff>38100</xdr:rowOff>
    </xdr:from>
    <xdr:to>
      <xdr:col>1</xdr:col>
      <xdr:colOff>3486150</xdr:colOff>
      <xdr:row>69</xdr:row>
      <xdr:rowOff>38100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2257425" y="41290875"/>
          <a:ext cx="16954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Raúl Isidro Juárez Ponce 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 de Finanzas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showGridLines="0" tabSelected="1" zoomScaleNormal="100" workbookViewId="0">
      <selection activeCell="A59" sqref="A59:B59"/>
    </sheetView>
  </sheetViews>
  <sheetFormatPr baseColWidth="10" defaultRowHeight="15" x14ac:dyDescent="0.25"/>
  <cols>
    <col min="1" max="1" width="2.28515625" customWidth="1"/>
    <col min="2" max="2" width="74.85546875" customWidth="1"/>
    <col min="3" max="3" width="17" customWidth="1"/>
    <col min="4" max="4" width="20" customWidth="1"/>
    <col min="5" max="5" width="12.7109375" bestFit="1" customWidth="1"/>
    <col min="7" max="7" width="15.42578125" customWidth="1"/>
  </cols>
  <sheetData>
    <row r="1" spans="1:7" x14ac:dyDescent="0.25">
      <c r="B1" s="20" t="s">
        <v>41</v>
      </c>
      <c r="C1" s="20"/>
      <c r="D1" s="20"/>
    </row>
    <row r="2" spans="1:7" x14ac:dyDescent="0.25">
      <c r="B2" s="20" t="s">
        <v>42</v>
      </c>
      <c r="C2" s="20"/>
      <c r="D2" s="20"/>
    </row>
    <row r="3" spans="1:7" x14ac:dyDescent="0.25">
      <c r="B3" s="20" t="s">
        <v>58</v>
      </c>
      <c r="C3" s="20"/>
      <c r="D3" s="20"/>
    </row>
    <row r="4" spans="1:7" x14ac:dyDescent="0.25">
      <c r="B4" s="10"/>
      <c r="C4" s="10"/>
      <c r="D4" s="7" t="s">
        <v>53</v>
      </c>
    </row>
    <row r="5" spans="1:7" x14ac:dyDescent="0.25">
      <c r="B5" s="10"/>
      <c r="C5" s="9">
        <v>43800</v>
      </c>
      <c r="D5" s="9">
        <v>43435</v>
      </c>
    </row>
    <row r="6" spans="1:7" ht="15" customHeight="1" x14ac:dyDescent="0.25">
      <c r="A6" s="18" t="s">
        <v>0</v>
      </c>
      <c r="B6" s="18"/>
      <c r="C6" s="8"/>
      <c r="D6" s="11"/>
    </row>
    <row r="7" spans="1:7" ht="15" customHeight="1" x14ac:dyDescent="0.25">
      <c r="A7" s="18" t="s">
        <v>54</v>
      </c>
      <c r="B7" s="18"/>
      <c r="C7" s="1">
        <f>SUM(C8:C14)</f>
        <v>802310221.57000005</v>
      </c>
      <c r="D7" s="1">
        <f>SUM(D8:D14)</f>
        <v>694497201.12999988</v>
      </c>
    </row>
    <row r="8" spans="1:7" x14ac:dyDescent="0.25">
      <c r="B8" s="3" t="s">
        <v>2</v>
      </c>
      <c r="C8" s="2">
        <v>0</v>
      </c>
      <c r="D8" s="2">
        <v>559118.31000000006</v>
      </c>
    </row>
    <row r="9" spans="1:7" x14ac:dyDescent="0.25">
      <c r="B9" s="3" t="s">
        <v>3</v>
      </c>
      <c r="C9" s="2">
        <v>0</v>
      </c>
      <c r="D9" s="2">
        <v>0</v>
      </c>
    </row>
    <row r="10" spans="1:7" x14ac:dyDescent="0.25">
      <c r="B10" s="3" t="s">
        <v>4</v>
      </c>
      <c r="C10" s="2">
        <v>0</v>
      </c>
      <c r="D10" s="2">
        <v>0</v>
      </c>
    </row>
    <row r="11" spans="1:7" x14ac:dyDescent="0.25">
      <c r="B11" s="3" t="s">
        <v>5</v>
      </c>
      <c r="C11" s="2">
        <v>0</v>
      </c>
      <c r="D11" s="2">
        <v>690596010.17999995</v>
      </c>
      <c r="G11" s="2"/>
    </row>
    <row r="12" spans="1:7" x14ac:dyDescent="0.25">
      <c r="B12" s="3" t="s">
        <v>6</v>
      </c>
      <c r="C12" s="2">
        <v>1769378.6</v>
      </c>
      <c r="D12" s="2">
        <v>1199869.3999999999</v>
      </c>
      <c r="F12" s="2"/>
    </row>
    <row r="13" spans="1:7" x14ac:dyDescent="0.25">
      <c r="B13" s="3" t="s">
        <v>7</v>
      </c>
      <c r="C13" s="2">
        <v>0</v>
      </c>
      <c r="D13" s="2">
        <v>0</v>
      </c>
    </row>
    <row r="14" spans="1:7" x14ac:dyDescent="0.25">
      <c r="B14" s="3" t="s">
        <v>8</v>
      </c>
      <c r="C14" s="2">
        <v>800540842.97000003</v>
      </c>
      <c r="D14" s="2">
        <v>2142203.2400000002</v>
      </c>
    </row>
    <row r="15" spans="1:7" ht="45" customHeight="1" x14ac:dyDescent="0.25">
      <c r="A15" s="18" t="s">
        <v>59</v>
      </c>
      <c r="B15" s="18"/>
      <c r="C15" s="1">
        <f>SUM(C16:C18)</f>
        <v>14292115</v>
      </c>
      <c r="D15" s="1">
        <f>SUM(D16:D18)</f>
        <v>1290041</v>
      </c>
    </row>
    <row r="16" spans="1:7" ht="26.25" x14ac:dyDescent="0.25">
      <c r="B16" s="3" t="s">
        <v>9</v>
      </c>
      <c r="C16" s="2">
        <f>C17</f>
        <v>0</v>
      </c>
      <c r="D16" s="2">
        <v>0</v>
      </c>
    </row>
    <row r="17" spans="1:6" x14ac:dyDescent="0.25">
      <c r="B17" s="3" t="s">
        <v>10</v>
      </c>
      <c r="C17" s="2">
        <v>0</v>
      </c>
      <c r="D17" s="2">
        <v>1290041</v>
      </c>
    </row>
    <row r="18" spans="1:6" x14ac:dyDescent="0.25">
      <c r="B18" s="3" t="s">
        <v>11</v>
      </c>
      <c r="C18" s="2">
        <v>14292115</v>
      </c>
      <c r="D18" s="2">
        <v>0</v>
      </c>
    </row>
    <row r="19" spans="1:6" ht="15" customHeight="1" x14ac:dyDescent="0.25">
      <c r="A19" s="18" t="s">
        <v>55</v>
      </c>
      <c r="B19" s="18"/>
      <c r="C19" s="1">
        <f>SUM(C20:C24)</f>
        <v>111781327.64</v>
      </c>
      <c r="D19" s="1">
        <f>SUM(D20:D24)</f>
        <v>112750.3</v>
      </c>
    </row>
    <row r="20" spans="1:6" x14ac:dyDescent="0.25">
      <c r="B20" s="3" t="s">
        <v>12</v>
      </c>
      <c r="C20" s="2">
        <v>0</v>
      </c>
      <c r="D20" s="2">
        <v>0</v>
      </c>
    </row>
    <row r="21" spans="1:6" x14ac:dyDescent="0.25">
      <c r="B21" s="3" t="s">
        <v>13</v>
      </c>
      <c r="C21" s="2">
        <v>0</v>
      </c>
      <c r="D21" s="2">
        <v>0</v>
      </c>
    </row>
    <row r="22" spans="1:6" x14ac:dyDescent="0.25">
      <c r="B22" s="3" t="s">
        <v>14</v>
      </c>
      <c r="C22" s="2">
        <v>0</v>
      </c>
      <c r="D22" s="2">
        <v>0</v>
      </c>
    </row>
    <row r="23" spans="1:6" x14ac:dyDescent="0.25">
      <c r="B23" s="3" t="s">
        <v>15</v>
      </c>
      <c r="C23" s="2">
        <v>0</v>
      </c>
      <c r="D23" s="2">
        <v>0</v>
      </c>
    </row>
    <row r="24" spans="1:6" x14ac:dyDescent="0.25">
      <c r="B24" s="3" t="s">
        <v>56</v>
      </c>
      <c r="C24" s="2">
        <v>111781327.64</v>
      </c>
      <c r="D24" s="2">
        <v>112750.3</v>
      </c>
    </row>
    <row r="25" spans="1:6" ht="15" customHeight="1" x14ac:dyDescent="0.25">
      <c r="A25" s="19" t="s">
        <v>16</v>
      </c>
      <c r="B25" s="19"/>
      <c r="C25" s="1">
        <f>C7+C15+C19</f>
        <v>928383664.21000004</v>
      </c>
      <c r="D25" s="1">
        <f>D7+D15+D19</f>
        <v>695899992.42999983</v>
      </c>
      <c r="E25" s="15"/>
      <c r="F25" s="16"/>
    </row>
    <row r="26" spans="1:6" ht="8.25" customHeight="1" x14ac:dyDescent="0.25">
      <c r="B26" s="21"/>
      <c r="C26" s="21"/>
      <c r="D26" s="21"/>
    </row>
    <row r="27" spans="1:6" ht="15" customHeight="1" x14ac:dyDescent="0.25">
      <c r="A27" s="13" t="s">
        <v>17</v>
      </c>
      <c r="B27" s="12"/>
      <c r="C27" s="12"/>
      <c r="D27" s="12"/>
    </row>
    <row r="28" spans="1:6" ht="15" customHeight="1" x14ac:dyDescent="0.25">
      <c r="A28" s="18" t="s">
        <v>18</v>
      </c>
      <c r="B28" s="18"/>
      <c r="C28" s="1">
        <f>C29+C30+C31</f>
        <v>717221384.22000003</v>
      </c>
      <c r="D28" s="1">
        <f>D29+D30+D31</f>
        <v>787249502.07000005</v>
      </c>
    </row>
    <row r="29" spans="1:6" x14ac:dyDescent="0.25">
      <c r="B29" s="3" t="s">
        <v>19</v>
      </c>
      <c r="C29" s="2">
        <v>405355077.07999998</v>
      </c>
      <c r="D29" s="2">
        <v>408992288.65000004</v>
      </c>
    </row>
    <row r="30" spans="1:6" x14ac:dyDescent="0.25">
      <c r="B30" s="3" t="s">
        <v>20</v>
      </c>
      <c r="C30" s="2">
        <v>31911563.359999999</v>
      </c>
      <c r="D30" s="2">
        <v>63824598.480000012</v>
      </c>
    </row>
    <row r="31" spans="1:6" x14ac:dyDescent="0.25">
      <c r="B31" s="3" t="s">
        <v>21</v>
      </c>
      <c r="C31" s="2">
        <v>279954743.77999997</v>
      </c>
      <c r="D31" s="2">
        <v>314432614.94</v>
      </c>
    </row>
    <row r="32" spans="1:6" ht="16.5" customHeight="1" x14ac:dyDescent="0.25">
      <c r="A32" s="18" t="s">
        <v>22</v>
      </c>
      <c r="B32" s="18"/>
      <c r="C32" s="1">
        <f>SUM(C33:C41)</f>
        <v>571021.08000000007</v>
      </c>
      <c r="D32" s="1">
        <f>SUM(D33:D41)</f>
        <v>498980.73</v>
      </c>
    </row>
    <row r="33" spans="1:4" x14ac:dyDescent="0.25">
      <c r="B33" s="3" t="s">
        <v>23</v>
      </c>
      <c r="C33" s="2">
        <v>0</v>
      </c>
      <c r="D33" s="2">
        <v>0</v>
      </c>
    </row>
    <row r="34" spans="1:4" x14ac:dyDescent="0.25">
      <c r="B34" s="3" t="s">
        <v>24</v>
      </c>
      <c r="C34" s="2">
        <v>0</v>
      </c>
      <c r="D34" s="2">
        <v>0</v>
      </c>
    </row>
    <row r="35" spans="1:4" x14ac:dyDescent="0.25">
      <c r="B35" s="3" t="s">
        <v>25</v>
      </c>
      <c r="C35" s="2">
        <v>0</v>
      </c>
      <c r="D35" s="2">
        <v>0</v>
      </c>
    </row>
    <row r="36" spans="1:4" x14ac:dyDescent="0.25">
      <c r="B36" s="3" t="s">
        <v>26</v>
      </c>
      <c r="C36" s="2">
        <v>555425.54</v>
      </c>
      <c r="D36" s="2">
        <v>498980.73</v>
      </c>
    </row>
    <row r="37" spans="1:4" x14ac:dyDescent="0.25">
      <c r="B37" s="3" t="s">
        <v>27</v>
      </c>
      <c r="C37" s="2">
        <v>0</v>
      </c>
      <c r="D37" s="2">
        <v>0</v>
      </c>
    </row>
    <row r="38" spans="1:4" x14ac:dyDescent="0.25">
      <c r="B38" s="3" t="s">
        <v>28</v>
      </c>
      <c r="C38" s="2">
        <v>0</v>
      </c>
      <c r="D38" s="2">
        <v>0</v>
      </c>
    </row>
    <row r="39" spans="1:4" x14ac:dyDescent="0.25">
      <c r="B39" s="3" t="s">
        <v>29</v>
      </c>
      <c r="C39" s="2">
        <v>0</v>
      </c>
      <c r="D39" s="2">
        <v>0</v>
      </c>
    </row>
    <row r="40" spans="1:4" x14ac:dyDescent="0.25">
      <c r="B40" s="3" t="s">
        <v>30</v>
      </c>
      <c r="C40" s="2">
        <v>15595.54</v>
      </c>
      <c r="D40" s="2">
        <v>0</v>
      </c>
    </row>
    <row r="41" spans="1:4" x14ac:dyDescent="0.25">
      <c r="B41" s="3" t="s">
        <v>31</v>
      </c>
      <c r="C41" s="2">
        <v>0</v>
      </c>
      <c r="D41" s="2">
        <v>0</v>
      </c>
    </row>
    <row r="42" spans="1:4" ht="15" customHeight="1" x14ac:dyDescent="0.25">
      <c r="A42" s="18" t="s">
        <v>34</v>
      </c>
      <c r="B42" s="18"/>
      <c r="C42" s="1">
        <f>SUM(C43:C45)</f>
        <v>0</v>
      </c>
      <c r="D42" s="1">
        <f>SUM(D43:D45)</f>
        <v>0</v>
      </c>
    </row>
    <row r="43" spans="1:4" x14ac:dyDescent="0.25">
      <c r="B43" s="3" t="s">
        <v>32</v>
      </c>
      <c r="C43" s="2">
        <v>0</v>
      </c>
      <c r="D43" s="2">
        <v>0</v>
      </c>
    </row>
    <row r="44" spans="1:4" x14ac:dyDescent="0.25">
      <c r="B44" s="3" t="s">
        <v>10</v>
      </c>
      <c r="C44" s="2">
        <v>0</v>
      </c>
      <c r="D44" s="2">
        <v>0</v>
      </c>
    </row>
    <row r="45" spans="1:4" x14ac:dyDescent="0.25">
      <c r="B45" s="3" t="s">
        <v>33</v>
      </c>
      <c r="C45" s="2">
        <v>0</v>
      </c>
      <c r="D45" s="2">
        <v>0</v>
      </c>
    </row>
    <row r="46" spans="1:4" ht="14.25" customHeight="1" x14ac:dyDescent="0.25">
      <c r="A46" s="18" t="s">
        <v>35</v>
      </c>
      <c r="B46" s="18"/>
      <c r="C46" s="1">
        <f>SUM(C47:C51)</f>
        <v>5608499.4100000001</v>
      </c>
      <c r="D46" s="1">
        <f>SUM(D47:D51)</f>
        <v>6381698.3899999997</v>
      </c>
    </row>
    <row r="47" spans="1:4" x14ac:dyDescent="0.25">
      <c r="B47" s="3" t="s">
        <v>36</v>
      </c>
      <c r="C47" s="2">
        <v>4608347.53</v>
      </c>
      <c r="D47" s="2">
        <v>6381698.3899999997</v>
      </c>
    </row>
    <row r="48" spans="1:4" x14ac:dyDescent="0.25">
      <c r="B48" s="3" t="s">
        <v>37</v>
      </c>
      <c r="C48" s="2">
        <v>0</v>
      </c>
      <c r="D48" s="2">
        <v>0</v>
      </c>
    </row>
    <row r="49" spans="1:7" x14ac:dyDescent="0.25">
      <c r="B49" s="3" t="s">
        <v>38</v>
      </c>
      <c r="C49" s="2">
        <v>1000151.88</v>
      </c>
      <c r="D49" s="2">
        <v>0</v>
      </c>
    </row>
    <row r="50" spans="1:7" x14ac:dyDescent="0.25">
      <c r="B50" s="3" t="s">
        <v>39</v>
      </c>
      <c r="C50" s="2">
        <v>0</v>
      </c>
      <c r="D50" s="2">
        <v>0</v>
      </c>
    </row>
    <row r="51" spans="1:7" x14ac:dyDescent="0.25">
      <c r="B51" s="3" t="s">
        <v>40</v>
      </c>
      <c r="C51" s="2">
        <v>0</v>
      </c>
      <c r="D51" s="2">
        <v>0</v>
      </c>
    </row>
    <row r="52" spans="1:7" ht="15" customHeight="1" x14ac:dyDescent="0.25">
      <c r="A52" s="18" t="s">
        <v>43</v>
      </c>
      <c r="B52" s="18"/>
      <c r="C52" s="1">
        <f>SUM(C53:C58)</f>
        <v>80475507.810000002</v>
      </c>
      <c r="D52" s="1">
        <f>SUM(D53:D58)</f>
        <v>101481333.99000001</v>
      </c>
    </row>
    <row r="53" spans="1:7" x14ac:dyDescent="0.25">
      <c r="B53" s="3" t="s">
        <v>44</v>
      </c>
      <c r="C53" s="2">
        <v>75414536.920000002</v>
      </c>
      <c r="D53" s="2">
        <v>80620243.070000008</v>
      </c>
    </row>
    <row r="54" spans="1:7" x14ac:dyDescent="0.25">
      <c r="B54" s="3" t="s">
        <v>45</v>
      </c>
      <c r="C54" s="2">
        <v>0</v>
      </c>
      <c r="D54" s="2">
        <v>0</v>
      </c>
    </row>
    <row r="55" spans="1:7" x14ac:dyDescent="0.25">
      <c r="B55" s="3" t="s">
        <v>46</v>
      </c>
      <c r="C55" s="2">
        <v>0</v>
      </c>
      <c r="D55" s="2">
        <v>0</v>
      </c>
    </row>
    <row r="56" spans="1:7" x14ac:dyDescent="0.25">
      <c r="B56" s="3" t="s">
        <v>47</v>
      </c>
      <c r="C56" s="2">
        <v>2566274.94</v>
      </c>
      <c r="D56" s="2">
        <v>17287754.870000001</v>
      </c>
    </row>
    <row r="57" spans="1:7" x14ac:dyDescent="0.25">
      <c r="B57" s="3" t="s">
        <v>48</v>
      </c>
      <c r="C57" s="2">
        <v>0</v>
      </c>
      <c r="D57" s="2">
        <v>0</v>
      </c>
    </row>
    <row r="58" spans="1:7" x14ac:dyDescent="0.25">
      <c r="B58" s="3" t="s">
        <v>49</v>
      </c>
      <c r="C58" s="2">
        <v>2494695.9500000002</v>
      </c>
      <c r="D58" s="2">
        <v>3573336.05</v>
      </c>
    </row>
    <row r="59" spans="1:7" x14ac:dyDescent="0.25">
      <c r="A59" s="18" t="s">
        <v>50</v>
      </c>
      <c r="B59" s="18"/>
      <c r="C59" s="1">
        <v>0</v>
      </c>
      <c r="D59" s="1">
        <v>0</v>
      </c>
    </row>
    <row r="60" spans="1:7" x14ac:dyDescent="0.25">
      <c r="B60" s="3" t="s">
        <v>51</v>
      </c>
      <c r="C60" s="1">
        <v>0</v>
      </c>
      <c r="D60" s="1">
        <v>0</v>
      </c>
    </row>
    <row r="61" spans="1:7" x14ac:dyDescent="0.25">
      <c r="A61" s="14" t="s">
        <v>57</v>
      </c>
      <c r="B61" s="3"/>
      <c r="C61" s="1">
        <f>C28+C32+C46+C52+C59</f>
        <v>803876412.51999998</v>
      </c>
      <c r="D61" s="1">
        <f>D28+D32+D46+D52+D59</f>
        <v>895611515.18000007</v>
      </c>
    </row>
    <row r="62" spans="1:7" ht="15" customHeight="1" x14ac:dyDescent="0.25">
      <c r="A62" s="18" t="s">
        <v>52</v>
      </c>
      <c r="B62" s="18"/>
      <c r="C62" s="1">
        <f>C25-C61</f>
        <v>124507251.69000006</v>
      </c>
      <c r="D62" s="1">
        <f>D25-D61</f>
        <v>-199711522.75000024</v>
      </c>
    </row>
    <row r="63" spans="1:7" x14ac:dyDescent="0.25">
      <c r="A63" s="17" t="s">
        <v>1</v>
      </c>
      <c r="B63" s="17"/>
      <c r="C63" s="17"/>
      <c r="D63" s="17"/>
      <c r="E63" s="4"/>
    </row>
    <row r="64" spans="1:7" x14ac:dyDescent="0.25">
      <c r="B64" s="6"/>
      <c r="C64" s="6"/>
      <c r="D64" s="6"/>
      <c r="E64" s="6"/>
      <c r="F64" s="6"/>
      <c r="G64" s="5"/>
    </row>
    <row r="65" spans="2:7" ht="14.25" customHeight="1" x14ac:dyDescent="0.25">
      <c r="B65" s="6"/>
      <c r="C65" s="6"/>
      <c r="D65" s="6"/>
      <c r="E65" s="6"/>
      <c r="F65" s="6"/>
      <c r="G65" s="5"/>
    </row>
    <row r="66" spans="2:7" x14ac:dyDescent="0.25">
      <c r="B66" s="6"/>
      <c r="C66" s="6"/>
      <c r="D66" s="6"/>
      <c r="E66" s="6"/>
      <c r="F66" s="6"/>
      <c r="G66" s="5"/>
    </row>
    <row r="67" spans="2:7" x14ac:dyDescent="0.25">
      <c r="B67" s="6"/>
      <c r="C67" s="6"/>
      <c r="D67" s="6"/>
      <c r="E67" s="6"/>
      <c r="F67" s="6"/>
      <c r="G67" s="5"/>
    </row>
    <row r="68" spans="2:7" x14ac:dyDescent="0.25">
      <c r="B68" s="6"/>
      <c r="C68" s="6"/>
      <c r="D68" s="6"/>
      <c r="E68" s="6"/>
      <c r="F68" s="6"/>
      <c r="G68" s="5"/>
    </row>
    <row r="69" spans="2:7" x14ac:dyDescent="0.25">
      <c r="B69" s="6"/>
      <c r="C69" s="6"/>
      <c r="D69" s="6"/>
      <c r="E69" s="6"/>
      <c r="F69" s="6"/>
      <c r="G69" s="5"/>
    </row>
    <row r="70" spans="2:7" x14ac:dyDescent="0.25">
      <c r="B70" s="6"/>
      <c r="C70" s="6"/>
      <c r="D70" s="6"/>
      <c r="E70" s="6"/>
      <c r="F70" s="6"/>
      <c r="G70" s="5"/>
    </row>
  </sheetData>
  <mergeCells count="17">
    <mergeCell ref="B1:D1"/>
    <mergeCell ref="B2:D2"/>
    <mergeCell ref="B3:D3"/>
    <mergeCell ref="B26:D26"/>
    <mergeCell ref="A63:D63"/>
    <mergeCell ref="A6:B6"/>
    <mergeCell ref="A7:B7"/>
    <mergeCell ref="A15:B15"/>
    <mergeCell ref="A19:B19"/>
    <mergeCell ref="A25:B25"/>
    <mergeCell ref="A28:B28"/>
    <mergeCell ref="A32:B32"/>
    <mergeCell ref="A42:B42"/>
    <mergeCell ref="A46:B46"/>
    <mergeCell ref="A52:B52"/>
    <mergeCell ref="A59:B59"/>
    <mergeCell ref="A62:B62"/>
  </mergeCells>
  <printOptions horizontalCentered="1"/>
  <pageMargins left="0.35433070866141736" right="0.35433070866141736" top="0.59055118110236227" bottom="0.59055118110236227" header="0.31496062992125984" footer="0.31496062992125984"/>
  <pageSetup scale="85" orientation="portrait" r:id="rId1"/>
  <headerFooter>
    <oddFooter>&amp;CPágina &amp;P de 2</oddFooter>
  </headerFooter>
  <ignoredErrors>
    <ignoredError sqref="C13 C9 C10 C32:D3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IC-2</vt:lpstr>
      <vt:lpstr>'IC-2'!Área_de_impresión</vt:lpstr>
      <vt:lpstr>'IC-2'!Títulos_a_imprimir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TOÑO</cp:lastModifiedBy>
  <cp:lastPrinted>2020-02-06T18:19:47Z</cp:lastPrinted>
  <dcterms:created xsi:type="dcterms:W3CDTF">2018-06-26T18:05:58Z</dcterms:created>
  <dcterms:modified xsi:type="dcterms:W3CDTF">2020-02-06T18:19:59Z</dcterms:modified>
</cp:coreProperties>
</file>