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5015" windowHeight="7650"/>
  </bookViews>
  <sheets>
    <sheet name="Formato IC-1" sheetId="2" r:id="rId1"/>
  </sheets>
  <definedNames>
    <definedName name="_xlnm.Print_Titles" localSheetId="0">'Formato IC-1'!$1:$5</definedName>
  </definedNames>
  <calcPr calcId="125725"/>
</workbook>
</file>

<file path=xl/calcChain.xml><?xml version="1.0" encoding="utf-8"?>
<calcChain xmlns="http://schemas.openxmlformats.org/spreadsheetml/2006/main">
  <c r="B15" i="2"/>
  <c r="F7"/>
  <c r="C42"/>
  <c r="F92"/>
  <c r="G92"/>
  <c r="F39"/>
  <c r="G7"/>
  <c r="B85" l="1"/>
  <c r="B79"/>
  <c r="C79"/>
  <c r="C55"/>
  <c r="B23"/>
  <c r="F103"/>
  <c r="F84"/>
  <c r="B63"/>
  <c r="B37"/>
  <c r="G82"/>
  <c r="F82"/>
  <c r="F94"/>
  <c r="F21"/>
  <c r="B55"/>
  <c r="G94"/>
  <c r="G78"/>
  <c r="G47"/>
  <c r="G28"/>
  <c r="G39"/>
  <c r="C102"/>
  <c r="C85"/>
  <c r="C73"/>
  <c r="B73"/>
  <c r="C63"/>
  <c r="C37"/>
  <c r="C35"/>
  <c r="C15"/>
  <c r="C23"/>
  <c r="C7"/>
  <c r="F88" l="1"/>
  <c r="G79"/>
  <c r="G112" s="1"/>
  <c r="B102"/>
  <c r="F56" l="1"/>
  <c r="F78" s="1"/>
  <c r="F43"/>
  <c r="B40"/>
  <c r="B35"/>
  <c r="F28"/>
  <c r="F47" s="1"/>
  <c r="B7"/>
  <c r="F110" l="1"/>
  <c r="F111" s="1"/>
  <c r="B42"/>
  <c r="B112" s="1"/>
  <c r="F79"/>
  <c r="F112" l="1"/>
</calcChain>
</file>

<file path=xl/sharedStrings.xml><?xml version="1.0" encoding="utf-8"?>
<sst xmlns="http://schemas.openxmlformats.org/spreadsheetml/2006/main" count="223" uniqueCount="215">
  <si>
    <t>ACTIVO CIRCULANTE</t>
  </si>
  <si>
    <t>PASIVO CIRCULANTE</t>
  </si>
  <si>
    <t>EFECTIVO</t>
  </si>
  <si>
    <t>SERVICIOS PERSONALES A PAGAR CORTO PLAZO</t>
  </si>
  <si>
    <t>BANCOS/TESORERIA</t>
  </si>
  <si>
    <t>PROVEEDORES POR PAGAR A CORTO PLAZO</t>
  </si>
  <si>
    <t>BANCOS/DEPENDENCIAS Y OTROS</t>
  </si>
  <si>
    <t>CONTRATISTAS POR PAGAR A CORTO PLAZO</t>
  </si>
  <si>
    <t>PARTICIPACIONES Y APORTACIONES POR PAGAR</t>
  </si>
  <si>
    <t>FONDOS CON AFECTACION ESPECIFICA</t>
  </si>
  <si>
    <t>TRANSFERENCIAS OTORGADAS POR PAGAR C.P.</t>
  </si>
  <si>
    <t>DEPOSITOS DE FONDOS DE TERCEROS</t>
  </si>
  <si>
    <t>INTERESES Y COMISIONES POR PAGAR C.P.</t>
  </si>
  <si>
    <t>OTROS EFECTIVO Y EQUIVALENTES</t>
  </si>
  <si>
    <t>RETENCIONES Y CONTRIBUCIONES POR PAGAR</t>
  </si>
  <si>
    <t>DEVOLUCIONES DE CONTRIBUCIONES POR PAGAR</t>
  </si>
  <si>
    <t>INVERSIONES FINANCIERAS DE CORTO PLAZO</t>
  </si>
  <si>
    <t>OTRAS CUENTAS POR PAGAR A CORTO PLAZO</t>
  </si>
  <si>
    <t>DOCUMENTOS COMERCIALES POR PAGAR C.P.</t>
  </si>
  <si>
    <t>DOCUMENTOS CON CONTRATISTAS POR PAGAR CP</t>
  </si>
  <si>
    <t>OTROS DOCUMENTOS POR PAGAR A CORTO PLAZO</t>
  </si>
  <si>
    <t>PRESTAMOS OTORGADOS A CORTO PLAZO</t>
  </si>
  <si>
    <t>PORCIÓN A CORTO PLAZO DE LA DEUDA PÚBLIC</t>
  </si>
  <si>
    <t>OTROS DERECHOS A RECIBIR EFECTIVO EQ CP</t>
  </si>
  <si>
    <t>PORCION A CORTO PLAZO DEUDA PUBLICA INT.</t>
  </si>
  <si>
    <t>PORCION A CORTO PLAZO DEUDA PUBLICA EXT.</t>
  </si>
  <si>
    <t>ANTICIPO PROVEEDORES B. Y SERVICIOS C.P.</t>
  </si>
  <si>
    <t>PORCIÓN A CORTO PLAZO DE ARRENDAMIENTO F</t>
  </si>
  <si>
    <t>ANTICIPO PROVEEDORES ADQ. INMUEBLES C.P.</t>
  </si>
  <si>
    <t>TITULOS Y VALORES A CORTO PLAZO</t>
  </si>
  <si>
    <t>ANTICIPO PROVEEDORES INTANGIBLES C.P.</t>
  </si>
  <si>
    <t>TITULOS Y VALORES DEUD. PUB. INT. C.P.</t>
  </si>
  <si>
    <t>ANTICIPO CONTRATISTAS CORTO PLAZO</t>
  </si>
  <si>
    <t>TITULOS Y VALORES DEUD. PUB. EXT. C.P.</t>
  </si>
  <si>
    <t>OTROS DERECHOS A RECIBIR BIENES O SERV.</t>
  </si>
  <si>
    <t>PASIVOS DIFERIDOS A CORTO PLAZO</t>
  </si>
  <si>
    <t>INGRESOS COBRADOS POR ADELANTADO C.P.</t>
  </si>
  <si>
    <t>INVENTARIO DE MERCANCIAS PARA REVENTENTA</t>
  </si>
  <si>
    <t>INTERESES COBRADOS POR ADELANTADO C.P.</t>
  </si>
  <si>
    <t>INVENTARIO DE MERCANCIAS TERMINADAS</t>
  </si>
  <si>
    <t>INVENTARIO MERCANCIAS EN PROCESO ELAB.</t>
  </si>
  <si>
    <t>FONDOS Y BIENES DE TERC EN ADM Y/0 GARAN</t>
  </si>
  <si>
    <t>INVENTARIO DE MATERIAS PRIMAS PRODUCCION</t>
  </si>
  <si>
    <t>FONDOS EN GARANTIA A CORTO PLAZO</t>
  </si>
  <si>
    <t>BIENES EN TRANSITO</t>
  </si>
  <si>
    <t>FONDOS CONTINGENTES A CORTO PLAZO</t>
  </si>
  <si>
    <t>ALMACEN E MATERIALES Y SUMINISTROS CONSU</t>
  </si>
  <si>
    <t>FONDOS DE FIDEICOMISO, MANDATOS Y ANOLOG</t>
  </si>
  <si>
    <t>OTROS FONDOS DE TERCEROS A CORTO PLAZO</t>
  </si>
  <si>
    <t>ESTIMACION CUENTAS INCOBRABLES EFEC/EQUI</t>
  </si>
  <si>
    <t>BIENES EN GARANTÍA A CORTO PLAZO</t>
  </si>
  <si>
    <t>ESTIMACION CUENTAS INCOBRABLES BIEN/SERV</t>
  </si>
  <si>
    <t>PROVISIONES A CORTO PLAZO</t>
  </si>
  <si>
    <t>PROVISIÓN PARA DEMANDAS Y JUICIOS A C.P</t>
  </si>
  <si>
    <t>ADMINISTRACION MUNICIPAL</t>
  </si>
  <si>
    <t>PROVISIÓN PARA CONTIGENCIAS A CORTO PLAZ</t>
  </si>
  <si>
    <t>OTRAS PROVISIONES A CORTO PLAZO</t>
  </si>
  <si>
    <t>ACTIVO NO CIRCULANTE</t>
  </si>
  <si>
    <t>OTROS PASIVOS A CORTO PLAZO</t>
  </si>
  <si>
    <t>INVERSIONES FINANCIERAS A LARGO PLAZO</t>
  </si>
  <si>
    <t>INGRESOS POR CLASIFICAR</t>
  </si>
  <si>
    <t>INVERSIONES A LARGO PLAZO</t>
  </si>
  <si>
    <t>RECAUDACIONES POR PARTICIPAR</t>
  </si>
  <si>
    <t>TITULOS Y VALORES A LARGO PLAZO</t>
  </si>
  <si>
    <t>DERECHOS A RECIBIR EFECTIVO/EQUIV. L.P.</t>
  </si>
  <si>
    <t>CUENTAS POR PAGAR A LARGO PLAZO</t>
  </si>
  <si>
    <t>DOCUMENTOS POR COBRAR A LARGO PLAZO</t>
  </si>
  <si>
    <t>PROVEEDORES POR PAGAR A LARGO PLAZO</t>
  </si>
  <si>
    <t>DEUDORES DIVERSOS A LARGO PLAZO</t>
  </si>
  <si>
    <t>CONTRATISTAS POR PAGAR A LARGO PLAZO</t>
  </si>
  <si>
    <t>CONTIBUCIONES A LARGO PLAZO</t>
  </si>
  <si>
    <t>DOCUMENTOS POR PAGAR A LARGO PLAZO</t>
  </si>
  <si>
    <t>PRESTAMOS OTORGADOS A LARGO PLAZO</t>
  </si>
  <si>
    <t>DOCUMENTOS COMERCIALES POR PAGAR L.P.</t>
  </si>
  <si>
    <t>OTROS DERECHOS A RECIBIR EFEC/EQUIV L.P.</t>
  </si>
  <si>
    <t>DOCUMENTOS CON CONTRATISTAS POR PAGAR LP</t>
  </si>
  <si>
    <t>OTROS DOCUMENTOS POR PAGAR A LARGO PLAZO</t>
  </si>
  <si>
    <t>TERRENOS</t>
  </si>
  <si>
    <t>DEUDA PÚBLICA A LARGO PLAZO</t>
  </si>
  <si>
    <t>VIVIENDAS</t>
  </si>
  <si>
    <t>TITULOS Y VALORES DEUDA PÚBLICA INTERNA</t>
  </si>
  <si>
    <t>EDIFICIOS NO HABITACIONALES</t>
  </si>
  <si>
    <t>TITULOS Y VALORES DEUDA PÚBLICA EXTERNA</t>
  </si>
  <si>
    <t>INFRAESTRUCTURA</t>
  </si>
  <si>
    <t>PRESTAMOS DE LA DEUDA INTERNA POR PAGAR</t>
  </si>
  <si>
    <t>CONSTRUCCIONES EN PROCESOS DOM PUBLICO</t>
  </si>
  <si>
    <t>PRESTAMOS DE LA DEDA EXTERNA POR PAGAR</t>
  </si>
  <si>
    <t>CONSTRUCCIONES EN PROCESO EN BIENES PROP</t>
  </si>
  <si>
    <t>ARRENDAMINETO FINANCIERO A LARGO PLAZO</t>
  </si>
  <si>
    <t>OTROS BIENES INMUEBLES</t>
  </si>
  <si>
    <t>CRÉDITOS DIFERIDOS A LARGO PLAZO</t>
  </si>
  <si>
    <t>MOBILIARIO Y EQUIPO DE ADMINISTRACION</t>
  </si>
  <si>
    <t>CREDITOS DIFERIDOS A LARGO PLAZO</t>
  </si>
  <si>
    <t>MOBILIARIO Y EQUIPO EDUCACIONAL Y RECREA</t>
  </si>
  <si>
    <t>OTROS PASIVOS DIFERIDOS A LARGO PLAZO</t>
  </si>
  <si>
    <t>EQUIPO E INSTRUMENTAL MEDICO Y DE LAB.</t>
  </si>
  <si>
    <t>FONDOS Y BIENES DE TERCEROS EN ADM. GARA</t>
  </si>
  <si>
    <t>EQUIPO DE TRANSPORTE</t>
  </si>
  <si>
    <t>FONDOS EN GARANTÍA A LARGO PLAZO</t>
  </si>
  <si>
    <t>EQUIPO DE DEFENSA Y SEGURIDAD</t>
  </si>
  <si>
    <t>FONDOS EN ADMINISTRACION A LARGO PLAZO</t>
  </si>
  <si>
    <t>MAQUINARIA, OTROS EQUIPOS Y HERRAMIENTAS</t>
  </si>
  <si>
    <t>FONDOS CONTINGENTES A LARGO PLAZO</t>
  </si>
  <si>
    <t>COLECCIONES, OBRAS DE ARTE Y OBJ. VALIOS</t>
  </si>
  <si>
    <t>FONDOS DE FIDEICOMISOS, MANDATOS Y ANALO</t>
  </si>
  <si>
    <t>ACTIVOS BIOLÓGICOS</t>
  </si>
  <si>
    <t>OTROS FONDOS DE TERCEROS A LARGO PLAZO</t>
  </si>
  <si>
    <t>OTROS BIENES MUEBLES</t>
  </si>
  <si>
    <t>BIENES EN GARANTÍA A LARGO PLAZO</t>
  </si>
  <si>
    <t>PROVISIONES A LARGO PLAZO</t>
  </si>
  <si>
    <t>SOFTWARE</t>
  </si>
  <si>
    <t>PROVISIÓN PARA DEMANDAS Y LITIGIOS L.P.</t>
  </si>
  <si>
    <t>PATENTES, MARCAS Y DERECHOS</t>
  </si>
  <si>
    <t>PROVISIÓN POR PENSIONES A LARGO PLAZO</t>
  </si>
  <si>
    <t>CONCESIONES Y FRANQUICIAS</t>
  </si>
  <si>
    <t>PROVISIÓN PARA CONTINGENCIAS A LARGO P.</t>
  </si>
  <si>
    <t>LICENCIAS</t>
  </si>
  <si>
    <t>OTRAS PROVISIONES A LARGO PLAZO</t>
  </si>
  <si>
    <t>OTROS ACTIVOS INTANGIBLES</t>
  </si>
  <si>
    <t>DEPRECIACIÓN ACUMULADA DE BIENES INMUEBL</t>
  </si>
  <si>
    <t>DEPRECIACIÓN ACUMULADA DE INFRAESTRUCTUR</t>
  </si>
  <si>
    <t>APORTACIONES</t>
  </si>
  <si>
    <t>DETERIORO ACUMULADO DE ACTIVOS BIOLÓGICO</t>
  </si>
  <si>
    <t>AMORTIZACIÓN ACUMULADA DE ACTIVOS INTANG</t>
  </si>
  <si>
    <t>DONACIÓN DE CAPITAL</t>
  </si>
  <si>
    <t>ACTIVOS DIFERIDOS</t>
  </si>
  <si>
    <t>ESTUDIOS Y PROYECTOS</t>
  </si>
  <si>
    <t>ACTUALIZACIÓN DE LA HACIENDA PUB/PATRIM</t>
  </si>
  <si>
    <t>DERECHOS S/BIENES EN REGIME ARREN. FINAN</t>
  </si>
  <si>
    <t>GASTOS PAGADOS POR ADELANTADO L.P.</t>
  </si>
  <si>
    <t>ANTICIPOS A LARGO PLAZO</t>
  </si>
  <si>
    <t>BENEFICIOS RETIRO DE EMPLE. PAG. ANTICIP</t>
  </si>
  <si>
    <t>RESULTADO DEL EJERCICIO: AHORRO/DESAHORR</t>
  </si>
  <si>
    <t>ESTIMACIONES POR PERDIDA DE ACTIVOS N.C.</t>
  </si>
  <si>
    <t>RESULTADOS DE EJERCICIOS ANTERIORES</t>
  </si>
  <si>
    <t>CUENTAS INCOBRABLES DE DOCUMENTOS POR CO</t>
  </si>
  <si>
    <t>DEUDORES DIVERSOS POR COBRAR A LARGO PLA</t>
  </si>
  <si>
    <t>REVALUOS</t>
  </si>
  <si>
    <t>INGRESOS POR RECUPERAR A LARGO PLAZO</t>
  </si>
  <si>
    <t>REVALUOS DE BIENES INMUEBLES</t>
  </si>
  <si>
    <t>PRÉSTAMOS OTORGADOS A LARGO PLAZO</t>
  </si>
  <si>
    <t>REVALUO DE BIENES MUEBLES</t>
  </si>
  <si>
    <t>ESTIMACIONES OTRAS CTAS INCOBRABLES</t>
  </si>
  <si>
    <t>REVALUO DE B. INTANGIBLES</t>
  </si>
  <si>
    <t>OTROS REVALUOS</t>
  </si>
  <si>
    <t>BIENES EN CONCESIÓN</t>
  </si>
  <si>
    <t>RESERVAS</t>
  </si>
  <si>
    <t>BIENES EN ARRENDAMIENTO FINANCIERO</t>
  </si>
  <si>
    <t>RESERVAS DE PATRIMONIO</t>
  </si>
  <si>
    <t>BIENES EN COMODATO</t>
  </si>
  <si>
    <t>RESERVAS TERRITORIALES</t>
  </si>
  <si>
    <t>RESERVAS POR CONTINGENCIAS</t>
  </si>
  <si>
    <t>RECTIFICACIONES DE RESULT DE EJERC ANTS</t>
  </si>
  <si>
    <t>CAMBIOS EN POLITICAS CONTABLES</t>
  </si>
  <si>
    <t>CAMBIOS POR ERRORES CONTABLES</t>
  </si>
  <si>
    <t>RESULTADO POR POSICIÓN MONETARIA</t>
  </si>
  <si>
    <t>RESULTADO POR TENENCIA DE ACTIVOS N.M.</t>
  </si>
  <si>
    <t>COMISION DE AGUA POTABLE Y ALCANTARILLADO DEL MUNICIPIO DE ACAPULCO</t>
  </si>
  <si>
    <r>
      <t xml:space="preserve">FIDEICOMISOS, MANDATOS Y ANÁLOGOS  </t>
    </r>
    <r>
      <rPr>
        <b/>
        <sz val="10"/>
        <color theme="1"/>
        <rFont val="Calibri"/>
        <family val="2"/>
        <scheme val="minor"/>
      </rPr>
      <t>(ESF-06)</t>
    </r>
  </si>
  <si>
    <r>
      <t xml:space="preserve">PARTICIPACIONES Y APORTACIONES D CAPITAL </t>
    </r>
    <r>
      <rPr>
        <b/>
        <sz val="10"/>
        <color theme="1"/>
        <rFont val="Calibri"/>
        <family val="2"/>
        <scheme val="minor"/>
      </rPr>
      <t>(ESF-07)</t>
    </r>
  </si>
  <si>
    <r>
      <t xml:space="preserve">BIENES MUEBLES </t>
    </r>
    <r>
      <rPr>
        <b/>
        <sz val="10"/>
        <color theme="1"/>
        <rFont val="Calibri"/>
        <family val="2"/>
        <scheme val="minor"/>
      </rPr>
      <t>(ESF-08)</t>
    </r>
  </si>
  <si>
    <r>
      <t xml:space="preserve">OTROS ACTIVOS CIRCULANTES </t>
    </r>
    <r>
      <rPr>
        <b/>
        <sz val="10"/>
        <color theme="1"/>
        <rFont val="Calibri"/>
        <family val="2"/>
        <scheme val="minor"/>
      </rPr>
      <t>(ESF-11)</t>
    </r>
  </si>
  <si>
    <r>
      <t xml:space="preserve">OTROS PASIVOS CIRCULANTES </t>
    </r>
    <r>
      <rPr>
        <b/>
        <sz val="10"/>
        <color theme="1"/>
        <rFont val="Calibri"/>
        <family val="2"/>
        <scheme val="minor"/>
      </rPr>
      <t>(ESF-14)</t>
    </r>
  </si>
  <si>
    <t>PASIVO A LARGO PLAZO</t>
  </si>
  <si>
    <t>HACIENDA PUBLICA/PATRIMONIO</t>
  </si>
  <si>
    <t xml:space="preserve">DEUDORES DIVERSOS POR COBRAR A CORTO PLA </t>
  </si>
  <si>
    <t xml:space="preserve">INGRESOS POR RECUPERAR A CORTO PLAZO </t>
  </si>
  <si>
    <t xml:space="preserve">INVENTARIOS  </t>
  </si>
  <si>
    <t>INSTRUMENTOS DE CRÉDITO PRESTADOS A F.M.</t>
  </si>
  <si>
    <t>PRESTAMOS DE INSTRUMENTOS DE CREDITO FM</t>
  </si>
  <si>
    <t>INSTRUMENTS DE CRÉDITO RECIB. EN GARANTI</t>
  </si>
  <si>
    <t>GARANTÌA DE CRÉDITOS RECIBIDOS FORM MERC</t>
  </si>
  <si>
    <t>AUTORIZACION EMISION BONOS, TIT, VALO, E</t>
  </si>
  <si>
    <t>AUTORIZACIÓN PARA FIRMA DE PRÉSTAMOS</t>
  </si>
  <si>
    <t>EMISIONES AUT.DE LA DEUDA PUBLI.INT.EXT.</t>
  </si>
  <si>
    <t>SUSCRIPCION DE CONTRATOS DE PREST Y OTRA</t>
  </si>
  <si>
    <t>CONTRATOS DE PRESTAMOS Y OTRAS OBLIG.</t>
  </si>
  <si>
    <t>AVALES AUTORIZADOS</t>
  </si>
  <si>
    <t>AVALES FIRMADOS</t>
  </si>
  <si>
    <t>FIANZAS Y GARANTÍAS RECIB POR DEUDAS A C</t>
  </si>
  <si>
    <t>FIANZAS Y GARANTÍAS RECIBIDAS</t>
  </si>
  <si>
    <t>FZAS/ RESPALDAR OBLIGACIONES NO FISCALES</t>
  </si>
  <si>
    <t>GOBIERNO PARA RESPALDAR OBLIGACIONES NO</t>
  </si>
  <si>
    <t>DEMANDAS JUDICIALES EN PROCESO DE RESOLU</t>
  </si>
  <si>
    <t>CONTRATOS PARA INVERSIÒN PÚBLICA (PPS Y</t>
  </si>
  <si>
    <t>INVERSIÓN PÚBLICA CONTRATADA (PPS) Y SIM</t>
  </si>
  <si>
    <t>BIENES BAJO CONTRATO EN CONCESIÓN</t>
  </si>
  <si>
    <t>CONTRATO DE CONCESIÓN POR BIENES</t>
  </si>
  <si>
    <t>BIENES BAJO CONTRATO EN COMODATO</t>
  </si>
  <si>
    <t>CONTRATO DE COMODATO POR BIENES</t>
  </si>
  <si>
    <t>ESTADO DE SITUACION FINANCIERA</t>
  </si>
  <si>
    <t>Cuentas de Orden Contable</t>
  </si>
  <si>
    <t>AL 31 DE DICIEMBRE 2018</t>
  </si>
  <si>
    <t>Formato IC-1</t>
  </si>
  <si>
    <t xml:space="preserve">EFECTIVO Y EQUIVALENTES </t>
  </si>
  <si>
    <r>
      <t xml:space="preserve">INVERSIONES TEMPORALES (HASTA 3 MESES) </t>
    </r>
    <r>
      <rPr>
        <b/>
        <sz val="10"/>
        <color theme="1"/>
        <rFont val="Calibri"/>
        <family val="2"/>
        <scheme val="minor"/>
      </rPr>
      <t>(IC-8)</t>
    </r>
  </si>
  <si>
    <r>
      <t xml:space="preserve">DERECHOS A RECIBIR EFECTIVO O EQUIVALENTE </t>
    </r>
    <r>
      <rPr>
        <b/>
        <sz val="10"/>
        <color theme="1"/>
        <rFont val="Calibri"/>
        <family val="2"/>
        <scheme val="minor"/>
      </rPr>
      <t>(IC-9)</t>
    </r>
  </si>
  <si>
    <t xml:space="preserve">CUENTAS POR COBRAR A CORTO PLAZO </t>
  </si>
  <si>
    <t xml:space="preserve">DERECHOS A RECIBIR BIENES O SERVICIOS </t>
  </si>
  <si>
    <r>
      <t>ALMACÉN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</si>
  <si>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ESTIMACION POR PERDIDAS O DETERIORO ACT. </t>
    </r>
    <r>
      <rPr>
        <b/>
        <sz val="10"/>
        <color theme="1"/>
        <rFont val="Calibri"/>
        <family val="2"/>
        <scheme val="minor"/>
      </rPr>
      <t>(IC-13)</t>
    </r>
  </si>
  <si>
    <t xml:space="preserve">BIENES INMUEBLES, INFRA, Y CONST. PROCES </t>
  </si>
  <si>
    <r>
      <t xml:space="preserve">ACTIVOS INTANGIBLES </t>
    </r>
    <r>
      <rPr>
        <b/>
        <sz val="10"/>
        <color theme="1"/>
        <rFont val="Calibri"/>
        <family val="2"/>
        <scheme val="minor"/>
      </rPr>
      <t>(IC-12)</t>
    </r>
  </si>
  <si>
    <r>
      <t xml:space="preserve">DEPRECIACIONES, DET. Y AMORT. DE BIENES </t>
    </r>
    <r>
      <rPr>
        <b/>
        <sz val="10"/>
        <color theme="1"/>
        <rFont val="Calibri"/>
        <family val="2"/>
        <scheme val="minor"/>
      </rPr>
      <t>(IC-13)</t>
    </r>
  </si>
  <si>
    <r>
      <t xml:space="preserve">DEPRECIACIÓN ACUMULADA DE BIENES MUEBLE </t>
    </r>
    <r>
      <rPr>
        <b/>
        <sz val="10"/>
        <color theme="1"/>
        <rFont val="Calibri"/>
        <family val="2"/>
        <scheme val="minor"/>
      </rPr>
      <t>(IC-13)</t>
    </r>
  </si>
  <si>
    <r>
      <t xml:space="preserve">OTROS ACTIVOS NO CIRCULANTES </t>
    </r>
    <r>
      <rPr>
        <b/>
        <sz val="10"/>
        <color theme="1"/>
        <rFont val="Calibri"/>
        <family val="2"/>
        <scheme val="minor"/>
      </rPr>
      <t>(IC-14)</t>
    </r>
  </si>
  <si>
    <t xml:space="preserve">OTROS ACTIVOS DIFERIDOS </t>
  </si>
  <si>
    <t xml:space="preserve">CUENTAS POR PAGAR A CORTO PLAZO </t>
  </si>
  <si>
    <t xml:space="preserve">FONDOS EN ADMINISTRACIÓN A CORTO PLAZO </t>
  </si>
  <si>
    <r>
      <t xml:space="preserve">OTROS PASIVOS DIFERIFOS A CORTO PLAZO </t>
    </r>
    <r>
      <rPr>
        <b/>
        <sz val="10"/>
        <color theme="1"/>
        <rFont val="Calibri"/>
        <family val="2"/>
        <scheme val="minor"/>
      </rPr>
      <t>(IC-15)</t>
    </r>
  </si>
  <si>
    <t xml:space="preserve">DOCUMENTOS POR PAGAR A CORTO PLAZO </t>
  </si>
  <si>
    <r>
      <t xml:space="preserve">PASIVOS DIFERIDOS A LARGO PLAZO </t>
    </r>
    <r>
      <rPr>
        <b/>
        <sz val="10"/>
        <color theme="1"/>
        <rFont val="Calibri"/>
        <family val="2"/>
        <scheme val="minor"/>
      </rPr>
      <t>((IC-16)</t>
    </r>
  </si>
  <si>
    <t>PATRIMONIO CONTRIBUIDO (IC-20)</t>
  </si>
  <si>
    <t>PATRIMONIO GENERADO (IC-21)</t>
  </si>
  <si>
    <t>DEUDORES POR ANTICIPO DE LA TESORERIA C/P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</si>
</sst>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" fillId="0" borderId="0"/>
  </cellStyleXfs>
  <cellXfs count="25">
    <xf numFmtId="0" fontId="0" fillId="0" borderId="0" xfId="0"/>
    <xf numFmtId="0" fontId="19" fillId="33" borderId="0" xfId="0" applyFont="1" applyFill="1" applyAlignment="1">
      <alignment horizontal="center" wrapText="1"/>
    </xf>
    <xf numFmtId="17" fontId="19" fillId="33" borderId="0" xfId="0" applyNumberFormat="1" applyFont="1" applyFill="1" applyAlignment="1">
      <alignment horizontal="center" wrapText="1"/>
    </xf>
    <xf numFmtId="4" fontId="0" fillId="0" borderId="0" xfId="0" applyNumberFormat="1"/>
    <xf numFmtId="4" fontId="18" fillId="0" borderId="0" xfId="0" applyNumberFormat="1" applyFont="1" applyAlignment="1">
      <alignment wrapText="1"/>
    </xf>
    <xf numFmtId="0" fontId="19" fillId="33" borderId="0" xfId="0" applyFont="1" applyFill="1" applyAlignment="1">
      <alignment wrapText="1"/>
    </xf>
    <xf numFmtId="4" fontId="19" fillId="33" borderId="0" xfId="0" applyNumberFormat="1" applyFont="1" applyFill="1" applyAlignment="1">
      <alignment wrapText="1"/>
    </xf>
    <xf numFmtId="4" fontId="19" fillId="0" borderId="0" xfId="0" applyNumberFormat="1" applyFont="1" applyAlignment="1">
      <alignment wrapText="1"/>
    </xf>
    <xf numFmtId="0" fontId="19" fillId="0" borderId="0" xfId="0" applyFont="1" applyAlignment="1">
      <alignment horizontal="left" wrapText="1"/>
    </xf>
    <xf numFmtId="0" fontId="20" fillId="0" borderId="0" xfId="42"/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wrapText="1"/>
    </xf>
    <xf numFmtId="0" fontId="22" fillId="0" borderId="0" xfId="43" applyFont="1" applyAlignment="1">
      <alignment horizontal="right"/>
    </xf>
    <xf numFmtId="4" fontId="21" fillId="0" borderId="0" xfId="0" applyNumberFormat="1" applyFont="1" applyAlignment="1">
      <alignment horizontal="left"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4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1933575</xdr:colOff>
      <xdr:row>141</xdr:row>
      <xdr:rowOff>114300</xdr:rowOff>
    </xdr:from>
    <xdr:to>
      <xdr:col>5</xdr:col>
      <xdr:colOff>619125</xdr:colOff>
      <xdr:row>148</xdr:row>
      <xdr:rowOff>57149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696200" y="26841450"/>
          <a:ext cx="1609725" cy="1276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Arturo Ponce Laina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1304925</xdr:colOff>
      <xdr:row>141</xdr:row>
      <xdr:rowOff>76200</xdr:rowOff>
    </xdr:from>
    <xdr:to>
      <xdr:col>4</xdr:col>
      <xdr:colOff>1533525</xdr:colOff>
      <xdr:row>147</xdr:row>
      <xdr:rowOff>190499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5372100" y="26803350"/>
          <a:ext cx="1924050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Leonel Galindo González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Director 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38100</xdr:colOff>
      <xdr:row>141</xdr:row>
      <xdr:rowOff>47625</xdr:rowOff>
    </xdr:from>
    <xdr:to>
      <xdr:col>0</xdr:col>
      <xdr:colOff>2200275</xdr:colOff>
      <xdr:row>148</xdr:row>
      <xdr:rowOff>66675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8100" y="26584275"/>
          <a:ext cx="2162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Lopez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66674</xdr:colOff>
      <xdr:row>141</xdr:row>
      <xdr:rowOff>114300</xdr:rowOff>
    </xdr:from>
    <xdr:to>
      <xdr:col>2</xdr:col>
      <xdr:colOff>914400</xdr:colOff>
      <xdr:row>148</xdr:row>
      <xdr:rowOff>9525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3114674" y="26841450"/>
          <a:ext cx="1866901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Raúl Isidro Juárez Ponce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showGridLines="0" tabSelected="1" topLeftCell="C126" zoomScale="136" zoomScaleNormal="136" workbookViewId="0">
      <selection activeCell="C133" sqref="C133"/>
    </sheetView>
  </sheetViews>
  <sheetFormatPr baseColWidth="10" defaultRowHeight="15"/>
  <cols>
    <col min="1" max="1" width="45.7109375" customWidth="1"/>
    <col min="2" max="2" width="15.28515625" bestFit="1" customWidth="1"/>
    <col min="3" max="3" width="22.5703125" bestFit="1" customWidth="1"/>
    <col min="4" max="4" width="2.85546875" customWidth="1"/>
    <col min="5" max="5" width="43.85546875" customWidth="1"/>
    <col min="6" max="7" width="14.7109375" bestFit="1" customWidth="1"/>
    <col min="8" max="8" width="15.28515625" bestFit="1" customWidth="1"/>
  </cols>
  <sheetData>
    <row r="1" spans="1:7">
      <c r="A1" s="21" t="s">
        <v>157</v>
      </c>
      <c r="B1" s="21"/>
      <c r="C1" s="21"/>
      <c r="D1" s="21"/>
      <c r="E1" s="21"/>
      <c r="F1" s="21"/>
      <c r="G1" s="21"/>
    </row>
    <row r="2" spans="1:7">
      <c r="A2" s="21" t="s">
        <v>190</v>
      </c>
      <c r="B2" s="21"/>
      <c r="C2" s="21"/>
      <c r="D2" s="21"/>
      <c r="E2" s="21"/>
      <c r="F2" s="21"/>
      <c r="G2" s="21"/>
    </row>
    <row r="3" spans="1:7">
      <c r="A3" s="21" t="s">
        <v>192</v>
      </c>
      <c r="B3" s="21"/>
      <c r="C3" s="21"/>
      <c r="D3" s="21"/>
      <c r="E3" s="21"/>
      <c r="F3" s="21"/>
      <c r="G3" s="21"/>
    </row>
    <row r="4" spans="1:7">
      <c r="A4" s="15"/>
      <c r="B4" s="15"/>
      <c r="C4" s="15"/>
      <c r="D4" s="15"/>
      <c r="E4" s="15"/>
      <c r="F4" s="15"/>
      <c r="G4" s="16" t="s">
        <v>193</v>
      </c>
    </row>
    <row r="5" spans="1:7">
      <c r="A5" s="1"/>
      <c r="B5" s="2">
        <v>43435</v>
      </c>
      <c r="C5" s="2">
        <v>43070</v>
      </c>
      <c r="D5" s="2"/>
      <c r="E5" s="1"/>
      <c r="F5" s="2">
        <v>43435</v>
      </c>
      <c r="G5" s="2">
        <v>43070</v>
      </c>
    </row>
    <row r="6" spans="1:7">
      <c r="A6" s="12" t="s">
        <v>0</v>
      </c>
      <c r="B6" s="22"/>
      <c r="C6" s="21"/>
      <c r="D6" s="10"/>
      <c r="E6" s="12" t="s">
        <v>1</v>
      </c>
      <c r="F6" s="21"/>
      <c r="G6" s="21"/>
    </row>
    <row r="7" spans="1:7">
      <c r="A7" s="19" t="s">
        <v>194</v>
      </c>
      <c r="B7" s="7">
        <f>SUM(B8:B11)</f>
        <v>35175446.700000003</v>
      </c>
      <c r="C7" s="7">
        <f>SUM(C8:C11)</f>
        <v>17114641.780000001</v>
      </c>
      <c r="D7" s="4"/>
      <c r="E7" s="19" t="s">
        <v>207</v>
      </c>
      <c r="F7" s="7">
        <f>+SUM(F8:F16)</f>
        <v>1198795004.9100001</v>
      </c>
      <c r="G7" s="7">
        <f>+SUM(G8:G16)</f>
        <v>801108221.69000006</v>
      </c>
    </row>
    <row r="8" spans="1:7">
      <c r="A8" s="11" t="s">
        <v>2</v>
      </c>
      <c r="B8" s="4">
        <v>325983.65000000002</v>
      </c>
      <c r="C8" s="4">
        <v>375000</v>
      </c>
      <c r="D8" s="4"/>
      <c r="E8" s="11" t="s">
        <v>3</v>
      </c>
      <c r="F8" s="4">
        <v>36647884.289999999</v>
      </c>
      <c r="G8" s="4">
        <v>0</v>
      </c>
    </row>
    <row r="9" spans="1:7">
      <c r="A9" s="11" t="s">
        <v>4</v>
      </c>
      <c r="B9" s="4">
        <v>15751509.82</v>
      </c>
      <c r="C9" s="4">
        <v>9309964.5199999996</v>
      </c>
      <c r="D9" s="4"/>
      <c r="E9" s="11" t="s">
        <v>5</v>
      </c>
      <c r="F9" s="4">
        <v>49564064.840000004</v>
      </c>
      <c r="G9" s="4">
        <v>52625131.950000003</v>
      </c>
    </row>
    <row r="10" spans="1:7">
      <c r="A10" s="11" t="s">
        <v>6</v>
      </c>
      <c r="B10" s="4">
        <v>0</v>
      </c>
      <c r="C10" s="4">
        <v>0</v>
      </c>
      <c r="D10" s="11"/>
      <c r="E10" s="11" t="s">
        <v>7</v>
      </c>
      <c r="F10" s="4">
        <v>14696382.109999999</v>
      </c>
      <c r="G10" s="4">
        <v>8460273.2899999991</v>
      </c>
    </row>
    <row r="11" spans="1:7" ht="15" customHeight="1">
      <c r="A11" s="19" t="s">
        <v>195</v>
      </c>
      <c r="B11" s="4">
        <v>19097953.23</v>
      </c>
      <c r="C11" s="4">
        <v>7429677.2599999998</v>
      </c>
      <c r="D11" s="4"/>
      <c r="E11" s="11" t="s">
        <v>8</v>
      </c>
      <c r="F11" s="4">
        <v>0</v>
      </c>
      <c r="G11" s="4">
        <v>0</v>
      </c>
    </row>
    <row r="12" spans="1:7">
      <c r="A12" s="11" t="s">
        <v>9</v>
      </c>
      <c r="B12" s="4">
        <v>0</v>
      </c>
      <c r="C12" s="4">
        <v>0</v>
      </c>
      <c r="D12" s="11"/>
      <c r="E12" s="11" t="s">
        <v>10</v>
      </c>
      <c r="F12" s="4">
        <v>0</v>
      </c>
      <c r="G12" s="4">
        <v>0</v>
      </c>
    </row>
    <row r="13" spans="1:7">
      <c r="A13" s="11" t="s">
        <v>11</v>
      </c>
      <c r="B13" s="4">
        <v>0</v>
      </c>
      <c r="C13" s="4">
        <v>0</v>
      </c>
      <c r="D13" s="11"/>
      <c r="E13" s="11" t="s">
        <v>12</v>
      </c>
      <c r="F13" s="4">
        <v>0</v>
      </c>
      <c r="G13" s="4">
        <v>0</v>
      </c>
    </row>
    <row r="14" spans="1:7">
      <c r="A14" s="11" t="s">
        <v>13</v>
      </c>
      <c r="B14" s="4">
        <v>0</v>
      </c>
      <c r="C14" s="4">
        <v>0</v>
      </c>
      <c r="D14" s="11"/>
      <c r="E14" s="11" t="s">
        <v>14</v>
      </c>
      <c r="F14" s="4">
        <v>409688702.60000002</v>
      </c>
      <c r="G14" s="4">
        <v>163668800.5</v>
      </c>
    </row>
    <row r="15" spans="1:7" ht="15" customHeight="1">
      <c r="A15" s="19" t="s">
        <v>196</v>
      </c>
      <c r="B15" s="7">
        <f>SUM(B16:B22)</f>
        <v>865693776.19999993</v>
      </c>
      <c r="C15" s="7">
        <f>SUM(C16:C22)</f>
        <v>809009126.68000007</v>
      </c>
      <c r="D15" s="4"/>
      <c r="E15" s="11" t="s">
        <v>15</v>
      </c>
      <c r="F15" s="4">
        <v>0</v>
      </c>
      <c r="G15" s="4">
        <v>0</v>
      </c>
    </row>
    <row r="16" spans="1:7">
      <c r="A16" s="11" t="s">
        <v>16</v>
      </c>
      <c r="B16" s="4">
        <v>0</v>
      </c>
      <c r="C16" s="4">
        <v>0</v>
      </c>
      <c r="D16" s="11"/>
      <c r="E16" s="11" t="s">
        <v>17</v>
      </c>
      <c r="F16" s="4">
        <v>688197971.07000005</v>
      </c>
      <c r="G16" s="4">
        <v>576354015.95000005</v>
      </c>
    </row>
    <row r="17" spans="1:7" ht="15" customHeight="1">
      <c r="A17" s="19" t="s">
        <v>197</v>
      </c>
      <c r="B17" s="4">
        <v>0</v>
      </c>
      <c r="C17" s="4">
        <v>0</v>
      </c>
      <c r="D17" s="11"/>
      <c r="E17" s="19" t="s">
        <v>210</v>
      </c>
      <c r="F17" s="7">
        <v>0</v>
      </c>
      <c r="G17" s="7">
        <v>0</v>
      </c>
    </row>
    <row r="18" spans="1:7" ht="15" customHeight="1">
      <c r="A18" s="13" t="s">
        <v>165</v>
      </c>
      <c r="B18" s="4">
        <v>48462879.990000002</v>
      </c>
      <c r="C18" s="4">
        <v>36491963.380000003</v>
      </c>
      <c r="D18" s="4"/>
      <c r="E18" s="11" t="s">
        <v>18</v>
      </c>
      <c r="F18" s="4">
        <v>0</v>
      </c>
      <c r="G18" s="4">
        <v>0</v>
      </c>
    </row>
    <row r="19" spans="1:7">
      <c r="A19" s="13" t="s">
        <v>166</v>
      </c>
      <c r="B19" s="4">
        <v>817202429.17999995</v>
      </c>
      <c r="C19" s="4">
        <v>772508543.35000002</v>
      </c>
      <c r="D19" s="4"/>
      <c r="E19" s="11" t="s">
        <v>19</v>
      </c>
      <c r="F19" s="4">
        <v>0</v>
      </c>
      <c r="G19" s="4">
        <v>0</v>
      </c>
    </row>
    <row r="20" spans="1:7">
      <c r="A20" s="20" t="s">
        <v>214</v>
      </c>
      <c r="B20" s="4">
        <v>0</v>
      </c>
      <c r="C20" s="4">
        <v>0</v>
      </c>
      <c r="D20" s="11"/>
      <c r="E20" s="11" t="s">
        <v>20</v>
      </c>
      <c r="F20" s="4">
        <v>0</v>
      </c>
      <c r="G20" s="4">
        <v>0</v>
      </c>
    </row>
    <row r="21" spans="1:7">
      <c r="A21" s="11" t="s">
        <v>21</v>
      </c>
      <c r="B21" s="4">
        <v>0</v>
      </c>
      <c r="C21" s="4">
        <v>0</v>
      </c>
      <c r="D21" s="11"/>
      <c r="E21" s="11" t="s">
        <v>22</v>
      </c>
      <c r="F21" s="7">
        <f>F22</f>
        <v>0</v>
      </c>
      <c r="G21" s="7">
        <v>0</v>
      </c>
    </row>
    <row r="22" spans="1:7">
      <c r="A22" s="11" t="s">
        <v>23</v>
      </c>
      <c r="B22" s="4">
        <v>28467.03</v>
      </c>
      <c r="C22" s="4">
        <v>8619.9500000000007</v>
      </c>
      <c r="D22" s="4"/>
      <c r="E22" s="11" t="s">
        <v>24</v>
      </c>
      <c r="F22" s="4">
        <v>0</v>
      </c>
      <c r="G22" s="4">
        <v>0</v>
      </c>
    </row>
    <row r="23" spans="1:7">
      <c r="A23" s="19" t="s">
        <v>198</v>
      </c>
      <c r="B23" s="7">
        <f>SUM(B24:B28)</f>
        <v>16066510.57</v>
      </c>
      <c r="C23" s="7">
        <f>SUM(C24:C28)</f>
        <v>15645084.620000001</v>
      </c>
      <c r="D23" s="4"/>
      <c r="E23" s="11" t="s">
        <v>25</v>
      </c>
      <c r="F23" s="4">
        <v>0</v>
      </c>
      <c r="G23" s="4">
        <v>0</v>
      </c>
    </row>
    <row r="24" spans="1:7">
      <c r="A24" s="11" t="s">
        <v>26</v>
      </c>
      <c r="B24" s="4">
        <v>8684135.2699999996</v>
      </c>
      <c r="C24" s="4">
        <v>8262709.3200000003</v>
      </c>
      <c r="D24" s="4"/>
      <c r="E24" s="11" t="s">
        <v>27</v>
      </c>
      <c r="F24" s="4">
        <v>0</v>
      </c>
      <c r="G24" s="4">
        <v>0</v>
      </c>
    </row>
    <row r="25" spans="1:7">
      <c r="A25" s="11" t="s">
        <v>28</v>
      </c>
      <c r="B25" s="4">
        <v>0</v>
      </c>
      <c r="C25" s="4">
        <v>0</v>
      </c>
      <c r="D25" s="11"/>
      <c r="E25" s="11" t="s">
        <v>29</v>
      </c>
      <c r="F25" s="4">
        <v>0</v>
      </c>
      <c r="G25" s="4">
        <v>0</v>
      </c>
    </row>
    <row r="26" spans="1:7">
      <c r="A26" s="11" t="s">
        <v>30</v>
      </c>
      <c r="B26" s="4">
        <v>0</v>
      </c>
      <c r="C26" s="4">
        <v>0</v>
      </c>
      <c r="D26" s="11"/>
      <c r="E26" s="11" t="s">
        <v>31</v>
      </c>
      <c r="F26" s="4">
        <v>0</v>
      </c>
      <c r="G26" s="4">
        <v>0</v>
      </c>
    </row>
    <row r="27" spans="1:7">
      <c r="A27" s="11" t="s">
        <v>32</v>
      </c>
      <c r="B27" s="4">
        <v>7382375.2999999998</v>
      </c>
      <c r="C27" s="4">
        <v>7382375.2999999998</v>
      </c>
      <c r="D27" s="4"/>
      <c r="E27" s="11" t="s">
        <v>33</v>
      </c>
      <c r="F27" s="4">
        <v>0</v>
      </c>
      <c r="G27" s="4">
        <v>0</v>
      </c>
    </row>
    <row r="28" spans="1:7">
      <c r="A28" s="11" t="s">
        <v>34</v>
      </c>
      <c r="B28" s="4">
        <v>0</v>
      </c>
      <c r="C28" s="4">
        <v>0</v>
      </c>
      <c r="D28" s="11"/>
      <c r="E28" s="11" t="s">
        <v>35</v>
      </c>
      <c r="F28" s="7">
        <f>F29</f>
        <v>47544696.25</v>
      </c>
      <c r="G28" s="7">
        <f>G29</f>
        <v>62535764.200000003</v>
      </c>
    </row>
    <row r="29" spans="1:7">
      <c r="A29" s="13" t="s">
        <v>167</v>
      </c>
      <c r="B29" s="4">
        <v>0</v>
      </c>
      <c r="C29" s="4">
        <v>0</v>
      </c>
      <c r="D29" s="11"/>
      <c r="E29" s="11" t="s">
        <v>36</v>
      </c>
      <c r="F29" s="4">
        <v>47544696.25</v>
      </c>
      <c r="G29" s="4">
        <v>62535764.200000003</v>
      </c>
    </row>
    <row r="30" spans="1:7">
      <c r="A30" s="11" t="s">
        <v>37</v>
      </c>
      <c r="B30" s="4">
        <v>0</v>
      </c>
      <c r="C30" s="4">
        <v>0</v>
      </c>
      <c r="D30" s="11"/>
      <c r="E30" s="11" t="s">
        <v>38</v>
      </c>
      <c r="F30" s="4">
        <v>0</v>
      </c>
      <c r="G30" s="4">
        <v>0</v>
      </c>
    </row>
    <row r="31" spans="1:7" ht="15" customHeight="1">
      <c r="A31" s="11" t="s">
        <v>39</v>
      </c>
      <c r="B31" s="4">
        <v>0</v>
      </c>
      <c r="C31" s="4">
        <v>0</v>
      </c>
      <c r="D31" s="11"/>
      <c r="E31" s="19" t="s">
        <v>209</v>
      </c>
      <c r="F31" s="7">
        <v>0</v>
      </c>
      <c r="G31" s="7">
        <v>0</v>
      </c>
    </row>
    <row r="32" spans="1:7">
      <c r="A32" s="11" t="s">
        <v>40</v>
      </c>
      <c r="B32" s="4">
        <v>0</v>
      </c>
      <c r="C32" s="4">
        <v>0</v>
      </c>
      <c r="D32" s="11"/>
      <c r="E32" s="11" t="s">
        <v>41</v>
      </c>
      <c r="F32" s="4">
        <v>0</v>
      </c>
      <c r="G32" s="4">
        <v>0</v>
      </c>
    </row>
    <row r="33" spans="1:7">
      <c r="A33" s="11" t="s">
        <v>42</v>
      </c>
      <c r="B33" s="4">
        <v>0</v>
      </c>
      <c r="C33" s="4">
        <v>0</v>
      </c>
      <c r="D33" s="11"/>
      <c r="E33" s="11" t="s">
        <v>43</v>
      </c>
      <c r="F33" s="4">
        <v>0</v>
      </c>
      <c r="G33" s="4">
        <v>0</v>
      </c>
    </row>
    <row r="34" spans="1:7" ht="15" customHeight="1">
      <c r="A34" s="11" t="s">
        <v>44</v>
      </c>
      <c r="B34" s="4">
        <v>0</v>
      </c>
      <c r="C34" s="4">
        <v>0</v>
      </c>
      <c r="D34" s="11"/>
      <c r="E34" s="19" t="s">
        <v>208</v>
      </c>
      <c r="F34" s="4">
        <v>0</v>
      </c>
      <c r="G34" s="4">
        <v>0</v>
      </c>
    </row>
    <row r="35" spans="1:7">
      <c r="A35" s="19" t="s">
        <v>199</v>
      </c>
      <c r="B35" s="7">
        <f>B36</f>
        <v>27815217.719999999</v>
      </c>
      <c r="C35" s="7">
        <f>C36</f>
        <v>19441330.370000001</v>
      </c>
      <c r="D35" s="4"/>
      <c r="E35" s="11" t="s">
        <v>45</v>
      </c>
      <c r="F35" s="4">
        <v>0</v>
      </c>
      <c r="G35" s="4">
        <v>0</v>
      </c>
    </row>
    <row r="36" spans="1:7">
      <c r="A36" s="11" t="s">
        <v>46</v>
      </c>
      <c r="B36" s="4">
        <v>27815217.719999999</v>
      </c>
      <c r="C36" s="4">
        <v>19441330.370000001</v>
      </c>
      <c r="D36" s="4"/>
      <c r="E36" s="11" t="s">
        <v>47</v>
      </c>
      <c r="F36" s="4">
        <v>0</v>
      </c>
      <c r="G36" s="4">
        <v>0</v>
      </c>
    </row>
    <row r="37" spans="1:7">
      <c r="A37" s="19" t="s">
        <v>200</v>
      </c>
      <c r="B37" s="7">
        <f>B38</f>
        <v>-95275050.459999993</v>
      </c>
      <c r="C37" s="7">
        <f>C38</f>
        <v>-94965677.75</v>
      </c>
      <c r="D37" s="4"/>
      <c r="E37" s="11" t="s">
        <v>48</v>
      </c>
      <c r="F37" s="4">
        <v>0</v>
      </c>
      <c r="G37" s="4">
        <v>0</v>
      </c>
    </row>
    <row r="38" spans="1:7">
      <c r="A38" s="11" t="s">
        <v>49</v>
      </c>
      <c r="B38" s="4">
        <v>-95275050.459999993</v>
      </c>
      <c r="C38" s="4">
        <v>-94965677.75</v>
      </c>
      <c r="D38" s="4"/>
      <c r="E38" s="11" t="s">
        <v>50</v>
      </c>
      <c r="F38" s="4">
        <v>0</v>
      </c>
      <c r="G38" s="4">
        <v>0</v>
      </c>
    </row>
    <row r="39" spans="1:7">
      <c r="A39" s="11" t="s">
        <v>51</v>
      </c>
      <c r="B39" s="4">
        <v>0</v>
      </c>
      <c r="C39" s="4">
        <v>0</v>
      </c>
      <c r="D39" s="11"/>
      <c r="E39" s="11" t="s">
        <v>52</v>
      </c>
      <c r="F39" s="7">
        <f>SUM(F40:F42)</f>
        <v>10238682.49</v>
      </c>
      <c r="G39" s="7">
        <f>SUM(G40:G42)</f>
        <v>28968236.789999999</v>
      </c>
    </row>
    <row r="40" spans="1:7">
      <c r="A40" s="11" t="s">
        <v>161</v>
      </c>
      <c r="B40" s="7">
        <f>B41</f>
        <v>135949889.91999999</v>
      </c>
      <c r="C40" s="7">
        <v>109706379.23</v>
      </c>
      <c r="D40" s="4"/>
      <c r="E40" s="11" t="s">
        <v>53</v>
      </c>
      <c r="F40" s="4">
        <v>10232151.720000001</v>
      </c>
      <c r="G40" s="4">
        <v>0</v>
      </c>
    </row>
    <row r="41" spans="1:7">
      <c r="A41" s="11" t="s">
        <v>54</v>
      </c>
      <c r="B41" s="4">
        <v>135949889.91999999</v>
      </c>
      <c r="C41" s="4">
        <v>109706379.23</v>
      </c>
      <c r="D41" s="4"/>
      <c r="E41" s="11" t="s">
        <v>55</v>
      </c>
      <c r="F41" s="4">
        <v>0</v>
      </c>
      <c r="G41" s="4">
        <v>0</v>
      </c>
    </row>
    <row r="42" spans="1:7">
      <c r="A42" s="5"/>
      <c r="B42" s="6">
        <f>B7+B15+B23+B35+B37+B40</f>
        <v>985425790.64999998</v>
      </c>
      <c r="C42" s="6">
        <f>C7+C15+C23+C35+C37+C40</f>
        <v>875950884.93000007</v>
      </c>
      <c r="D42" s="6"/>
      <c r="E42" s="11" t="s">
        <v>56</v>
      </c>
      <c r="F42" s="4">
        <v>6530.77</v>
      </c>
      <c r="G42" s="4">
        <v>28968236.789999999</v>
      </c>
    </row>
    <row r="43" spans="1:7">
      <c r="A43" s="8" t="s">
        <v>57</v>
      </c>
      <c r="B43" s="21"/>
      <c r="C43" s="21"/>
      <c r="D43" s="10"/>
      <c r="E43" s="11" t="s">
        <v>58</v>
      </c>
      <c r="F43" s="7">
        <f>F44</f>
        <v>4534932.67</v>
      </c>
      <c r="G43" s="7">
        <v>1580532.51</v>
      </c>
    </row>
    <row r="44" spans="1:7">
      <c r="A44" s="11" t="s">
        <v>59</v>
      </c>
      <c r="B44" s="4">
        <v>0</v>
      </c>
      <c r="C44" s="4">
        <v>0</v>
      </c>
      <c r="D44" s="11"/>
      <c r="E44" s="11" t="s">
        <v>60</v>
      </c>
      <c r="F44" s="4">
        <v>4534932.67</v>
      </c>
      <c r="G44" s="4">
        <v>1580532.51</v>
      </c>
    </row>
    <row r="45" spans="1:7">
      <c r="A45" s="11" t="s">
        <v>61</v>
      </c>
      <c r="B45" s="4">
        <v>0</v>
      </c>
      <c r="C45" s="4">
        <v>0</v>
      </c>
      <c r="D45" s="11"/>
      <c r="E45" s="11" t="s">
        <v>62</v>
      </c>
      <c r="F45" s="4">
        <v>0</v>
      </c>
      <c r="G45" s="4">
        <v>0</v>
      </c>
    </row>
    <row r="46" spans="1:7">
      <c r="A46" s="11" t="s">
        <v>63</v>
      </c>
      <c r="B46" s="4">
        <v>0</v>
      </c>
      <c r="C46" s="4">
        <v>0</v>
      </c>
      <c r="D46" s="11"/>
      <c r="E46" s="11" t="s">
        <v>162</v>
      </c>
      <c r="F46" s="4">
        <v>0</v>
      </c>
      <c r="G46" s="4">
        <v>0</v>
      </c>
    </row>
    <row r="47" spans="1:7">
      <c r="A47" s="11" t="s">
        <v>158</v>
      </c>
      <c r="B47" s="4">
        <v>0</v>
      </c>
      <c r="C47" s="4">
        <v>0</v>
      </c>
      <c r="D47" s="11"/>
      <c r="E47" s="5"/>
      <c r="F47" s="6">
        <f>F7+F21+F28+F39+F43</f>
        <v>1261113316.3200002</v>
      </c>
      <c r="G47" s="6">
        <f>G7+G21+G28+G39+G43</f>
        <v>894192755.19000006</v>
      </c>
    </row>
    <row r="48" spans="1:7">
      <c r="A48" s="11" t="s">
        <v>159</v>
      </c>
      <c r="B48" s="4">
        <v>0</v>
      </c>
      <c r="C48" s="4">
        <v>0</v>
      </c>
      <c r="D48" s="11"/>
      <c r="E48" s="12" t="s">
        <v>163</v>
      </c>
      <c r="F48" s="3"/>
      <c r="G48" s="3"/>
    </row>
    <row r="49" spans="1:7">
      <c r="A49" s="11" t="s">
        <v>64</v>
      </c>
      <c r="B49" s="4">
        <v>0</v>
      </c>
      <c r="C49" s="4">
        <v>0</v>
      </c>
      <c r="D49" s="11"/>
      <c r="E49" s="11" t="s">
        <v>65</v>
      </c>
      <c r="F49" s="4">
        <v>0</v>
      </c>
      <c r="G49" s="4">
        <v>0</v>
      </c>
    </row>
    <row r="50" spans="1:7">
      <c r="A50" s="11" t="s">
        <v>66</v>
      </c>
      <c r="B50" s="4">
        <v>0</v>
      </c>
      <c r="C50" s="4">
        <v>0</v>
      </c>
      <c r="D50" s="11"/>
      <c r="E50" s="11" t="s">
        <v>67</v>
      </c>
      <c r="F50" s="4">
        <v>0</v>
      </c>
      <c r="G50" s="4">
        <v>0</v>
      </c>
    </row>
    <row r="51" spans="1:7">
      <c r="A51" s="11" t="s">
        <v>68</v>
      </c>
      <c r="B51" s="4">
        <v>0</v>
      </c>
      <c r="C51" s="4">
        <v>0</v>
      </c>
      <c r="D51" s="11"/>
      <c r="E51" s="11" t="s">
        <v>69</v>
      </c>
      <c r="F51" s="4">
        <v>0</v>
      </c>
      <c r="G51" s="4">
        <v>0</v>
      </c>
    </row>
    <row r="52" spans="1:7">
      <c r="A52" s="11" t="s">
        <v>70</v>
      </c>
      <c r="B52" s="4">
        <v>0</v>
      </c>
      <c r="C52" s="4">
        <v>0</v>
      </c>
      <c r="D52" s="11"/>
      <c r="E52" s="11" t="s">
        <v>71</v>
      </c>
      <c r="F52" s="4">
        <v>0</v>
      </c>
      <c r="G52" s="4">
        <v>0</v>
      </c>
    </row>
    <row r="53" spans="1:7">
      <c r="A53" s="11" t="s">
        <v>72</v>
      </c>
      <c r="B53" s="4">
        <v>0</v>
      </c>
      <c r="C53" s="4">
        <v>0</v>
      </c>
      <c r="D53" s="11"/>
      <c r="E53" s="11" t="s">
        <v>73</v>
      </c>
      <c r="F53" s="4">
        <v>0</v>
      </c>
      <c r="G53" s="4">
        <v>0</v>
      </c>
    </row>
    <row r="54" spans="1:7">
      <c r="A54" s="11" t="s">
        <v>74</v>
      </c>
      <c r="B54" s="4">
        <v>0</v>
      </c>
      <c r="C54" s="4">
        <v>0</v>
      </c>
      <c r="D54" s="11"/>
      <c r="E54" s="11" t="s">
        <v>75</v>
      </c>
      <c r="F54" s="4">
        <v>0</v>
      </c>
      <c r="G54" s="4">
        <v>0</v>
      </c>
    </row>
    <row r="55" spans="1:7">
      <c r="A55" s="19" t="s">
        <v>201</v>
      </c>
      <c r="B55" s="7">
        <f>SUM(B56:B60)</f>
        <v>3169751487.8200002</v>
      </c>
      <c r="C55" s="7">
        <f>SUM(C56:C60)</f>
        <v>2807084512.9400001</v>
      </c>
      <c r="D55" s="4"/>
      <c r="E55" s="11" t="s">
        <v>76</v>
      </c>
      <c r="F55" s="4">
        <v>0</v>
      </c>
      <c r="G55" s="4">
        <v>0</v>
      </c>
    </row>
    <row r="56" spans="1:7">
      <c r="A56" s="11" t="s">
        <v>77</v>
      </c>
      <c r="B56" s="4">
        <v>706567789.60000002</v>
      </c>
      <c r="C56" s="4">
        <v>391782689.30000001</v>
      </c>
      <c r="D56" s="4"/>
      <c r="E56" s="11" t="s">
        <v>78</v>
      </c>
      <c r="F56" s="7">
        <f>F59</f>
        <v>56379081.640000001</v>
      </c>
      <c r="G56" s="7">
        <v>76524778.319999993</v>
      </c>
    </row>
    <row r="57" spans="1:7">
      <c r="A57" s="11" t="s">
        <v>79</v>
      </c>
      <c r="B57" s="4">
        <v>0</v>
      </c>
      <c r="C57" s="4">
        <v>0</v>
      </c>
      <c r="D57" s="11"/>
      <c r="E57" s="11" t="s">
        <v>80</v>
      </c>
      <c r="F57" s="4">
        <v>0</v>
      </c>
      <c r="G57" s="4">
        <v>0</v>
      </c>
    </row>
    <row r="58" spans="1:7">
      <c r="A58" s="11" t="s">
        <v>81</v>
      </c>
      <c r="B58" s="4">
        <v>245183792.47</v>
      </c>
      <c r="C58" s="4">
        <v>245183792.47</v>
      </c>
      <c r="D58" s="4"/>
      <c r="E58" s="11" t="s">
        <v>82</v>
      </c>
      <c r="F58" s="4">
        <v>0</v>
      </c>
      <c r="G58" s="4">
        <v>0</v>
      </c>
    </row>
    <row r="59" spans="1:7">
      <c r="A59" s="11" t="s">
        <v>83</v>
      </c>
      <c r="B59" s="4">
        <v>2201785287.75</v>
      </c>
      <c r="C59" s="4">
        <v>2153903413.1700001</v>
      </c>
      <c r="D59" s="4"/>
      <c r="E59" s="11" t="s">
        <v>84</v>
      </c>
      <c r="F59" s="4">
        <v>56379081.640000001</v>
      </c>
      <c r="G59" s="4">
        <v>76524778.319999993</v>
      </c>
    </row>
    <row r="60" spans="1:7">
      <c r="A60" s="11" t="s">
        <v>85</v>
      </c>
      <c r="B60" s="4">
        <v>16214618</v>
      </c>
      <c r="C60" s="4">
        <v>16214618</v>
      </c>
      <c r="D60" s="4"/>
      <c r="E60" s="11" t="s">
        <v>86</v>
      </c>
      <c r="F60" s="4">
        <v>0</v>
      </c>
      <c r="G60" s="4">
        <v>0</v>
      </c>
    </row>
    <row r="61" spans="1:7">
      <c r="A61" s="11" t="s">
        <v>87</v>
      </c>
      <c r="B61" s="4">
        <v>0</v>
      </c>
      <c r="C61" s="4">
        <v>0</v>
      </c>
      <c r="D61" s="11"/>
      <c r="E61" s="11" t="s">
        <v>88</v>
      </c>
      <c r="F61" s="4">
        <v>0</v>
      </c>
      <c r="G61" s="4">
        <v>0</v>
      </c>
    </row>
    <row r="62" spans="1:7">
      <c r="A62" s="11" t="s">
        <v>89</v>
      </c>
      <c r="B62" s="4">
        <v>0</v>
      </c>
      <c r="C62" s="4">
        <v>0</v>
      </c>
      <c r="D62" s="11"/>
      <c r="E62" s="19" t="s">
        <v>211</v>
      </c>
      <c r="F62" s="4">
        <v>0</v>
      </c>
      <c r="G62" s="4">
        <v>0</v>
      </c>
    </row>
    <row r="63" spans="1:7">
      <c r="A63" s="11" t="s">
        <v>160</v>
      </c>
      <c r="B63" s="7">
        <f>SUM(B64:B69)</f>
        <v>123236303.34999999</v>
      </c>
      <c r="C63" s="7">
        <f>SUM(C64:C69)</f>
        <v>114322635.62</v>
      </c>
      <c r="D63" s="4"/>
      <c r="E63" s="11" t="s">
        <v>90</v>
      </c>
      <c r="F63" s="4">
        <v>0</v>
      </c>
      <c r="G63" s="4">
        <v>0</v>
      </c>
    </row>
    <row r="64" spans="1:7">
      <c r="A64" s="11" t="s">
        <v>91</v>
      </c>
      <c r="B64" s="4">
        <v>34746490.420000002</v>
      </c>
      <c r="C64" s="4">
        <v>32622008.82</v>
      </c>
      <c r="D64" s="4"/>
      <c r="E64" s="11" t="s">
        <v>92</v>
      </c>
      <c r="F64" s="4">
        <v>0</v>
      </c>
      <c r="G64" s="4">
        <v>0</v>
      </c>
    </row>
    <row r="65" spans="1:8">
      <c r="A65" s="11" t="s">
        <v>93</v>
      </c>
      <c r="B65" s="4">
        <v>8500</v>
      </c>
      <c r="C65" s="4">
        <v>0</v>
      </c>
      <c r="D65" s="11"/>
      <c r="E65" s="11" t="s">
        <v>94</v>
      </c>
      <c r="F65" s="4">
        <v>0</v>
      </c>
      <c r="G65" s="4">
        <v>0</v>
      </c>
    </row>
    <row r="66" spans="1:8">
      <c r="A66" s="11" t="s">
        <v>95</v>
      </c>
      <c r="B66" s="4">
        <v>0</v>
      </c>
      <c r="C66" s="4">
        <v>0</v>
      </c>
      <c r="D66" s="11"/>
      <c r="E66" s="11" t="s">
        <v>96</v>
      </c>
      <c r="F66" s="4">
        <v>0</v>
      </c>
      <c r="G66" s="4">
        <v>0</v>
      </c>
    </row>
    <row r="67" spans="1:8">
      <c r="A67" s="11" t="s">
        <v>97</v>
      </c>
      <c r="B67" s="4">
        <v>28414741.07</v>
      </c>
      <c r="C67" s="4">
        <v>32596928.940000001</v>
      </c>
      <c r="D67" s="4"/>
      <c r="E67" s="11" t="s">
        <v>98</v>
      </c>
      <c r="F67" s="4">
        <v>0</v>
      </c>
      <c r="G67" s="4">
        <v>0</v>
      </c>
    </row>
    <row r="68" spans="1:8">
      <c r="A68" s="11" t="s">
        <v>99</v>
      </c>
      <c r="B68" s="4">
        <v>0</v>
      </c>
      <c r="C68" s="4">
        <v>0</v>
      </c>
      <c r="D68" s="11"/>
      <c r="E68" s="11" t="s">
        <v>100</v>
      </c>
      <c r="F68" s="4">
        <v>0</v>
      </c>
      <c r="G68" s="4">
        <v>0</v>
      </c>
    </row>
    <row r="69" spans="1:8">
      <c r="A69" s="11" t="s">
        <v>101</v>
      </c>
      <c r="B69" s="4">
        <v>60066571.859999999</v>
      </c>
      <c r="C69" s="4">
        <v>49103697.859999999</v>
      </c>
      <c r="D69" s="4"/>
      <c r="E69" s="11" t="s">
        <v>102</v>
      </c>
      <c r="F69" s="4">
        <v>0</v>
      </c>
      <c r="G69" s="4">
        <v>0</v>
      </c>
    </row>
    <row r="70" spans="1:8">
      <c r="A70" s="11" t="s">
        <v>103</v>
      </c>
      <c r="B70" s="4">
        <v>0</v>
      </c>
      <c r="C70" s="4">
        <v>0</v>
      </c>
      <c r="D70" s="11"/>
      <c r="E70" s="11" t="s">
        <v>104</v>
      </c>
      <c r="F70" s="4">
        <v>0</v>
      </c>
      <c r="G70" s="4">
        <v>0</v>
      </c>
    </row>
    <row r="71" spans="1:8">
      <c r="A71" s="11" t="s">
        <v>105</v>
      </c>
      <c r="B71" s="4">
        <v>0</v>
      </c>
      <c r="C71" s="4">
        <v>0</v>
      </c>
      <c r="D71" s="11"/>
      <c r="E71" s="11" t="s">
        <v>106</v>
      </c>
      <c r="F71" s="4">
        <v>0</v>
      </c>
      <c r="G71" s="4">
        <v>0</v>
      </c>
    </row>
    <row r="72" spans="1:8">
      <c r="A72" s="11" t="s">
        <v>107</v>
      </c>
      <c r="B72" s="4">
        <v>0</v>
      </c>
      <c r="C72" s="4">
        <v>0</v>
      </c>
      <c r="D72" s="11"/>
      <c r="E72" s="11" t="s">
        <v>108</v>
      </c>
      <c r="F72" s="4">
        <v>0</v>
      </c>
      <c r="G72" s="4">
        <v>0</v>
      </c>
    </row>
    <row r="73" spans="1:8">
      <c r="A73" s="19" t="s">
        <v>202</v>
      </c>
      <c r="B73" s="7">
        <f>SUM(B74:B78)</f>
        <v>2250716.41</v>
      </c>
      <c r="C73" s="7">
        <f>SUM(C74:C78)</f>
        <v>2250716.41</v>
      </c>
      <c r="D73" s="4"/>
      <c r="E73" s="11" t="s">
        <v>109</v>
      </c>
      <c r="F73" s="4">
        <v>0</v>
      </c>
      <c r="G73" s="4">
        <v>0</v>
      </c>
    </row>
    <row r="74" spans="1:8">
      <c r="A74" s="11" t="s">
        <v>110</v>
      </c>
      <c r="B74" s="4">
        <v>2250716.41</v>
      </c>
      <c r="C74" s="4">
        <v>2250716.41</v>
      </c>
      <c r="D74" s="4"/>
      <c r="E74" s="11" t="s">
        <v>111</v>
      </c>
      <c r="F74" s="4">
        <v>0</v>
      </c>
      <c r="G74" s="4">
        <v>0</v>
      </c>
    </row>
    <row r="75" spans="1:8">
      <c r="A75" s="11" t="s">
        <v>112</v>
      </c>
      <c r="B75" s="4">
        <v>0</v>
      </c>
      <c r="C75" s="4">
        <v>0</v>
      </c>
      <c r="D75" s="11"/>
      <c r="E75" s="11" t="s">
        <v>113</v>
      </c>
      <c r="F75" s="4">
        <v>0</v>
      </c>
      <c r="G75" s="4">
        <v>0</v>
      </c>
      <c r="H75" s="3"/>
    </row>
    <row r="76" spans="1:8">
      <c r="A76" s="11" t="s">
        <v>114</v>
      </c>
      <c r="B76" s="4">
        <v>0</v>
      </c>
      <c r="C76" s="4">
        <v>0</v>
      </c>
      <c r="D76" s="11"/>
      <c r="E76" s="11" t="s">
        <v>115</v>
      </c>
      <c r="F76" s="4">
        <v>0</v>
      </c>
      <c r="G76" s="4">
        <v>0</v>
      </c>
      <c r="H76" s="4"/>
    </row>
    <row r="77" spans="1:8">
      <c r="A77" s="11" t="s">
        <v>116</v>
      </c>
      <c r="B77" s="4">
        <v>0</v>
      </c>
      <c r="C77" s="4">
        <v>0</v>
      </c>
      <c r="D77" s="11"/>
      <c r="E77" s="11" t="s">
        <v>117</v>
      </c>
      <c r="F77" s="4">
        <v>0</v>
      </c>
      <c r="G77" s="4">
        <v>0</v>
      </c>
      <c r="H77" s="3"/>
    </row>
    <row r="78" spans="1:8">
      <c r="A78" s="11" t="s">
        <v>118</v>
      </c>
      <c r="B78" s="4">
        <v>0</v>
      </c>
      <c r="C78" s="4">
        <v>0</v>
      </c>
      <c r="D78" s="11"/>
      <c r="E78" s="5"/>
      <c r="F78" s="6">
        <f>F56</f>
        <v>56379081.640000001</v>
      </c>
      <c r="G78" s="6">
        <f>G56</f>
        <v>76524778.319999993</v>
      </c>
    </row>
    <row r="79" spans="1:8">
      <c r="A79" s="19" t="s">
        <v>203</v>
      </c>
      <c r="B79" s="7">
        <f>SUM(B80:B84)</f>
        <v>-1934501165.8400002</v>
      </c>
      <c r="C79" s="7">
        <f>SUM(C80:C84)</f>
        <v>-1901475959.79</v>
      </c>
      <c r="D79" s="4"/>
      <c r="E79" s="5"/>
      <c r="F79" s="6">
        <f>F47+F78</f>
        <v>1317492397.9600003</v>
      </c>
      <c r="G79" s="6">
        <f>G47+G78</f>
        <v>970717533.50999999</v>
      </c>
    </row>
    <row r="80" spans="1:8">
      <c r="A80" s="11" t="s">
        <v>119</v>
      </c>
      <c r="B80" s="4">
        <v>-204293150.97999999</v>
      </c>
      <c r="C80" s="4">
        <v>-204539725.47999999</v>
      </c>
      <c r="D80" s="4"/>
      <c r="E80" s="12" t="s">
        <v>164</v>
      </c>
      <c r="F80" s="3"/>
      <c r="G80" s="3"/>
    </row>
    <row r="81" spans="1:7">
      <c r="A81" s="11" t="s">
        <v>120</v>
      </c>
      <c r="B81" s="4">
        <v>-1644620190.1300001</v>
      </c>
      <c r="C81" s="4">
        <v>-1610802986.47</v>
      </c>
      <c r="D81" s="4"/>
      <c r="E81" s="18" t="s">
        <v>212</v>
      </c>
      <c r="F81" s="3"/>
      <c r="G81" s="3"/>
    </row>
    <row r="82" spans="1:7">
      <c r="A82" s="19" t="s">
        <v>204</v>
      </c>
      <c r="B82" s="4">
        <v>-85587824.730000004</v>
      </c>
      <c r="C82" s="4">
        <v>-86133247.840000004</v>
      </c>
      <c r="D82" s="4"/>
      <c r="E82" s="11" t="s">
        <v>121</v>
      </c>
      <c r="F82" s="7">
        <f>F83</f>
        <v>1160185843.1500001</v>
      </c>
      <c r="G82" s="7">
        <f>G83</f>
        <v>1160185843.1500001</v>
      </c>
    </row>
    <row r="83" spans="1:7">
      <c r="A83" s="11" t="s">
        <v>122</v>
      </c>
      <c r="B83" s="4">
        <v>0</v>
      </c>
      <c r="C83" s="4">
        <v>0</v>
      </c>
      <c r="D83" s="11"/>
      <c r="E83" s="11" t="s">
        <v>54</v>
      </c>
      <c r="F83" s="4">
        <v>1160185843.1500001</v>
      </c>
      <c r="G83" s="4">
        <v>1160185843.1500001</v>
      </c>
    </row>
    <row r="84" spans="1:7">
      <c r="A84" s="11" t="s">
        <v>123</v>
      </c>
      <c r="B84" s="4">
        <v>0</v>
      </c>
      <c r="C84" s="4">
        <v>0</v>
      </c>
      <c r="D84" s="11"/>
      <c r="E84" s="11" t="s">
        <v>124</v>
      </c>
      <c r="F84" s="7">
        <f>F85</f>
        <v>21609400</v>
      </c>
      <c r="G84" s="7">
        <v>3012000</v>
      </c>
    </row>
    <row r="85" spans="1:7">
      <c r="A85" s="11" t="s">
        <v>125</v>
      </c>
      <c r="B85" s="7">
        <f>B91</f>
        <v>5743164.25</v>
      </c>
      <c r="C85" s="7">
        <f>C91</f>
        <v>4851178.63</v>
      </c>
      <c r="D85" s="4"/>
      <c r="E85" s="11" t="s">
        <v>54</v>
      </c>
      <c r="F85" s="4">
        <v>21609400</v>
      </c>
      <c r="G85" s="4">
        <v>3012000</v>
      </c>
    </row>
    <row r="86" spans="1:7">
      <c r="A86" s="11" t="s">
        <v>126</v>
      </c>
      <c r="B86" s="4">
        <v>0</v>
      </c>
      <c r="C86" s="4">
        <v>0</v>
      </c>
      <c r="D86" s="11"/>
      <c r="E86" s="11" t="s">
        <v>127</v>
      </c>
      <c r="F86" s="4">
        <v>0</v>
      </c>
      <c r="G86" s="4">
        <v>0</v>
      </c>
    </row>
    <row r="87" spans="1:7">
      <c r="A87" s="11" t="s">
        <v>128</v>
      </c>
      <c r="B87" s="4">
        <v>0</v>
      </c>
      <c r="C87" s="4">
        <v>0</v>
      </c>
      <c r="D87" s="11"/>
      <c r="E87" s="11" t="s">
        <v>54</v>
      </c>
      <c r="F87" s="4">
        <v>0</v>
      </c>
      <c r="G87" s="4">
        <v>0</v>
      </c>
    </row>
    <row r="88" spans="1:7">
      <c r="A88" s="11" t="s">
        <v>129</v>
      </c>
      <c r="B88" s="4">
        <v>0</v>
      </c>
      <c r="C88" s="4">
        <v>0</v>
      </c>
      <c r="D88" s="11"/>
      <c r="E88" s="5"/>
      <c r="F88" s="6">
        <f>F82+F84</f>
        <v>1181795243.1500001</v>
      </c>
      <c r="G88" s="6">
        <v>1163197843.1500001</v>
      </c>
    </row>
    <row r="89" spans="1:7">
      <c r="A89" s="11" t="s">
        <v>130</v>
      </c>
      <c r="B89" s="4">
        <v>0</v>
      </c>
      <c r="C89" s="4">
        <v>0</v>
      </c>
      <c r="D89" s="11"/>
      <c r="E89" s="18" t="s">
        <v>213</v>
      </c>
      <c r="F89" s="7"/>
      <c r="G89" s="3"/>
    </row>
    <row r="90" spans="1:7">
      <c r="A90" s="11" t="s">
        <v>131</v>
      </c>
      <c r="B90" s="4">
        <v>0</v>
      </c>
      <c r="C90" s="4">
        <v>0</v>
      </c>
      <c r="D90" s="11"/>
      <c r="E90" s="11" t="s">
        <v>132</v>
      </c>
      <c r="F90" s="4">
        <v>-199711522.75</v>
      </c>
      <c r="G90" s="4">
        <v>-181528173.69999999</v>
      </c>
    </row>
    <row r="91" spans="1:7">
      <c r="A91" s="19" t="s">
        <v>206</v>
      </c>
      <c r="B91" s="4">
        <v>5743164.25</v>
      </c>
      <c r="C91" s="4">
        <v>4851178.63</v>
      </c>
      <c r="D91" s="4"/>
      <c r="E91" s="11" t="s">
        <v>54</v>
      </c>
      <c r="F91" s="4">
        <v>0</v>
      </c>
      <c r="G91" s="4">
        <v>0</v>
      </c>
    </row>
    <row r="92" spans="1:7">
      <c r="A92" s="11" t="s">
        <v>133</v>
      </c>
      <c r="B92" s="4">
        <v>0</v>
      </c>
      <c r="C92" s="4">
        <v>0</v>
      </c>
      <c r="D92" s="11"/>
      <c r="E92" s="11" t="s">
        <v>134</v>
      </c>
      <c r="F92" s="7">
        <f>F93</f>
        <v>-935318780.26999998</v>
      </c>
      <c r="G92" s="7">
        <f>G93</f>
        <v>-740639533.26999998</v>
      </c>
    </row>
    <row r="93" spans="1:7">
      <c r="A93" s="11" t="s">
        <v>135</v>
      </c>
      <c r="B93" s="4">
        <v>0</v>
      </c>
      <c r="C93" s="4">
        <v>0</v>
      </c>
      <c r="D93" s="11"/>
      <c r="E93" s="11" t="s">
        <v>54</v>
      </c>
      <c r="F93" s="4">
        <v>-935318780.26999998</v>
      </c>
      <c r="G93" s="4">
        <v>-740639533.26999998</v>
      </c>
    </row>
    <row r="94" spans="1:7">
      <c r="A94" s="11" t="s">
        <v>136</v>
      </c>
      <c r="B94" s="4">
        <v>0</v>
      </c>
      <c r="C94" s="4">
        <v>0</v>
      </c>
      <c r="D94" s="11"/>
      <c r="E94" s="11" t="s">
        <v>137</v>
      </c>
      <c r="F94" s="7">
        <f>SUM(F95:F102)</f>
        <v>983078334.02999997</v>
      </c>
      <c r="G94" s="7">
        <f>SUM(G95:G102)</f>
        <v>686960573.73000002</v>
      </c>
    </row>
    <row r="95" spans="1:7">
      <c r="A95" s="11" t="s">
        <v>138</v>
      </c>
      <c r="B95" s="4">
        <v>0</v>
      </c>
      <c r="C95" s="4">
        <v>0</v>
      </c>
      <c r="D95" s="11"/>
      <c r="E95" s="11" t="s">
        <v>139</v>
      </c>
      <c r="F95" s="4">
        <v>336690257.27999997</v>
      </c>
      <c r="G95" s="4">
        <v>40572496.979999997</v>
      </c>
    </row>
    <row r="96" spans="1:7">
      <c r="A96" s="11" t="s">
        <v>140</v>
      </c>
      <c r="B96" s="4">
        <v>0</v>
      </c>
      <c r="C96" s="4">
        <v>0</v>
      </c>
      <c r="D96" s="11"/>
      <c r="E96" s="11" t="s">
        <v>141</v>
      </c>
      <c r="F96" s="4">
        <v>176588291.84</v>
      </c>
      <c r="G96" s="4">
        <v>176588291.84</v>
      </c>
    </row>
    <row r="97" spans="1:9">
      <c r="A97" s="11" t="s">
        <v>142</v>
      </c>
      <c r="B97" s="4">
        <v>0</v>
      </c>
      <c r="C97" s="4">
        <v>0</v>
      </c>
      <c r="D97" s="11"/>
      <c r="E97" s="11" t="s">
        <v>143</v>
      </c>
      <c r="F97" s="4">
        <v>0</v>
      </c>
      <c r="G97" s="4">
        <v>0</v>
      </c>
    </row>
    <row r="98" spans="1:9">
      <c r="A98" s="19" t="s">
        <v>205</v>
      </c>
      <c r="B98" s="4">
        <v>0</v>
      </c>
      <c r="C98" s="4">
        <v>0</v>
      </c>
      <c r="D98" s="11"/>
      <c r="E98" s="11" t="s">
        <v>144</v>
      </c>
      <c r="F98" s="4">
        <v>469799784.91000003</v>
      </c>
      <c r="G98" s="4">
        <v>469799784.91000003</v>
      </c>
    </row>
    <row r="99" spans="1:9">
      <c r="A99" s="11" t="s">
        <v>145</v>
      </c>
      <c r="B99" s="4">
        <v>0</v>
      </c>
      <c r="C99" s="4">
        <v>0</v>
      </c>
      <c r="D99" s="11"/>
      <c r="E99" s="11" t="s">
        <v>146</v>
      </c>
      <c r="F99" s="4">
        <v>0</v>
      </c>
      <c r="G99" s="4">
        <v>0</v>
      </c>
    </row>
    <row r="100" spans="1:9">
      <c r="A100" s="11" t="s">
        <v>147</v>
      </c>
      <c r="B100" s="4">
        <v>0</v>
      </c>
      <c r="C100" s="4">
        <v>0</v>
      </c>
      <c r="D100" s="11"/>
      <c r="E100" s="11" t="s">
        <v>148</v>
      </c>
      <c r="F100" s="4">
        <v>0</v>
      </c>
      <c r="G100" s="4">
        <v>0</v>
      </c>
    </row>
    <row r="101" spans="1:9">
      <c r="A101" s="11" t="s">
        <v>149</v>
      </c>
      <c r="B101" s="4">
        <v>0</v>
      </c>
      <c r="C101" s="4">
        <v>0</v>
      </c>
      <c r="D101" s="11"/>
      <c r="E101" s="11" t="s">
        <v>150</v>
      </c>
      <c r="F101" s="4">
        <v>0</v>
      </c>
      <c r="G101" s="4">
        <v>0</v>
      </c>
    </row>
    <row r="102" spans="1:9">
      <c r="A102" s="5"/>
      <c r="B102" s="6">
        <f>B55+B63+B73+B79+B85</f>
        <v>1366480505.9899998</v>
      </c>
      <c r="C102" s="6">
        <f>C55+C63+C73+C79+C85</f>
        <v>1027033083.8099998</v>
      </c>
      <c r="D102" s="6"/>
      <c r="E102" s="11" t="s">
        <v>151</v>
      </c>
      <c r="F102" s="4">
        <v>0</v>
      </c>
      <c r="G102" s="4">
        <v>0</v>
      </c>
    </row>
    <row r="103" spans="1:9">
      <c r="A103" s="21"/>
      <c r="B103" s="21"/>
      <c r="C103" s="21"/>
      <c r="D103" s="10"/>
      <c r="E103" s="11" t="s">
        <v>152</v>
      </c>
      <c r="F103" s="7">
        <f>F104+F105</f>
        <v>4570624.5199999996</v>
      </c>
      <c r="G103" s="7">
        <v>4275725.32</v>
      </c>
    </row>
    <row r="104" spans="1:9">
      <c r="A104" s="21"/>
      <c r="B104" s="21"/>
      <c r="C104" s="21"/>
      <c r="D104" s="10"/>
      <c r="E104" s="11" t="s">
        <v>153</v>
      </c>
      <c r="F104" s="4">
        <v>0</v>
      </c>
      <c r="G104" s="4">
        <v>0</v>
      </c>
    </row>
    <row r="105" spans="1:9">
      <c r="A105" s="21"/>
      <c r="B105" s="21"/>
      <c r="C105" s="21"/>
      <c r="D105" s="10"/>
      <c r="E105" s="11" t="s">
        <v>154</v>
      </c>
      <c r="F105" s="4">
        <v>4570624.5199999996</v>
      </c>
      <c r="G105" s="4">
        <v>4275725.32</v>
      </c>
    </row>
    <row r="106" spans="1:9">
      <c r="A106" s="21"/>
      <c r="B106" s="21"/>
      <c r="C106" s="21"/>
      <c r="D106" s="10"/>
      <c r="E106" s="11" t="s">
        <v>155</v>
      </c>
      <c r="F106" s="4">
        <v>0</v>
      </c>
      <c r="G106" s="4">
        <v>0</v>
      </c>
    </row>
    <row r="107" spans="1:9">
      <c r="A107" s="21"/>
      <c r="B107" s="21"/>
      <c r="C107" s="21"/>
      <c r="D107" s="10"/>
      <c r="E107" s="11" t="s">
        <v>54</v>
      </c>
      <c r="F107" s="4">
        <v>0</v>
      </c>
      <c r="G107" s="4">
        <v>0</v>
      </c>
    </row>
    <row r="108" spans="1:9">
      <c r="A108" s="21"/>
      <c r="B108" s="21"/>
      <c r="C108" s="21"/>
      <c r="D108" s="10"/>
      <c r="E108" s="11" t="s">
        <v>156</v>
      </c>
      <c r="F108" s="4">
        <v>0</v>
      </c>
      <c r="G108" s="4">
        <v>0</v>
      </c>
    </row>
    <row r="109" spans="1:9">
      <c r="A109" s="21"/>
      <c r="B109" s="21"/>
      <c r="C109" s="21"/>
      <c r="D109" s="10"/>
      <c r="E109" s="11" t="s">
        <v>54</v>
      </c>
      <c r="F109" s="4">
        <v>0</v>
      </c>
      <c r="G109" s="4">
        <v>0</v>
      </c>
    </row>
    <row r="110" spans="1:9">
      <c r="A110" s="21"/>
      <c r="B110" s="21"/>
      <c r="C110" s="21"/>
      <c r="D110" s="10"/>
      <c r="E110" s="5"/>
      <c r="F110" s="6">
        <f>F90+F92+F94+F103</f>
        <v>-147381344.47</v>
      </c>
      <c r="G110" s="6">
        <v>-230931407.91999999</v>
      </c>
    </row>
    <row r="111" spans="1:9">
      <c r="A111" s="21"/>
      <c r="B111" s="21"/>
      <c r="C111" s="21"/>
      <c r="D111" s="10"/>
      <c r="E111" s="5"/>
      <c r="F111" s="6">
        <f>F88+F110</f>
        <v>1034413898.6800001</v>
      </c>
      <c r="G111" s="6">
        <v>932266435.23000002</v>
      </c>
    </row>
    <row r="112" spans="1:9">
      <c r="A112" s="1"/>
      <c r="B112" s="6">
        <f>B42+B102</f>
        <v>2351906296.6399999</v>
      </c>
      <c r="C112" s="6">
        <v>1902983968.74</v>
      </c>
      <c r="D112" s="6"/>
      <c r="E112" s="1"/>
      <c r="F112" s="6">
        <f>F79+F88+F110</f>
        <v>2351906296.6400008</v>
      </c>
      <c r="G112" s="6">
        <f>G79+G88+G110</f>
        <v>1902983968.74</v>
      </c>
      <c r="H112" s="3"/>
      <c r="I112" s="3"/>
    </row>
    <row r="114" spans="1:8">
      <c r="A114" s="23" t="s">
        <v>191</v>
      </c>
      <c r="B114" s="23"/>
      <c r="C114" s="23"/>
      <c r="D114" s="23"/>
      <c r="E114" s="23"/>
      <c r="F114" s="23"/>
      <c r="G114" s="23"/>
    </row>
    <row r="115" spans="1:8" ht="5.0999999999999996" customHeight="1">
      <c r="A115" s="14"/>
      <c r="B115" s="14"/>
      <c r="C115" s="14"/>
      <c r="D115" s="14"/>
      <c r="E115" s="14"/>
      <c r="F115" s="14"/>
    </row>
    <row r="116" spans="1:8">
      <c r="A116" s="12" t="s">
        <v>168</v>
      </c>
      <c r="B116" s="7">
        <v>0</v>
      </c>
      <c r="C116" s="7">
        <v>0</v>
      </c>
      <c r="D116" s="14"/>
      <c r="E116" s="14"/>
      <c r="F116" s="17"/>
    </row>
    <row r="117" spans="1:8">
      <c r="A117" s="12" t="s">
        <v>169</v>
      </c>
      <c r="B117" s="7">
        <v>0</v>
      </c>
      <c r="C117" s="7">
        <v>0</v>
      </c>
      <c r="D117" s="14"/>
      <c r="E117" s="14"/>
      <c r="F117" s="14"/>
    </row>
    <row r="118" spans="1:8">
      <c r="A118" s="12" t="s">
        <v>170</v>
      </c>
      <c r="B118" s="7">
        <v>0</v>
      </c>
      <c r="C118" s="7">
        <v>0</v>
      </c>
      <c r="D118" s="14"/>
      <c r="E118" s="14"/>
      <c r="F118" s="17"/>
    </row>
    <row r="119" spans="1:8">
      <c r="A119" s="12" t="s">
        <v>171</v>
      </c>
      <c r="B119" s="7">
        <v>0</v>
      </c>
      <c r="C119" s="7">
        <v>0</v>
      </c>
      <c r="D119" s="14"/>
      <c r="E119" s="14"/>
      <c r="F119" s="14"/>
    </row>
    <row r="120" spans="1:8">
      <c r="A120" s="12" t="s">
        <v>172</v>
      </c>
      <c r="B120" s="7">
        <v>0</v>
      </c>
      <c r="C120" s="7">
        <v>0</v>
      </c>
      <c r="D120" s="14"/>
      <c r="E120" s="14"/>
      <c r="F120" s="14"/>
    </row>
    <row r="121" spans="1:8">
      <c r="A121" s="12" t="s">
        <v>173</v>
      </c>
      <c r="B121" s="7">
        <v>0</v>
      </c>
      <c r="C121" s="7">
        <v>0</v>
      </c>
      <c r="D121" s="14"/>
      <c r="E121" s="14"/>
      <c r="F121" s="14"/>
    </row>
    <row r="122" spans="1:8">
      <c r="A122" s="12" t="s">
        <v>174</v>
      </c>
      <c r="B122" s="7">
        <v>0</v>
      </c>
      <c r="C122" s="7">
        <v>0</v>
      </c>
      <c r="D122" s="14"/>
      <c r="E122" s="14"/>
      <c r="F122" s="14"/>
    </row>
    <row r="123" spans="1:8">
      <c r="A123" s="12" t="s">
        <v>175</v>
      </c>
      <c r="B123" s="7">
        <v>0</v>
      </c>
      <c r="C123" s="7">
        <v>0</v>
      </c>
      <c r="D123" s="14"/>
      <c r="E123" s="14"/>
      <c r="F123" s="14"/>
    </row>
    <row r="124" spans="1:8">
      <c r="A124" s="12" t="s">
        <v>175</v>
      </c>
      <c r="B124" s="7">
        <v>0</v>
      </c>
      <c r="C124" s="7">
        <v>0</v>
      </c>
      <c r="D124" s="14"/>
      <c r="E124" s="14"/>
      <c r="F124" s="14"/>
    </row>
    <row r="125" spans="1:8">
      <c r="A125" s="12" t="s">
        <v>176</v>
      </c>
      <c r="B125" s="7">
        <v>0</v>
      </c>
      <c r="C125" s="7">
        <v>0</v>
      </c>
      <c r="D125" s="14"/>
      <c r="E125" s="14"/>
      <c r="F125" s="14"/>
      <c r="H125" s="3"/>
    </row>
    <row r="126" spans="1:8">
      <c r="A126" s="12" t="s">
        <v>177</v>
      </c>
      <c r="B126" s="7">
        <v>0</v>
      </c>
      <c r="C126" s="7">
        <v>0</v>
      </c>
      <c r="D126" s="14"/>
      <c r="E126" s="14"/>
      <c r="F126" s="14"/>
      <c r="H126" s="3"/>
    </row>
    <row r="127" spans="1:8">
      <c r="A127" s="12" t="s">
        <v>178</v>
      </c>
      <c r="B127" s="7">
        <v>0</v>
      </c>
      <c r="C127" s="7">
        <v>0</v>
      </c>
      <c r="D127" s="14"/>
      <c r="E127" s="14"/>
      <c r="F127" s="14"/>
      <c r="H127" s="3"/>
    </row>
    <row r="128" spans="1:8">
      <c r="A128" s="12" t="s">
        <v>179</v>
      </c>
      <c r="B128" s="7">
        <v>0</v>
      </c>
      <c r="C128" s="7">
        <v>0</v>
      </c>
      <c r="D128" s="14"/>
      <c r="E128" s="14"/>
      <c r="F128" s="14"/>
    </row>
    <row r="129" spans="1:7">
      <c r="A129" s="12" t="s">
        <v>180</v>
      </c>
      <c r="B129" s="7">
        <v>0</v>
      </c>
      <c r="C129" s="7">
        <v>0</v>
      </c>
      <c r="D129" s="14"/>
      <c r="E129" s="14"/>
      <c r="F129" s="14"/>
    </row>
    <row r="130" spans="1:7">
      <c r="A130" s="12" t="s">
        <v>181</v>
      </c>
      <c r="B130" s="7">
        <v>0</v>
      </c>
      <c r="C130" s="7">
        <v>0</v>
      </c>
      <c r="D130" s="14"/>
      <c r="E130" s="14"/>
      <c r="F130" s="14"/>
    </row>
    <row r="131" spans="1:7">
      <c r="A131" s="12" t="s">
        <v>182</v>
      </c>
      <c r="B131" s="7">
        <v>0</v>
      </c>
      <c r="C131" s="7">
        <v>0</v>
      </c>
      <c r="D131" s="14"/>
      <c r="E131" s="14"/>
      <c r="F131" s="14"/>
    </row>
    <row r="132" spans="1:7">
      <c r="A132" s="12" t="s">
        <v>183</v>
      </c>
      <c r="B132" s="7">
        <v>76156004.969999999</v>
      </c>
      <c r="C132" s="7">
        <v>62917971.619999997</v>
      </c>
      <c r="D132" s="14"/>
      <c r="E132" s="14"/>
      <c r="F132" s="14"/>
    </row>
    <row r="133" spans="1:7">
      <c r="A133" s="12" t="s">
        <v>184</v>
      </c>
      <c r="B133" s="7">
        <v>0</v>
      </c>
      <c r="C133" s="7">
        <v>0</v>
      </c>
      <c r="D133" s="14"/>
      <c r="E133" s="14"/>
      <c r="F133" s="14"/>
    </row>
    <row r="134" spans="1:7">
      <c r="A134" s="12" t="s">
        <v>185</v>
      </c>
      <c r="B134" s="7">
        <v>0</v>
      </c>
      <c r="C134" s="7">
        <v>0</v>
      </c>
      <c r="D134" s="14"/>
      <c r="E134" s="14"/>
      <c r="F134" s="14"/>
    </row>
    <row r="135" spans="1:7">
      <c r="A135" s="12" t="s">
        <v>186</v>
      </c>
      <c r="B135" s="7">
        <v>0</v>
      </c>
      <c r="C135" s="7">
        <v>0</v>
      </c>
      <c r="D135" s="14"/>
      <c r="E135" s="14"/>
      <c r="F135" s="14"/>
    </row>
    <row r="136" spans="1:7">
      <c r="A136" s="12" t="s">
        <v>187</v>
      </c>
      <c r="B136" s="7">
        <v>0</v>
      </c>
      <c r="C136" s="7">
        <v>0</v>
      </c>
      <c r="D136" s="14"/>
      <c r="E136" s="14"/>
      <c r="F136" s="14"/>
    </row>
    <row r="137" spans="1:7">
      <c r="A137" s="12" t="s">
        <v>188</v>
      </c>
      <c r="B137" s="7">
        <v>0</v>
      </c>
      <c r="C137" s="7">
        <v>0</v>
      </c>
      <c r="D137" s="14"/>
      <c r="E137" s="14"/>
      <c r="F137" s="14"/>
    </row>
    <row r="138" spans="1:7">
      <c r="A138" s="12" t="s">
        <v>189</v>
      </c>
      <c r="B138" s="7">
        <v>0</v>
      </c>
      <c r="C138" s="7">
        <v>0</v>
      </c>
      <c r="D138" s="14"/>
      <c r="E138" s="14"/>
      <c r="F138" s="14"/>
    </row>
    <row r="139" spans="1:7">
      <c r="A139" s="14"/>
      <c r="B139" s="14"/>
      <c r="C139" s="14"/>
      <c r="D139" s="14"/>
      <c r="E139" s="14"/>
      <c r="F139" s="14"/>
    </row>
    <row r="140" spans="1:7">
      <c r="A140" s="24"/>
      <c r="B140" s="24"/>
      <c r="C140" s="24"/>
      <c r="D140" s="24"/>
      <c r="E140" s="24"/>
      <c r="F140" s="24"/>
      <c r="G140" s="24"/>
    </row>
    <row r="142" spans="1:7">
      <c r="A142" s="9"/>
      <c r="B142" s="9"/>
      <c r="C142" s="9"/>
      <c r="D142" s="9"/>
      <c r="E142" s="9"/>
      <c r="F142" s="9"/>
      <c r="G142" s="9"/>
    </row>
    <row r="143" spans="1:7">
      <c r="A143" s="9"/>
      <c r="B143" s="9"/>
      <c r="C143" s="9"/>
      <c r="D143" s="9"/>
      <c r="E143" s="9"/>
      <c r="F143" s="9"/>
      <c r="G143" s="9"/>
    </row>
    <row r="144" spans="1:7">
      <c r="A144" s="9"/>
      <c r="B144" s="9"/>
      <c r="C144" s="9"/>
      <c r="D144" s="9"/>
      <c r="E144" s="9"/>
      <c r="F144" s="9"/>
      <c r="G144" s="9"/>
    </row>
    <row r="145" spans="1:7">
      <c r="A145" s="9"/>
      <c r="B145" s="9"/>
      <c r="C145" s="9"/>
      <c r="D145" s="9"/>
      <c r="E145" s="9"/>
      <c r="F145" s="9"/>
      <c r="G145" s="9"/>
    </row>
    <row r="146" spans="1:7">
      <c r="A146" s="9"/>
      <c r="B146" s="9"/>
      <c r="C146" s="9"/>
      <c r="D146" s="9"/>
      <c r="E146" s="9"/>
      <c r="F146" s="9"/>
      <c r="G146" s="9"/>
    </row>
    <row r="147" spans="1:7">
      <c r="A147" s="9"/>
      <c r="B147" s="9"/>
      <c r="C147" s="9"/>
      <c r="D147" s="9"/>
      <c r="E147" s="9"/>
      <c r="F147" s="9"/>
      <c r="G147" s="9"/>
    </row>
    <row r="148" spans="1:7">
      <c r="A148" s="9"/>
      <c r="B148" s="9"/>
      <c r="C148" s="9"/>
      <c r="D148" s="9"/>
      <c r="E148" s="9"/>
      <c r="F148" s="9"/>
      <c r="G148" s="9"/>
    </row>
    <row r="149" spans="1:7">
      <c r="A149" s="9"/>
      <c r="B149" s="9"/>
      <c r="C149" s="9"/>
      <c r="D149" s="9"/>
      <c r="E149" s="9"/>
      <c r="F149" s="9"/>
      <c r="G149" s="9"/>
    </row>
    <row r="150" spans="1:7">
      <c r="A150" s="9"/>
      <c r="B150" s="9"/>
      <c r="C150" s="9"/>
      <c r="D150" s="9"/>
      <c r="E150" s="9"/>
      <c r="F150" s="9"/>
      <c r="G150" s="9"/>
    </row>
    <row r="151" spans="1:7">
      <c r="A151" s="9"/>
      <c r="B151" s="9"/>
      <c r="C151" s="9"/>
      <c r="D151" s="9"/>
      <c r="E151" s="9"/>
      <c r="F151" s="9"/>
      <c r="G151" s="9"/>
    </row>
  </sheetData>
  <mergeCells count="17">
    <mergeCell ref="A114:G114"/>
    <mergeCell ref="A140:G140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B43:C43"/>
    <mergeCell ref="A1:G1"/>
    <mergeCell ref="A2:G2"/>
    <mergeCell ref="A3:G3"/>
    <mergeCell ref="B6:C6"/>
    <mergeCell ref="F6:G6"/>
  </mergeCells>
  <pageMargins left="0.74803149606299213" right="0.74803149606299213" top="0.39370078740157483" bottom="0.78740157480314965" header="0.31496062992125984" footer="0.31496062992125984"/>
  <pageSetup scale="75" orientation="landscape" r:id="rId1"/>
  <headerFooter>
    <oddFooter>&amp;CPágina &amp;P de 4</oddFooter>
  </headerFooter>
  <ignoredErrors>
    <ignoredError sqref="B7:C7 B23:C23 B63:C63 G7 G39 F94:G94 B55:C55 B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IC-1</vt:lpstr>
      <vt:lpstr>'Formato IC-1'!Títulos_a_imprimir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vostro</cp:lastModifiedBy>
  <cp:lastPrinted>2019-02-18T18:43:01Z</cp:lastPrinted>
  <dcterms:created xsi:type="dcterms:W3CDTF">2018-06-25T18:45:49Z</dcterms:created>
  <dcterms:modified xsi:type="dcterms:W3CDTF">2019-03-29T20:13:54Z</dcterms:modified>
</cp:coreProperties>
</file>