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015" windowHeight="7650"/>
  </bookViews>
  <sheets>
    <sheet name="Formato IC-2" sheetId="1" r:id="rId1"/>
  </sheets>
  <definedNames>
    <definedName name="_xlnm.Print_Area" localSheetId="0">'Formato IC-2'!$A$1:$D$222</definedName>
    <definedName name="_xlnm.Print_Titles" localSheetId="0">'Formato IC-2'!$1:$5</definedName>
  </definedNames>
  <calcPr calcId="125725"/>
</workbook>
</file>

<file path=xl/calcChain.xml><?xml version="1.0" encoding="utf-8"?>
<calcChain xmlns="http://schemas.openxmlformats.org/spreadsheetml/2006/main">
  <c r="C91" i="1"/>
  <c r="C204"/>
  <c r="C200"/>
  <c r="C182"/>
  <c r="C181" s="1"/>
  <c r="C166"/>
  <c r="C165"/>
  <c r="C131"/>
  <c r="C120" s="1"/>
  <c r="C110"/>
  <c r="C100"/>
  <c r="C92"/>
  <c r="C86"/>
  <c r="C62" s="1"/>
  <c r="C51"/>
  <c r="C50" s="1"/>
  <c r="C44"/>
  <c r="C30"/>
  <c r="C24"/>
  <c r="C8"/>
  <c r="C7" s="1"/>
  <c r="D62"/>
  <c r="D81"/>
  <c r="D86"/>
  <c r="D51"/>
  <c r="C213" l="1"/>
  <c r="D204"/>
  <c r="D200"/>
  <c r="D166"/>
  <c r="D165" s="1"/>
  <c r="D110"/>
  <c r="D100"/>
  <c r="D92"/>
  <c r="D50"/>
  <c r="D44"/>
  <c r="D8"/>
  <c r="D24"/>
  <c r="D30"/>
  <c r="D89" l="1"/>
  <c r="D182"/>
  <c r="D181" s="1"/>
  <c r="D131"/>
  <c r="D120" s="1"/>
  <c r="D213" l="1"/>
  <c r="C89"/>
  <c r="C214" l="1"/>
</calcChain>
</file>

<file path=xl/sharedStrings.xml><?xml version="1.0" encoding="utf-8"?>
<sst xmlns="http://schemas.openxmlformats.org/spreadsheetml/2006/main" count="213" uniqueCount="195">
  <si>
    <t>ESTADO DE ACTIVIDADES</t>
  </si>
  <si>
    <t>INGRESOS Y OTROS BENEFICIOS</t>
  </si>
  <si>
    <t>IMPUESTOS.</t>
  </si>
  <si>
    <t>IMPUESTOS SOBRE LOS INGRESOS</t>
  </si>
  <si>
    <t>IMPUESTOS SOBRE EL PATRIMONIO</t>
  </si>
  <si>
    <t>IMPUESTO SOBRE LA PRODUCCIÓN, CONS TRANS</t>
  </si>
  <si>
    <t>IMPUESTOS AL COMERCIO EXTERIOR</t>
  </si>
  <si>
    <t>IMPUESTOS SOBRE NÓMINAS Y ASIMILABLES</t>
  </si>
  <si>
    <t>IMPUESTOS ECOLÓGICOS</t>
  </si>
  <si>
    <t>OTROS IMPUESTOS</t>
  </si>
  <si>
    <t>CUOTAS Y APORTACIONES DE SEGURIDAD SOCIAL</t>
  </si>
  <si>
    <t>APORTACIONES PARA FONDOS DE VIVIENDA</t>
  </si>
  <si>
    <t>CUOTAS DE AHORRO PARA EL RETIRO</t>
  </si>
  <si>
    <t>ACCESORIOS</t>
  </si>
  <si>
    <t>OTRAS CUOTAS Y APORTACIONES PARA S.S.</t>
  </si>
  <si>
    <t>CONTRIBUCIONES DE MEJORAS</t>
  </si>
  <si>
    <t>CONTRIBUCIÓN DE MEJORAS POR OBRAS PUB.</t>
  </si>
  <si>
    <t>DERECHOS</t>
  </si>
  <si>
    <t>DERECHOS POR EL USO, GOCE, APROV, EXP. B</t>
  </si>
  <si>
    <t>DERECHOS A LOS HIDROCARBUROS</t>
  </si>
  <si>
    <t>DERECHOS POR PRESTACIÓN DE SERVICIOS</t>
  </si>
  <si>
    <t>OTROS DERECHOS</t>
  </si>
  <si>
    <t>PRODUCTOS DE TIPO CORRIENTE</t>
  </si>
  <si>
    <t>PRODUCTOS DERIVADOS DEL USO Y APROV. NDP</t>
  </si>
  <si>
    <t>ENAJENACIÓN DE BIENES MUEBLES N SUJ INV</t>
  </si>
  <si>
    <t>OTROS PRODUCTOS QUE GENEREN INGRESOS</t>
  </si>
  <si>
    <t>APROVECHAMIENTOS DE TIPO CORRIENTE</t>
  </si>
  <si>
    <t>INCENTIVOS DERIVADOS DE LA COL. FISCAL</t>
  </si>
  <si>
    <t>MULTAS</t>
  </si>
  <si>
    <t>INDEMNIZACIONES</t>
  </si>
  <si>
    <t>REINTEGROS</t>
  </si>
  <si>
    <t>APROVECHAMIENTOS PROVENIENTES DE OBRAS P</t>
  </si>
  <si>
    <t>APROVECHAMIENTOS POR PARTICIPACIONES DER</t>
  </si>
  <si>
    <t>APROVECHAMIENTOS POR APORTACIONES</t>
  </si>
  <si>
    <t>ACCESORIOS DE APROVECHAMIENTOS</t>
  </si>
  <si>
    <t>OTROS APROVECHAMIENTOS</t>
  </si>
  <si>
    <t>INGRESOS POR VENTAS DE BIENES Y SERVICIO</t>
  </si>
  <si>
    <t>PRODUCIDOS EN ESTABLECIMIENTOS DEL GOB</t>
  </si>
  <si>
    <t>ORGANISMOS DESCENTRALIZADOS</t>
  </si>
  <si>
    <t>DE OPERACION DE ENTIDADES PARAESTATALES</t>
  </si>
  <si>
    <t>ING NO COMPRENDIDOS EN LAS FRACC DE LA LEY DE ING. CAUSADOS EN EJERCICIOS ANT. PEND. DE LIQUIDACION O PAGO</t>
  </si>
  <si>
    <t>CAUSADAS EN EJERCICIOS FISCALES ANT. PEN</t>
  </si>
  <si>
    <t>PARTICIPACIONES Y APORTACIONES</t>
  </si>
  <si>
    <t>PARTICIPACIONES</t>
  </si>
  <si>
    <t>APORTACIONES</t>
  </si>
  <si>
    <t>CONVENIOS</t>
  </si>
  <si>
    <t>TRANSFERENCIAS, ASIGNACIÓN, SUBSIDIOS Y OTRAS AYUDAS</t>
  </si>
  <si>
    <t>TRANSFERENCIAS INTERNAS Y ASIG. AL S.PUB</t>
  </si>
  <si>
    <t>TRANSFERENCIAS AL RESTO DEL SECTOR PUBLI</t>
  </si>
  <si>
    <t>SUBSIDIOS Y SUBVENCIONES</t>
  </si>
  <si>
    <t>AYUDAS SOCIALES</t>
  </si>
  <si>
    <t>PENSIONES Y JUBILACIONES</t>
  </si>
  <si>
    <t>TRANSFERENCIAS A FIDEICOMISOS, MANDATOS</t>
  </si>
  <si>
    <t>INGRESOS FINANCIEROS</t>
  </si>
  <si>
    <t>UTILIDAD POR PARTICIPACIÓN PATRIMONIAL</t>
  </si>
  <si>
    <t>INTERESES GANADOS DE VALORES, CRÉD, BONO</t>
  </si>
  <si>
    <t>OTROS INGRESOS FINANCIEROS</t>
  </si>
  <si>
    <t>INCREMENTO POR VARIACIÓN DE INVENTARIOS</t>
  </si>
  <si>
    <t>DE MERCANCÍAS PARA REVENTA</t>
  </si>
  <si>
    <t>MERCANCÍAS TERMINADAS</t>
  </si>
  <si>
    <t>MERCANCIAS EN PROCESO DE ELABORACIÓN</t>
  </si>
  <si>
    <t>MATERIAS PRIMAS, MATERIALES Y SUMINISTRO</t>
  </si>
  <si>
    <t>DE ALMACÉN DE MATERIAS PRIMAS, MAT Y SUM</t>
  </si>
  <si>
    <t>DISMINUCIÓN DE ESTIMACIONES,PERD O DETER</t>
  </si>
  <si>
    <t>POR PÉRDIDAS O DETERIORO DE ACTIVOS CIRC</t>
  </si>
  <si>
    <t>POR DETERIORO DE ACTIVOS NO CIRCULANTES</t>
  </si>
  <si>
    <t>A CORTO PLAZO POR EXCESO</t>
  </si>
  <si>
    <t>A LARGO PLAZO POR EXCESO</t>
  </si>
  <si>
    <t>DE CAPITAL POR EXCESO</t>
  </si>
  <si>
    <t>DISMINUCIÓN DEL EXCESO DE PROVISIONES</t>
  </si>
  <si>
    <t>OTROS INGRESOS DE EJERCICIOS ANTERIORES</t>
  </si>
  <si>
    <t>BONIFICACIONES Y DESCUENTOS OBTENIDOS</t>
  </si>
  <si>
    <t>DIFERENCIAS DE CAMBIO POSITIVA EN EFE/EQ</t>
  </si>
  <si>
    <t>DIFERENCIAS DE COTIZACIÓN POSITIVA VALOR</t>
  </si>
  <si>
    <t>OTROS INGRESOS VARIOS</t>
  </si>
  <si>
    <t>ADMINISTRACION MUNICIPAL</t>
  </si>
  <si>
    <t>OTROS ING. Y BENEFICIOS VARIOS</t>
  </si>
  <si>
    <t>SERVICIOS PERSONALES</t>
  </si>
  <si>
    <t>REMUNERACIONES AL PERSONAL PERMANENTE</t>
  </si>
  <si>
    <t>REMUNERACIONES AL PERSONAL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</si>
  <si>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</si>
  <si>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</si>
  <si>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</si>
  <si>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</si>
  <si>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PUBLICOS</t>
  </si>
  <si>
    <t>MATERIALES Y SUMINISTROS</t>
  </si>
  <si>
    <t>ALIMENTOS Y UTENSILIOS</t>
  </si>
  <si>
    <t>MATERIAS PRIMAS Y MATERIALES DE PRODUCC.</t>
  </si>
  <si>
    <t>DE CONSTRUCCIÓN Y DE REPARACION</t>
  </si>
  <si>
    <t>PRODUCTOS QUÍMICOS, FARMACÉUTICOS Y LABO</t>
  </si>
  <si>
    <t>COMBUSTIBLES, LUBRICANTES Y ADITIVOS</t>
  </si>
  <si>
    <t>VESTUARIO, BLANCOS, PRENDAS DE PROTECCIO</t>
  </si>
  <si>
    <t>MATERIALES Y SUMINISTROS PARA SEGURIDAD</t>
  </si>
  <si>
    <t>HERRAMIENTAS, REFACCIONES Y ACCESORIOS &lt;</t>
  </si>
  <si>
    <t>SERVICIOS GENERALES</t>
  </si>
  <si>
    <t>SERVICIOS BÁSICOS</t>
  </si>
  <si>
    <t>SERVICIOS DE ARRENDAMIENTOS</t>
  </si>
  <si>
    <t>SERVICIOS PROFESIONALES, CIENTÍFICOS Y T</t>
  </si>
  <si>
    <t>SERVICIOS FINANCIEROS, BANCARIOS Y COMER</t>
  </si>
  <si>
    <t>INSTALACION, REPARACION, MANT Y CONSERVA</t>
  </si>
  <si>
    <t>SERVICIOS DE COMUNICACIÓN SOCIAL Y PUBLI</t>
  </si>
  <si>
    <t>SERVICIOS DE TRASLADO Y VIÁTICOS</t>
  </si>
  <si>
    <t>SERVICIOS OFICIALES</t>
  </si>
  <si>
    <t>OTROS SERVICIOS GENERALES</t>
  </si>
  <si>
    <t>TRANSFERENCIAS ASIGNACIONES SUBSIDIOS, SUBSIDIOS Y OTRAS AYUDAS</t>
  </si>
  <si>
    <t>TRANFERENCIAS INTERNAS Y ASIG AL SEC. PU</t>
  </si>
  <si>
    <t>ASIGNACIONES AL SECTOR PUBLICO</t>
  </si>
  <si>
    <t>TRANSFERENCIAS INTERNAS AL SECTOR PUBLIC</t>
  </si>
  <si>
    <t>TRANSFERENCIAS A ENTIDADES PARAESTATALES</t>
  </si>
  <si>
    <t>TRANSFERENCIAS A ENTIDADES Y MUNICIPIOS</t>
  </si>
  <si>
    <t>TRANSFERENCIAS A MUNICIPOS</t>
  </si>
  <si>
    <t>SUBSIDIOS</t>
  </si>
  <si>
    <t>SUBVENCIOES</t>
  </si>
  <si>
    <t>AYUDA SOCIALES A PERSONAS</t>
  </si>
  <si>
    <t>BECAS</t>
  </si>
  <si>
    <t>AYUDA SOCIALES A INSTITUCIONES</t>
  </si>
  <si>
    <t>DONATIVOS</t>
  </si>
  <si>
    <t>PENSIONES</t>
  </si>
  <si>
    <t>JUBILICIONES</t>
  </si>
  <si>
    <t>OTRAS PENSIONES Y JUBILACIONES</t>
  </si>
  <si>
    <t>TRANSFERENCIAS A FIDEICOMISOS MANDATOS Y</t>
  </si>
  <si>
    <t>A ENTIDADES PARAESTATALES</t>
  </si>
  <si>
    <t>TRANSFERENCIAS A LA SEGURIDAD SOCIAL</t>
  </si>
  <si>
    <t>TRANSFERENCIAS POR OBLIGACION DE LEY</t>
  </si>
  <si>
    <t>DONATIVOS A INSTITUCIONES CIN FINES DE L</t>
  </si>
  <si>
    <t>DONATIVOS A ENTIDADES FEDERATIVAS Y MUNI</t>
  </si>
  <si>
    <t>DONATIVOS C.A. PRIVADOS</t>
  </si>
  <si>
    <t>DONATIVOS A FIDEICOMISOS MANDATOS Y CONT</t>
  </si>
  <si>
    <t>DONATIVOS INTERNACIONALES</t>
  </si>
  <si>
    <t>TRANSFERENCIAS AL EXTERIOR</t>
  </si>
  <si>
    <t>TRANSFERENCIAS AL SECTOR PÚBLICO E.</t>
  </si>
  <si>
    <t>Participaciones de la Federación a Entid</t>
  </si>
  <si>
    <t>PARTICIPACIONES DE ENT A MUNICIPIOS</t>
  </si>
  <si>
    <t>APORTACIONES DE LA FEDERACIÓN A ENTIDADE</t>
  </si>
  <si>
    <t>APORTACIONES DE LAS ENTIDADES A MUNICIPI</t>
  </si>
  <si>
    <t>CONVENIOS DE REASIGNACIÓN</t>
  </si>
  <si>
    <t>Convenios de Descentralización y Otros</t>
  </si>
  <si>
    <t>INTERESES COMISIONES OTROS GASTOS DEUDA PUBLICA</t>
  </si>
  <si>
    <t>INTERESES DE LA DEUDA PÚBLICA</t>
  </si>
  <si>
    <t>INTERESES DE LA DEUDA PÚBLICA INTERNA</t>
  </si>
  <si>
    <t>INTERESES DE LA DEUDA PÚBLICA EXTERNA</t>
  </si>
  <si>
    <t>COMISIONES DE LA DEUDAD PÚBLICA</t>
  </si>
  <si>
    <t>COMISIONES DE LA DEUDA PÚBLICA INTERNA</t>
  </si>
  <si>
    <t>COMISIONES DE LA DEUDA PÚBLICA EXTERNA</t>
  </si>
  <si>
    <t>GASTOS DE LA DEUDAD PUBLICA</t>
  </si>
  <si>
    <t>GASTOS DE LA DEUDA PÚBLICA EXTERNA</t>
  </si>
  <si>
    <t>COSTO POR COBERTURAS</t>
  </si>
  <si>
    <t>COSTO POR COBERTURAS DE LA DEUDA PÚB INT</t>
  </si>
  <si>
    <t>COSTO POR COBERTURAS DE LA DEUDA PÚB EXT</t>
  </si>
  <si>
    <t>APOYOS FINANCIEROS</t>
  </si>
  <si>
    <t>APOYOS FINANCIEROS A INTERMEDIARIOS</t>
  </si>
  <si>
    <t>APOYO FINANCIEROS A AHORRADORES Y DEU SI</t>
  </si>
  <si>
    <t>OTROS GASTOS Y PERDIDAS EXTRAORDINARIAS</t>
  </si>
  <si>
    <t>ESTMAC. DEPREC. DETER. OBSOLESC.Y AMORT.</t>
  </si>
  <si>
    <t>ESTIMACIONES DE ACTIVOS CIRCULANTES</t>
  </si>
  <si>
    <t>ESTIMACIONES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</si>
  <si>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</si>
  <si>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</si>
  <si>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</si>
  <si>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</si>
  <si>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</si>
  <si>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DISMINUCION DE BIENES X PERDIDA OBSOLESCENCIA Y DETERIORO</t>
  </si>
  <si>
    <t>PROVISIONES</t>
  </si>
  <si>
    <t>PROVISIONES D E P A S I V O S A C O R T</t>
  </si>
  <si>
    <t>PROVISIONES DE PAS I V O S A L A R G O P</t>
  </si>
  <si>
    <t>DISMINUCIÓN DE INVENTARIOS</t>
  </si>
  <si>
    <t>DE MERCANCÍAS PARA VENTA</t>
  </si>
  <si>
    <t>DE MERCANCÍAS TERMINADAS</t>
  </si>
  <si>
    <t>DE MERCANCÍAS EN PROCESO DE ELABORACIÓN</t>
  </si>
  <si>
    <t>DE MATERIAS PRIMAS, MATERIALES Y SUMINIS</t>
  </si>
  <si>
    <t>MATERIALES Y SUMINISTROS DE CONSUMO</t>
  </si>
  <si>
    <t>AUMENTO POR INSUFICIENCIA DE ESTIMACIONE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</si>
  <si>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</si>
  <si>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</si>
  <si>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</si>
  <si>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</si>
  <si>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</si>
  <si>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</si>
  <si>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</t>
  </si>
  <si>
    <t>RESULTADO POR POSICIÓN MONETARIA</t>
  </si>
  <si>
    <t>PÉRDIDAS POR PARTICIPACIÓN PATRIMONIAL</t>
  </si>
  <si>
    <t>OTROS GASTOS VARIOS</t>
  </si>
  <si>
    <t>COMISION DE AGUA POTABLE Y ALCANTARILLADO DEL MUNICIPIO DE ACAPULCO</t>
  </si>
  <si>
    <t>RESULTADO DEL EJERCICIO (AHORRO/DESAHORRO)</t>
  </si>
  <si>
    <t>OTROS INGRESOS Y BENEFICIOS (EA-02)</t>
  </si>
  <si>
    <t>TOTAL DE INGRESOS Y OTROS BENEFICIOS</t>
  </si>
  <si>
    <t>"Bajo protesta de decir verdad declaramos que los Estados Financieros y sus notas son razonablemente correctos y responsbilidad del emisor"</t>
  </si>
  <si>
    <t>MATERIALES DE ADM, EMISION DOC. ART OFIC</t>
  </si>
  <si>
    <t>DEL 1° DE ENERO AL 31 DE DICIEMBRE DEL 2018</t>
  </si>
  <si>
    <t>Formato IC-2</t>
  </si>
  <si>
    <t>INGRESOS DE GESTION (IC-17)</t>
  </si>
  <si>
    <t>OTROS INGRESOS Y BENEFICIOS VARIOS (IC-18)</t>
  </si>
  <si>
    <t>PARTICIPACIONES APORTACIONES TRANSFERENCIAS,ASIGNACIONES, SUBSIDIOS Y OTRAS AYUDAS  (IC-17)</t>
  </si>
  <si>
    <t>GASTOS DE FUNCIONAMIENTO(IC-19)</t>
  </si>
  <si>
    <r>
      <t xml:space="preserve">TOTAL DE GASTOS Y OTRAS PERDIDAS  </t>
    </r>
    <r>
      <rPr>
        <b/>
        <sz val="11"/>
        <color theme="1"/>
        <rFont val="Calibri"/>
        <family val="2"/>
        <scheme val="minor"/>
      </rPr>
      <t>(IC-19)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</si>
</sst>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color theme="4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/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42"/>
    <xf numFmtId="0" fontId="22" fillId="0" borderId="0" xfId="42" applyFont="1"/>
    <xf numFmtId="0" fontId="19" fillId="0" borderId="0" xfId="0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0" fontId="23" fillId="0" borderId="0" xfId="43" applyFont="1" applyAlignment="1">
      <alignment horizontal="right"/>
    </xf>
    <xf numFmtId="4" fontId="24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5" fillId="0" borderId="0" xfId="0" applyFont="1" applyAlignment="1">
      <alignment horizontal="center" readingOrder="2"/>
    </xf>
    <xf numFmtId="0" fontId="26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3686175</xdr:colOff>
      <xdr:row>215</xdr:row>
      <xdr:rowOff>0</xdr:rowOff>
    </xdr:from>
    <xdr:to>
      <xdr:col>2</xdr:col>
      <xdr:colOff>400049</xdr:colOff>
      <xdr:row>220</xdr:row>
      <xdr:rowOff>161925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152900" y="41252775"/>
          <a:ext cx="1704974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Leonel Galindo González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47625</xdr:colOff>
      <xdr:row>214</xdr:row>
      <xdr:rowOff>133349</xdr:rowOff>
    </xdr:from>
    <xdr:to>
      <xdr:col>1</xdr:col>
      <xdr:colOff>1457325</xdr:colOff>
      <xdr:row>220</xdr:row>
      <xdr:rowOff>104775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7625" y="41005124"/>
          <a:ext cx="1876425" cy="1104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Lopez 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1685924</xdr:colOff>
      <xdr:row>215</xdr:row>
      <xdr:rowOff>0</xdr:rowOff>
    </xdr:from>
    <xdr:to>
      <xdr:col>1</xdr:col>
      <xdr:colOff>3476625</xdr:colOff>
      <xdr:row>220</xdr:row>
      <xdr:rowOff>85725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152649" y="41252775"/>
          <a:ext cx="1790701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Raúl Isidro Juárez Ponce  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 de Finanzas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628649</xdr:colOff>
      <xdr:row>215</xdr:row>
      <xdr:rowOff>0</xdr:rowOff>
    </xdr:from>
    <xdr:to>
      <xdr:col>3</xdr:col>
      <xdr:colOff>1104899</xdr:colOff>
      <xdr:row>220</xdr:row>
      <xdr:rowOff>161925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086474" y="41252775"/>
          <a:ext cx="1609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Arturo Ponce Laina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Contralor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showGridLines="0" tabSelected="1" topLeftCell="A193" workbookViewId="0">
      <selection activeCell="C205" sqref="C205"/>
    </sheetView>
  </sheetViews>
  <sheetFormatPr baseColWidth="10" defaultRowHeight="15"/>
  <cols>
    <col min="1" max="1" width="7" customWidth="1"/>
    <col min="2" max="2" width="74.85546875" customWidth="1"/>
    <col min="3" max="3" width="17" customWidth="1"/>
    <col min="4" max="4" width="20" customWidth="1"/>
  </cols>
  <sheetData>
    <row r="1" spans="2:4">
      <c r="B1" s="23" t="s">
        <v>182</v>
      </c>
      <c r="C1" s="23"/>
      <c r="D1" s="23"/>
    </row>
    <row r="2" spans="2:4">
      <c r="B2" s="23" t="s">
        <v>0</v>
      </c>
      <c r="C2" s="23"/>
      <c r="D2" s="23"/>
    </row>
    <row r="3" spans="2:4">
      <c r="B3" s="23" t="s">
        <v>188</v>
      </c>
      <c r="C3" s="23"/>
      <c r="D3" s="23"/>
    </row>
    <row r="4" spans="2:4">
      <c r="B4" s="15"/>
      <c r="C4" s="15"/>
      <c r="D4" s="17" t="s">
        <v>189</v>
      </c>
    </row>
    <row r="5" spans="2:4">
      <c r="B5" s="2"/>
      <c r="C5" s="16">
        <v>2018</v>
      </c>
      <c r="D5" s="16">
        <v>2017</v>
      </c>
    </row>
    <row r="6" spans="2:4">
      <c r="B6" s="3" t="s">
        <v>1</v>
      </c>
      <c r="C6" s="18"/>
      <c r="D6" s="3"/>
    </row>
    <row r="7" spans="2:4">
      <c r="B7" s="22" t="s">
        <v>190</v>
      </c>
      <c r="C7" s="4">
        <f>C8+C24+C30+C44</f>
        <v>694497201.12999988</v>
      </c>
      <c r="D7" s="4">
        <v>669413371.13999999</v>
      </c>
    </row>
    <row r="8" spans="2:4">
      <c r="B8" s="11" t="s">
        <v>2</v>
      </c>
      <c r="C8" s="4">
        <f>SUM(C9:C15)</f>
        <v>559118.31000000006</v>
      </c>
      <c r="D8" s="4">
        <f>SUM(D9:D15)</f>
        <v>1714359.17</v>
      </c>
    </row>
    <row r="9" spans="2:4">
      <c r="B9" s="7" t="s">
        <v>3</v>
      </c>
      <c r="C9" s="5">
        <v>0</v>
      </c>
      <c r="D9" s="5">
        <v>0</v>
      </c>
    </row>
    <row r="10" spans="2:4">
      <c r="B10" s="7" t="s">
        <v>4</v>
      </c>
      <c r="C10" s="5">
        <v>0</v>
      </c>
      <c r="D10" s="5">
        <v>0</v>
      </c>
    </row>
    <row r="11" spans="2:4">
      <c r="B11" s="7" t="s">
        <v>5</v>
      </c>
      <c r="C11" s="5">
        <v>0</v>
      </c>
      <c r="D11" s="5">
        <v>0</v>
      </c>
    </row>
    <row r="12" spans="2:4">
      <c r="B12" s="7" t="s">
        <v>6</v>
      </c>
      <c r="C12" s="5">
        <v>0</v>
      </c>
      <c r="D12" s="5">
        <v>0</v>
      </c>
    </row>
    <row r="13" spans="2:4">
      <c r="B13" s="7" t="s">
        <v>7</v>
      </c>
      <c r="C13" s="5">
        <v>0</v>
      </c>
      <c r="D13" s="5">
        <v>0</v>
      </c>
    </row>
    <row r="14" spans="2:4">
      <c r="B14" s="7" t="s">
        <v>8</v>
      </c>
      <c r="C14" s="5">
        <v>0</v>
      </c>
      <c r="D14" s="5">
        <v>0</v>
      </c>
    </row>
    <row r="15" spans="2:4">
      <c r="B15" s="7" t="s">
        <v>9</v>
      </c>
      <c r="C15" s="5">
        <v>559118.31000000006</v>
      </c>
      <c r="D15" s="5">
        <v>1714359.17</v>
      </c>
    </row>
    <row r="16" spans="2:4">
      <c r="B16" s="7" t="s">
        <v>10</v>
      </c>
      <c r="C16" s="5">
        <v>0</v>
      </c>
      <c r="D16" s="5">
        <v>0</v>
      </c>
    </row>
    <row r="17" spans="2:4">
      <c r="B17" s="7" t="s">
        <v>11</v>
      </c>
      <c r="C17" s="5">
        <v>0</v>
      </c>
      <c r="D17" s="5">
        <v>0</v>
      </c>
    </row>
    <row r="18" spans="2:4">
      <c r="B18" s="7" t="s">
        <v>12</v>
      </c>
      <c r="C18" s="5">
        <v>0</v>
      </c>
      <c r="D18" s="5">
        <v>0</v>
      </c>
    </row>
    <row r="19" spans="2:4">
      <c r="B19" s="7" t="s">
        <v>12</v>
      </c>
      <c r="C19" s="5">
        <v>0</v>
      </c>
      <c r="D19" s="5">
        <v>0</v>
      </c>
    </row>
    <row r="20" spans="2:4">
      <c r="B20" s="7" t="s">
        <v>13</v>
      </c>
      <c r="C20" s="5">
        <v>0</v>
      </c>
      <c r="D20" s="5">
        <v>0</v>
      </c>
    </row>
    <row r="21" spans="2:4">
      <c r="B21" s="7" t="s">
        <v>14</v>
      </c>
      <c r="C21" s="5">
        <v>0</v>
      </c>
      <c r="D21" s="5">
        <v>0</v>
      </c>
    </row>
    <row r="22" spans="2:4">
      <c r="B22" s="7" t="s">
        <v>15</v>
      </c>
      <c r="C22" s="5">
        <v>0</v>
      </c>
      <c r="D22" s="5">
        <v>0</v>
      </c>
    </row>
    <row r="23" spans="2:4">
      <c r="B23" s="7" t="s">
        <v>16</v>
      </c>
      <c r="C23" s="5">
        <v>0</v>
      </c>
      <c r="D23" s="5">
        <v>0</v>
      </c>
    </row>
    <row r="24" spans="2:4">
      <c r="B24" s="11" t="s">
        <v>17</v>
      </c>
      <c r="C24" s="4">
        <f>SUM(C25:C29)</f>
        <v>690596010.17999995</v>
      </c>
      <c r="D24" s="4">
        <f>SUM(D25:D29)</f>
        <v>664122464.77999997</v>
      </c>
    </row>
    <row r="25" spans="2:4">
      <c r="B25" s="7" t="s">
        <v>18</v>
      </c>
      <c r="C25" s="5">
        <v>0</v>
      </c>
      <c r="D25" s="5">
        <v>0</v>
      </c>
    </row>
    <row r="26" spans="2:4">
      <c r="B26" s="7" t="s">
        <v>19</v>
      </c>
      <c r="C26" s="5">
        <v>0</v>
      </c>
      <c r="D26" s="5">
        <v>0</v>
      </c>
    </row>
    <row r="27" spans="2:4">
      <c r="B27" s="7" t="s">
        <v>20</v>
      </c>
      <c r="C27" s="5">
        <v>680087025.28999996</v>
      </c>
      <c r="D27" s="5">
        <v>657217989.26999998</v>
      </c>
    </row>
    <row r="28" spans="2:4">
      <c r="B28" s="7" t="s">
        <v>13</v>
      </c>
      <c r="C28" s="5">
        <v>10500175.460000001</v>
      </c>
      <c r="D28" s="5">
        <v>6810124.29</v>
      </c>
    </row>
    <row r="29" spans="2:4">
      <c r="B29" s="7" t="s">
        <v>21</v>
      </c>
      <c r="C29" s="5">
        <v>8809.43</v>
      </c>
      <c r="D29" s="5">
        <v>94351.22</v>
      </c>
    </row>
    <row r="30" spans="2:4">
      <c r="B30" s="11" t="s">
        <v>22</v>
      </c>
      <c r="C30" s="4">
        <f>SUM(C31:C43)</f>
        <v>1199869.3999999999</v>
      </c>
      <c r="D30" s="4">
        <f>SUM(D31:D33)</f>
        <v>1168206.6000000001</v>
      </c>
    </row>
    <row r="31" spans="2:4">
      <c r="B31" s="7" t="s">
        <v>23</v>
      </c>
      <c r="C31" s="5">
        <v>0</v>
      </c>
      <c r="D31" s="5">
        <v>0</v>
      </c>
    </row>
    <row r="32" spans="2:4">
      <c r="B32" s="7" t="s">
        <v>24</v>
      </c>
      <c r="C32" s="5">
        <v>400000</v>
      </c>
      <c r="D32" s="5">
        <v>0</v>
      </c>
    </row>
    <row r="33" spans="2:4">
      <c r="B33" s="7" t="s">
        <v>25</v>
      </c>
      <c r="C33" s="5">
        <v>799869.4</v>
      </c>
      <c r="D33" s="5">
        <v>1168206.6000000001</v>
      </c>
    </row>
    <row r="34" spans="2:4">
      <c r="B34" s="7" t="s">
        <v>26</v>
      </c>
      <c r="C34" s="5">
        <v>0</v>
      </c>
      <c r="D34" s="5">
        <v>0</v>
      </c>
    </row>
    <row r="35" spans="2:4">
      <c r="B35" s="7" t="s">
        <v>27</v>
      </c>
      <c r="C35" s="5">
        <v>0</v>
      </c>
      <c r="D35" s="5">
        <v>0</v>
      </c>
    </row>
    <row r="36" spans="2:4">
      <c r="B36" s="7" t="s">
        <v>28</v>
      </c>
      <c r="C36" s="5">
        <v>0</v>
      </c>
      <c r="D36" s="5">
        <v>0</v>
      </c>
    </row>
    <row r="37" spans="2:4">
      <c r="B37" s="7" t="s">
        <v>29</v>
      </c>
      <c r="C37" s="5">
        <v>0</v>
      </c>
      <c r="D37" s="5">
        <v>0</v>
      </c>
    </row>
    <row r="38" spans="2:4">
      <c r="B38" s="7" t="s">
        <v>30</v>
      </c>
      <c r="C38" s="5">
        <v>0</v>
      </c>
      <c r="D38" s="5">
        <v>0</v>
      </c>
    </row>
    <row r="39" spans="2:4">
      <c r="B39" s="7" t="s">
        <v>31</v>
      </c>
      <c r="C39" s="5">
        <v>0</v>
      </c>
      <c r="D39" s="5">
        <v>0</v>
      </c>
    </row>
    <row r="40" spans="2:4">
      <c r="B40" s="7" t="s">
        <v>32</v>
      </c>
      <c r="C40" s="5">
        <v>0</v>
      </c>
      <c r="D40" s="5">
        <v>0</v>
      </c>
    </row>
    <row r="41" spans="2:4">
      <c r="B41" s="7" t="s">
        <v>33</v>
      </c>
      <c r="C41" s="5">
        <v>0</v>
      </c>
      <c r="D41" s="5">
        <v>0</v>
      </c>
    </row>
    <row r="42" spans="2:4">
      <c r="B42" s="7" t="s">
        <v>34</v>
      </c>
      <c r="C42" s="5">
        <v>0</v>
      </c>
      <c r="D42" s="5">
        <v>0</v>
      </c>
    </row>
    <row r="43" spans="2:4">
      <c r="B43" s="7" t="s">
        <v>35</v>
      </c>
      <c r="C43" s="5">
        <v>0</v>
      </c>
      <c r="D43" s="5">
        <v>0</v>
      </c>
    </row>
    <row r="44" spans="2:4">
      <c r="B44" s="11" t="s">
        <v>36</v>
      </c>
      <c r="C44" s="4">
        <f>SUM(C45:C47)</f>
        <v>2142203.2400000002</v>
      </c>
      <c r="D44" s="4">
        <f>SUM(D45:D47)</f>
        <v>2408340.59</v>
      </c>
    </row>
    <row r="45" spans="2:4">
      <c r="B45" s="7" t="s">
        <v>37</v>
      </c>
      <c r="C45" s="5">
        <v>0</v>
      </c>
      <c r="D45" s="5">
        <v>0</v>
      </c>
    </row>
    <row r="46" spans="2:4">
      <c r="B46" s="7" t="s">
        <v>38</v>
      </c>
      <c r="C46" s="5">
        <v>2142203.2400000002</v>
      </c>
      <c r="D46" s="5">
        <v>2408340.59</v>
      </c>
    </row>
    <row r="47" spans="2:4">
      <c r="B47" s="7" t="s">
        <v>39</v>
      </c>
      <c r="C47" s="5">
        <v>0</v>
      </c>
      <c r="D47" s="5">
        <v>0</v>
      </c>
    </row>
    <row r="48" spans="2:4" ht="34.5" customHeight="1">
      <c r="B48" s="7" t="s">
        <v>40</v>
      </c>
      <c r="C48" s="5">
        <v>0</v>
      </c>
      <c r="D48" s="5">
        <v>0</v>
      </c>
    </row>
    <row r="49" spans="2:4">
      <c r="B49" s="7" t="s">
        <v>41</v>
      </c>
      <c r="C49" s="5">
        <v>0</v>
      </c>
      <c r="D49" s="5">
        <v>0</v>
      </c>
    </row>
    <row r="50" spans="2:4" ht="24.75" customHeight="1">
      <c r="B50" s="22" t="s">
        <v>192</v>
      </c>
      <c r="C50" s="4">
        <f>C51</f>
        <v>1290041</v>
      </c>
      <c r="D50" s="4">
        <f>D51</f>
        <v>1582279</v>
      </c>
    </row>
    <row r="51" spans="2:4">
      <c r="B51" s="7" t="s">
        <v>42</v>
      </c>
      <c r="C51" s="5">
        <f>C53</f>
        <v>1290041</v>
      </c>
      <c r="D51" s="5">
        <f>D53</f>
        <v>1582279</v>
      </c>
    </row>
    <row r="52" spans="2:4">
      <c r="B52" s="7" t="s">
        <v>43</v>
      </c>
      <c r="C52" s="5">
        <v>0</v>
      </c>
      <c r="D52" s="5">
        <v>0</v>
      </c>
    </row>
    <row r="53" spans="2:4">
      <c r="B53" s="7" t="s">
        <v>44</v>
      </c>
      <c r="C53" s="5">
        <v>1290041</v>
      </c>
      <c r="D53" s="5">
        <v>1582279</v>
      </c>
    </row>
    <row r="54" spans="2:4">
      <c r="B54" s="7" t="s">
        <v>45</v>
      </c>
      <c r="C54" s="5">
        <v>0</v>
      </c>
      <c r="D54" s="5">
        <v>0</v>
      </c>
    </row>
    <row r="55" spans="2:4">
      <c r="B55" s="7" t="s">
        <v>46</v>
      </c>
      <c r="C55" s="5">
        <v>0</v>
      </c>
      <c r="D55" s="5">
        <v>0</v>
      </c>
    </row>
    <row r="56" spans="2:4">
      <c r="B56" s="7" t="s">
        <v>47</v>
      </c>
      <c r="C56" s="5">
        <v>0</v>
      </c>
      <c r="D56" s="5">
        <v>0</v>
      </c>
    </row>
    <row r="57" spans="2:4">
      <c r="B57" s="7" t="s">
        <v>48</v>
      </c>
      <c r="C57" s="5">
        <v>0</v>
      </c>
      <c r="D57" s="5">
        <v>0</v>
      </c>
    </row>
    <row r="58" spans="2:4">
      <c r="B58" s="7" t="s">
        <v>49</v>
      </c>
      <c r="C58" s="5">
        <v>0</v>
      </c>
      <c r="D58" s="5">
        <v>0</v>
      </c>
    </row>
    <row r="59" spans="2:4">
      <c r="B59" s="7" t="s">
        <v>50</v>
      </c>
      <c r="C59" s="5">
        <v>0</v>
      </c>
      <c r="D59" s="5">
        <v>0</v>
      </c>
    </row>
    <row r="60" spans="2:4">
      <c r="B60" s="7" t="s">
        <v>51</v>
      </c>
      <c r="C60" s="5">
        <v>0</v>
      </c>
      <c r="D60" s="5">
        <v>0</v>
      </c>
    </row>
    <row r="61" spans="2:4">
      <c r="B61" s="7" t="s">
        <v>52</v>
      </c>
      <c r="C61" s="5">
        <v>0</v>
      </c>
      <c r="D61" s="5">
        <v>0</v>
      </c>
    </row>
    <row r="62" spans="2:4">
      <c r="B62" s="9" t="s">
        <v>184</v>
      </c>
      <c r="C62" s="4">
        <f>C86</f>
        <v>112750.3</v>
      </c>
      <c r="D62" s="4">
        <f>D86+D81</f>
        <v>179429.94</v>
      </c>
    </row>
    <row r="63" spans="2:4">
      <c r="B63" s="7" t="s">
        <v>53</v>
      </c>
      <c r="C63" s="5">
        <v>0</v>
      </c>
      <c r="D63" s="5">
        <v>0</v>
      </c>
    </row>
    <row r="64" spans="2:4">
      <c r="B64" s="7" t="s">
        <v>54</v>
      </c>
      <c r="C64" s="5">
        <v>0</v>
      </c>
      <c r="D64" s="5">
        <v>0</v>
      </c>
    </row>
    <row r="65" spans="2:4">
      <c r="B65" s="7" t="s">
        <v>55</v>
      </c>
      <c r="C65" s="5">
        <v>0</v>
      </c>
      <c r="D65" s="5">
        <v>0</v>
      </c>
    </row>
    <row r="66" spans="2:4">
      <c r="B66" s="7" t="s">
        <v>56</v>
      </c>
      <c r="C66" s="5">
        <v>0</v>
      </c>
      <c r="D66" s="5">
        <v>0</v>
      </c>
    </row>
    <row r="67" spans="2:4">
      <c r="B67" s="7" t="s">
        <v>57</v>
      </c>
      <c r="C67" s="5">
        <v>0</v>
      </c>
      <c r="D67" s="5">
        <v>0</v>
      </c>
    </row>
    <row r="68" spans="2:4">
      <c r="B68" s="7" t="s">
        <v>58</v>
      </c>
      <c r="C68" s="5">
        <v>0</v>
      </c>
      <c r="D68" s="5">
        <v>0</v>
      </c>
    </row>
    <row r="69" spans="2:4">
      <c r="B69" s="7" t="s">
        <v>59</v>
      </c>
      <c r="C69" s="5">
        <v>0</v>
      </c>
      <c r="D69" s="5">
        <v>0</v>
      </c>
    </row>
    <row r="70" spans="2:4">
      <c r="B70" s="7" t="s">
        <v>60</v>
      </c>
      <c r="C70" s="5">
        <v>0</v>
      </c>
      <c r="D70" s="5">
        <v>0</v>
      </c>
    </row>
    <row r="71" spans="2:4">
      <c r="B71" s="7" t="s">
        <v>61</v>
      </c>
      <c r="C71" s="5">
        <v>0</v>
      </c>
      <c r="D71" s="5">
        <v>0</v>
      </c>
    </row>
    <row r="72" spans="2:4">
      <c r="B72" s="7" t="s">
        <v>62</v>
      </c>
      <c r="C72" s="5">
        <v>0</v>
      </c>
      <c r="D72" s="5">
        <v>0</v>
      </c>
    </row>
    <row r="73" spans="2:4">
      <c r="B73" s="7" t="s">
        <v>63</v>
      </c>
      <c r="C73" s="5">
        <v>0</v>
      </c>
      <c r="D73" s="5">
        <v>0</v>
      </c>
    </row>
    <row r="74" spans="2:4">
      <c r="B74" s="7" t="s">
        <v>64</v>
      </c>
      <c r="C74" s="5">
        <v>0</v>
      </c>
      <c r="D74" s="5">
        <v>0</v>
      </c>
    </row>
    <row r="75" spans="2:4">
      <c r="B75" s="7" t="s">
        <v>65</v>
      </c>
      <c r="C75" s="5">
        <v>0</v>
      </c>
      <c r="D75" s="5">
        <v>0</v>
      </c>
    </row>
    <row r="76" spans="2:4">
      <c r="B76" s="7" t="s">
        <v>66</v>
      </c>
      <c r="C76" s="5">
        <v>0</v>
      </c>
      <c r="D76" s="5">
        <v>0</v>
      </c>
    </row>
    <row r="77" spans="2:4">
      <c r="B77" s="7" t="s">
        <v>67</v>
      </c>
      <c r="C77" s="5">
        <v>0</v>
      </c>
      <c r="D77" s="5">
        <v>0</v>
      </c>
    </row>
    <row r="78" spans="2:4">
      <c r="B78" s="7" t="s">
        <v>68</v>
      </c>
      <c r="C78" s="5">
        <v>0</v>
      </c>
      <c r="D78" s="5">
        <v>0</v>
      </c>
    </row>
    <row r="79" spans="2:4">
      <c r="B79" s="7" t="s">
        <v>69</v>
      </c>
      <c r="C79" s="5">
        <v>0</v>
      </c>
      <c r="D79" s="5">
        <v>0</v>
      </c>
    </row>
    <row r="80" spans="2:4">
      <c r="B80" s="7" t="s">
        <v>70</v>
      </c>
      <c r="C80" s="5">
        <v>0</v>
      </c>
      <c r="D80" s="5">
        <v>0</v>
      </c>
    </row>
    <row r="81" spans="2:4">
      <c r="B81" s="19" t="s">
        <v>71</v>
      </c>
      <c r="C81" s="5">
        <v>0</v>
      </c>
      <c r="D81" s="4">
        <f>D82</f>
        <v>99253</v>
      </c>
    </row>
    <row r="82" spans="2:4">
      <c r="B82" s="7" t="s">
        <v>71</v>
      </c>
      <c r="C82" s="5">
        <v>0</v>
      </c>
      <c r="D82" s="5">
        <v>99253</v>
      </c>
    </row>
    <row r="83" spans="2:4">
      <c r="B83" s="7" t="s">
        <v>72</v>
      </c>
      <c r="C83" s="5">
        <v>0</v>
      </c>
      <c r="D83" s="5">
        <v>0</v>
      </c>
    </row>
    <row r="84" spans="2:4">
      <c r="B84" s="7" t="s">
        <v>73</v>
      </c>
      <c r="C84" s="5">
        <v>0</v>
      </c>
      <c r="D84" s="5">
        <v>0</v>
      </c>
    </row>
    <row r="85" spans="2:4">
      <c r="B85" s="7" t="s">
        <v>74</v>
      </c>
      <c r="C85" s="5">
        <v>0</v>
      </c>
      <c r="D85" s="5">
        <v>0</v>
      </c>
    </row>
    <row r="86" spans="2:4">
      <c r="B86" s="22" t="s">
        <v>191</v>
      </c>
      <c r="C86" s="4">
        <f>C88</f>
        <v>112750.3</v>
      </c>
      <c r="D86" s="4">
        <f>D88</f>
        <v>80176.94</v>
      </c>
    </row>
    <row r="87" spans="2:4">
      <c r="B87" s="7" t="s">
        <v>75</v>
      </c>
      <c r="C87" s="5">
        <v>0</v>
      </c>
      <c r="D87" s="5">
        <v>0</v>
      </c>
    </row>
    <row r="88" spans="2:4">
      <c r="B88" s="7" t="s">
        <v>76</v>
      </c>
      <c r="C88" s="5">
        <v>112750.3</v>
      </c>
      <c r="D88" s="5">
        <v>80176.94</v>
      </c>
    </row>
    <row r="89" spans="2:4">
      <c r="B89" s="10" t="s">
        <v>185</v>
      </c>
      <c r="C89" s="4">
        <f>C7+C50+C62</f>
        <v>695899992.42999983</v>
      </c>
      <c r="D89" s="4">
        <f>D7+D50+D62</f>
        <v>671175080.08000004</v>
      </c>
    </row>
    <row r="90" spans="2:4" ht="8.25" customHeight="1">
      <c r="B90" s="25"/>
      <c r="C90" s="25"/>
      <c r="D90" s="25"/>
    </row>
    <row r="91" spans="2:4">
      <c r="B91" s="22" t="s">
        <v>193</v>
      </c>
      <c r="C91" s="4">
        <f>C92+C100+C110</f>
        <v>787249502.07000005</v>
      </c>
      <c r="D91" s="4">
        <v>759138759.78999996</v>
      </c>
    </row>
    <row r="92" spans="2:4">
      <c r="B92" s="11" t="s">
        <v>77</v>
      </c>
      <c r="C92" s="4">
        <f>SUM(C93:C99)</f>
        <v>408992288.65000004</v>
      </c>
      <c r="D92" s="4">
        <f>SUM(D93:D99)</f>
        <v>379585149.19000006</v>
      </c>
    </row>
    <row r="93" spans="2:4">
      <c r="B93" s="7" t="s">
        <v>78</v>
      </c>
      <c r="C93" s="5">
        <v>257420905.09</v>
      </c>
      <c r="D93" s="5">
        <v>236741430.28</v>
      </c>
    </row>
    <row r="94" spans="2:4">
      <c r="B94" s="7" t="s">
        <v>79</v>
      </c>
      <c r="C94" s="5">
        <v>0</v>
      </c>
      <c r="D94" s="5">
        <v>0</v>
      </c>
    </row>
    <row r="95" spans="2:4">
      <c r="B95" s="7" t="s">
        <v>80</v>
      </c>
      <c r="C95" s="5">
        <v>86275712.049999997</v>
      </c>
      <c r="D95" s="5">
        <v>80876570.430000007</v>
      </c>
    </row>
    <row r="96" spans="2:4">
      <c r="B96" s="7" t="s">
        <v>81</v>
      </c>
      <c r="C96" s="5">
        <v>36023328.549999997</v>
      </c>
      <c r="D96" s="5">
        <v>30508008.940000001</v>
      </c>
    </row>
    <row r="97" spans="2:4">
      <c r="B97" s="7" t="s">
        <v>82</v>
      </c>
      <c r="C97" s="5">
        <v>26333146.440000001</v>
      </c>
      <c r="D97" s="5">
        <v>26215727.120000001</v>
      </c>
    </row>
    <row r="98" spans="2:4">
      <c r="B98" s="7" t="s">
        <v>83</v>
      </c>
      <c r="C98" s="5">
        <v>1127988.3</v>
      </c>
      <c r="D98" s="5">
        <v>2560545.37</v>
      </c>
    </row>
    <row r="99" spans="2:4">
      <c r="B99" s="7" t="s">
        <v>84</v>
      </c>
      <c r="C99" s="5">
        <v>1811208.22</v>
      </c>
      <c r="D99" s="5">
        <v>2682867.0499999998</v>
      </c>
    </row>
    <row r="100" spans="2:4">
      <c r="B100" s="12" t="s">
        <v>85</v>
      </c>
      <c r="C100" s="4">
        <f>SUM(C101:C109)</f>
        <v>63824598.480000012</v>
      </c>
      <c r="D100" s="4">
        <f>SUM(D101:D109)</f>
        <v>87208557.539999992</v>
      </c>
    </row>
    <row r="101" spans="2:4">
      <c r="B101" s="7" t="s">
        <v>187</v>
      </c>
      <c r="C101" s="5">
        <v>4254380.1900000004</v>
      </c>
      <c r="D101" s="5">
        <v>5201710.2699999996</v>
      </c>
    </row>
    <row r="102" spans="2:4">
      <c r="B102" s="7" t="s">
        <v>86</v>
      </c>
      <c r="C102" s="5">
        <v>303455.65999999997</v>
      </c>
      <c r="D102" s="5">
        <v>343496.47</v>
      </c>
    </row>
    <row r="103" spans="2:4">
      <c r="B103" s="7" t="s">
        <v>87</v>
      </c>
      <c r="C103" s="5">
        <v>191039.01</v>
      </c>
      <c r="D103" s="5">
        <v>49996726.299999997</v>
      </c>
    </row>
    <row r="104" spans="2:4">
      <c r="B104" s="7" t="s">
        <v>88</v>
      </c>
      <c r="C104" s="5">
        <v>36278462.880000003</v>
      </c>
      <c r="D104" s="5">
        <v>9119025.3399999999</v>
      </c>
    </row>
    <row r="105" spans="2:4">
      <c r="B105" s="7" t="s">
        <v>89</v>
      </c>
      <c r="C105" s="5">
        <v>11600794.74</v>
      </c>
      <c r="D105" s="5">
        <v>11250545.800000001</v>
      </c>
    </row>
    <row r="106" spans="2:4">
      <c r="B106" s="7" t="s">
        <v>90</v>
      </c>
      <c r="C106" s="5">
        <v>9885220.8100000005</v>
      </c>
      <c r="D106" s="5">
        <v>9190748.5800000001</v>
      </c>
    </row>
    <row r="107" spans="2:4">
      <c r="B107" s="7" t="s">
        <v>91</v>
      </c>
      <c r="C107" s="5">
        <v>44082.7</v>
      </c>
      <c r="D107" s="5">
        <v>435157.16</v>
      </c>
    </row>
    <row r="108" spans="2:4">
      <c r="B108" s="7" t="s">
        <v>92</v>
      </c>
      <c r="C108" s="5">
        <v>0</v>
      </c>
      <c r="D108" s="5">
        <v>0</v>
      </c>
    </row>
    <row r="109" spans="2:4">
      <c r="B109" s="7" t="s">
        <v>93</v>
      </c>
      <c r="C109" s="5">
        <v>1267162.49</v>
      </c>
      <c r="D109" s="5">
        <v>1671147.62</v>
      </c>
    </row>
    <row r="110" spans="2:4">
      <c r="B110" s="12" t="s">
        <v>94</v>
      </c>
      <c r="C110" s="4">
        <f>SUM(C111:C119)</f>
        <v>314432614.94</v>
      </c>
      <c r="D110" s="4">
        <f>SUM(D111:D119)</f>
        <v>292345053.06</v>
      </c>
    </row>
    <row r="111" spans="2:4">
      <c r="B111" s="7" t="s">
        <v>95</v>
      </c>
      <c r="C111" s="5">
        <v>205126688.03999999</v>
      </c>
      <c r="D111" s="5">
        <v>157840207.11000001</v>
      </c>
    </row>
    <row r="112" spans="2:4">
      <c r="B112" s="7" t="s">
        <v>96</v>
      </c>
      <c r="C112" s="5">
        <v>38774806.369999997</v>
      </c>
      <c r="D112" s="5">
        <v>39983378.289999999</v>
      </c>
    </row>
    <row r="113" spans="2:4">
      <c r="B113" s="7" t="s">
        <v>97</v>
      </c>
      <c r="C113" s="5">
        <v>6593913.4800000004</v>
      </c>
      <c r="D113" s="5">
        <v>6393539.75</v>
      </c>
    </row>
    <row r="114" spans="2:4">
      <c r="B114" s="7" t="s">
        <v>98</v>
      </c>
      <c r="C114" s="5">
        <v>6097878.9500000002</v>
      </c>
      <c r="D114" s="5">
        <v>12576944.060000001</v>
      </c>
    </row>
    <row r="115" spans="2:4">
      <c r="B115" s="7" t="s">
        <v>99</v>
      </c>
      <c r="C115" s="5">
        <v>7611460.2800000003</v>
      </c>
      <c r="D115" s="5">
        <v>8302163.3099999996</v>
      </c>
    </row>
    <row r="116" spans="2:4">
      <c r="B116" s="7" t="s">
        <v>100</v>
      </c>
      <c r="C116" s="5">
        <v>652884.28</v>
      </c>
      <c r="D116" s="5">
        <v>1123925.28</v>
      </c>
    </row>
    <row r="117" spans="2:4">
      <c r="B117" s="7" t="s">
        <v>101</v>
      </c>
      <c r="C117" s="5">
        <v>1233672.6200000001</v>
      </c>
      <c r="D117" s="5">
        <v>1317443.18</v>
      </c>
    </row>
    <row r="118" spans="2:4">
      <c r="B118" s="7" t="s">
        <v>102</v>
      </c>
      <c r="C118" s="5">
        <v>6989.66</v>
      </c>
      <c r="D118" s="5">
        <v>84714.14</v>
      </c>
    </row>
    <row r="119" spans="2:4">
      <c r="B119" s="7" t="s">
        <v>103</v>
      </c>
      <c r="C119" s="5">
        <v>48334321.259999998</v>
      </c>
      <c r="D119" s="5">
        <v>64722737.939999998</v>
      </c>
    </row>
    <row r="120" spans="2:4" ht="16.5" customHeight="1">
      <c r="B120" s="6" t="s">
        <v>104</v>
      </c>
      <c r="C120" s="4">
        <f>C131</f>
        <v>498980.73</v>
      </c>
      <c r="D120" s="4">
        <f>D131</f>
        <v>434354.15</v>
      </c>
    </row>
    <row r="121" spans="2:4">
      <c r="B121" s="7" t="s">
        <v>105</v>
      </c>
      <c r="C121" s="5">
        <v>0</v>
      </c>
      <c r="D121" s="5">
        <v>0</v>
      </c>
    </row>
    <row r="122" spans="2:4">
      <c r="B122" s="7" t="s">
        <v>106</v>
      </c>
      <c r="C122" s="5">
        <v>0</v>
      </c>
      <c r="D122" s="5">
        <v>0</v>
      </c>
    </row>
    <row r="123" spans="2:4">
      <c r="B123" s="7" t="s">
        <v>107</v>
      </c>
      <c r="C123" s="5">
        <v>0</v>
      </c>
      <c r="D123" s="5">
        <v>0</v>
      </c>
    </row>
    <row r="124" spans="2:4">
      <c r="B124" s="7" t="s">
        <v>48</v>
      </c>
      <c r="C124" s="5">
        <v>0</v>
      </c>
      <c r="D124" s="5">
        <v>0</v>
      </c>
    </row>
    <row r="125" spans="2:4">
      <c r="B125" s="7" t="s">
        <v>108</v>
      </c>
      <c r="C125" s="5">
        <v>0</v>
      </c>
      <c r="D125" s="5">
        <v>0</v>
      </c>
    </row>
    <row r="126" spans="2:4">
      <c r="B126" s="7" t="s">
        <v>109</v>
      </c>
      <c r="C126" s="5">
        <v>0</v>
      </c>
      <c r="D126" s="5">
        <v>0</v>
      </c>
    </row>
    <row r="127" spans="2:4">
      <c r="B127" s="7" t="s">
        <v>110</v>
      </c>
      <c r="C127" s="5">
        <v>0</v>
      </c>
      <c r="D127" s="5">
        <v>0</v>
      </c>
    </row>
    <row r="128" spans="2:4">
      <c r="B128" s="7" t="s">
        <v>49</v>
      </c>
      <c r="C128" s="5">
        <v>0</v>
      </c>
      <c r="D128" s="5">
        <v>0</v>
      </c>
    </row>
    <row r="129" spans="2:4">
      <c r="B129" s="7" t="s">
        <v>111</v>
      </c>
      <c r="C129" s="5">
        <v>0</v>
      </c>
      <c r="D129" s="5">
        <v>0</v>
      </c>
    </row>
    <row r="130" spans="2:4">
      <c r="B130" s="7" t="s">
        <v>112</v>
      </c>
      <c r="C130" s="5">
        <v>0</v>
      </c>
      <c r="D130" s="5">
        <v>0</v>
      </c>
    </row>
    <row r="131" spans="2:4">
      <c r="B131" s="7" t="s">
        <v>50</v>
      </c>
      <c r="C131" s="4">
        <f>SUM(C132:C140)</f>
        <v>498980.73</v>
      </c>
      <c r="D131" s="4">
        <f t="shared" ref="D131" si="0">SUM(D132:D140)</f>
        <v>434354.15</v>
      </c>
    </row>
    <row r="132" spans="2:4">
      <c r="B132" s="7" t="s">
        <v>113</v>
      </c>
      <c r="C132" s="5">
        <v>0</v>
      </c>
      <c r="D132" s="5">
        <v>0</v>
      </c>
    </row>
    <row r="133" spans="2:4">
      <c r="B133" s="7" t="s">
        <v>114</v>
      </c>
      <c r="C133" s="5">
        <v>0</v>
      </c>
      <c r="D133" s="5">
        <v>0</v>
      </c>
    </row>
    <row r="134" spans="2:4">
      <c r="B134" s="7" t="s">
        <v>115</v>
      </c>
      <c r="C134" s="5">
        <v>0</v>
      </c>
      <c r="D134" s="5">
        <v>0</v>
      </c>
    </row>
    <row r="135" spans="2:4">
      <c r="B135" s="7" t="s">
        <v>50</v>
      </c>
      <c r="C135" s="5">
        <v>437720</v>
      </c>
      <c r="D135" s="5">
        <v>434354.15</v>
      </c>
    </row>
    <row r="136" spans="2:4">
      <c r="B136" s="7" t="s">
        <v>116</v>
      </c>
      <c r="C136" s="5">
        <v>61260.73</v>
      </c>
      <c r="D136" s="5">
        <v>0</v>
      </c>
    </row>
    <row r="137" spans="2:4">
      <c r="B137" s="7" t="s">
        <v>51</v>
      </c>
      <c r="C137" s="5">
        <v>0</v>
      </c>
      <c r="D137" s="5">
        <v>0</v>
      </c>
    </row>
    <row r="138" spans="2:4">
      <c r="B138" s="7" t="s">
        <v>117</v>
      </c>
      <c r="C138" s="5">
        <v>0</v>
      </c>
      <c r="D138" s="5">
        <v>0</v>
      </c>
    </row>
    <row r="139" spans="2:4">
      <c r="B139" s="7" t="s">
        <v>118</v>
      </c>
      <c r="C139" s="5">
        <v>0</v>
      </c>
      <c r="D139" s="5">
        <v>0</v>
      </c>
    </row>
    <row r="140" spans="2:4">
      <c r="B140" s="7" t="s">
        <v>119</v>
      </c>
      <c r="C140" s="5">
        <v>0</v>
      </c>
      <c r="D140" s="5">
        <v>0</v>
      </c>
    </row>
    <row r="141" spans="2:4">
      <c r="B141" s="7" t="s">
        <v>52</v>
      </c>
      <c r="C141" s="5">
        <v>0</v>
      </c>
      <c r="D141" s="5">
        <v>0</v>
      </c>
    </row>
    <row r="142" spans="2:4">
      <c r="B142" s="7" t="s">
        <v>120</v>
      </c>
      <c r="C142" s="5">
        <v>0</v>
      </c>
      <c r="D142" s="5">
        <v>0</v>
      </c>
    </row>
    <row r="143" spans="2:4">
      <c r="B143" s="7" t="s">
        <v>121</v>
      </c>
      <c r="C143" s="5">
        <v>0</v>
      </c>
      <c r="D143" s="5">
        <v>0</v>
      </c>
    </row>
    <row r="144" spans="2:4">
      <c r="B144" s="7" t="s">
        <v>122</v>
      </c>
      <c r="C144" s="5">
        <v>0</v>
      </c>
      <c r="D144" s="5">
        <v>0</v>
      </c>
    </row>
    <row r="145" spans="2:4">
      <c r="B145" s="7" t="s">
        <v>123</v>
      </c>
      <c r="C145" s="5">
        <v>0</v>
      </c>
      <c r="D145" s="5">
        <v>0</v>
      </c>
    </row>
    <row r="146" spans="2:4">
      <c r="B146" s="7" t="s">
        <v>116</v>
      </c>
      <c r="C146" s="5">
        <v>0</v>
      </c>
      <c r="D146" s="5">
        <v>0</v>
      </c>
    </row>
    <row r="147" spans="2:4">
      <c r="B147" s="7" t="s">
        <v>124</v>
      </c>
      <c r="C147" s="5">
        <v>0</v>
      </c>
      <c r="D147" s="5">
        <v>0</v>
      </c>
    </row>
    <row r="148" spans="2:4">
      <c r="B148" s="7" t="s">
        <v>125</v>
      </c>
      <c r="C148" s="5">
        <v>0</v>
      </c>
      <c r="D148" s="5">
        <v>0</v>
      </c>
    </row>
    <row r="149" spans="2:4">
      <c r="B149" s="7" t="s">
        <v>126</v>
      </c>
      <c r="C149" s="5">
        <v>0</v>
      </c>
      <c r="D149" s="5">
        <v>0</v>
      </c>
    </row>
    <row r="150" spans="2:4">
      <c r="B150" s="7" t="s">
        <v>127</v>
      </c>
      <c r="C150" s="5">
        <v>0</v>
      </c>
      <c r="D150" s="5">
        <v>0</v>
      </c>
    </row>
    <row r="151" spans="2:4">
      <c r="B151" s="7" t="s">
        <v>128</v>
      </c>
      <c r="C151" s="5">
        <v>0</v>
      </c>
      <c r="D151" s="5">
        <v>0</v>
      </c>
    </row>
    <row r="152" spans="2:4">
      <c r="B152" s="7" t="s">
        <v>129</v>
      </c>
      <c r="C152" s="5">
        <v>0</v>
      </c>
      <c r="D152" s="5">
        <v>0</v>
      </c>
    </row>
    <row r="153" spans="2:4">
      <c r="B153" s="7" t="s">
        <v>129</v>
      </c>
      <c r="C153" s="5">
        <v>0</v>
      </c>
      <c r="D153" s="5">
        <v>0</v>
      </c>
    </row>
    <row r="154" spans="2:4">
      <c r="B154" s="7" t="s">
        <v>130</v>
      </c>
      <c r="C154" s="5">
        <v>0</v>
      </c>
      <c r="D154" s="5">
        <v>0</v>
      </c>
    </row>
    <row r="155" spans="2:4">
      <c r="B155" s="6" t="s">
        <v>42</v>
      </c>
      <c r="C155" s="4">
        <v>0</v>
      </c>
      <c r="D155" s="4">
        <v>0</v>
      </c>
    </row>
    <row r="156" spans="2:4">
      <c r="B156" s="7" t="s">
        <v>43</v>
      </c>
      <c r="C156" s="5">
        <v>0</v>
      </c>
      <c r="D156" s="5">
        <v>0</v>
      </c>
    </row>
    <row r="157" spans="2:4">
      <c r="B157" s="7" t="s">
        <v>131</v>
      </c>
      <c r="C157" s="5">
        <v>0</v>
      </c>
      <c r="D157" s="5">
        <v>0</v>
      </c>
    </row>
    <row r="158" spans="2:4">
      <c r="B158" s="7" t="s">
        <v>132</v>
      </c>
      <c r="C158" s="5">
        <v>0</v>
      </c>
      <c r="D158" s="5">
        <v>0</v>
      </c>
    </row>
    <row r="159" spans="2:4">
      <c r="B159" s="7" t="s">
        <v>44</v>
      </c>
      <c r="C159" s="5">
        <v>0</v>
      </c>
      <c r="D159" s="5">
        <v>0</v>
      </c>
    </row>
    <row r="160" spans="2:4">
      <c r="B160" s="7" t="s">
        <v>133</v>
      </c>
      <c r="C160" s="5">
        <v>0</v>
      </c>
      <c r="D160" s="5">
        <v>0</v>
      </c>
    </row>
    <row r="161" spans="2:4">
      <c r="B161" s="7" t="s">
        <v>134</v>
      </c>
      <c r="C161" s="5">
        <v>0</v>
      </c>
      <c r="D161" s="5">
        <v>0</v>
      </c>
    </row>
    <row r="162" spans="2:4">
      <c r="B162" s="7" t="s">
        <v>45</v>
      </c>
      <c r="C162" s="5">
        <v>0</v>
      </c>
      <c r="D162" s="5">
        <v>0</v>
      </c>
    </row>
    <row r="163" spans="2:4">
      <c r="B163" s="7" t="s">
        <v>135</v>
      </c>
      <c r="C163" s="5">
        <v>0</v>
      </c>
      <c r="D163" s="5">
        <v>0</v>
      </c>
    </row>
    <row r="164" spans="2:4">
      <c r="B164" s="7" t="s">
        <v>136</v>
      </c>
      <c r="C164" s="5">
        <v>0</v>
      </c>
      <c r="D164" s="5">
        <v>0</v>
      </c>
    </row>
    <row r="165" spans="2:4" ht="14.25" customHeight="1">
      <c r="B165" s="6" t="s">
        <v>137</v>
      </c>
      <c r="C165" s="4">
        <f>C166</f>
        <v>6381698.3899999997</v>
      </c>
      <c r="D165" s="4">
        <f>D166</f>
        <v>0</v>
      </c>
    </row>
    <row r="166" spans="2:4">
      <c r="B166" s="7" t="s">
        <v>138</v>
      </c>
      <c r="C166" s="5">
        <f>C167</f>
        <v>6381698.3899999997</v>
      </c>
      <c r="D166" s="5">
        <f>D167</f>
        <v>0</v>
      </c>
    </row>
    <row r="167" spans="2:4">
      <c r="B167" s="7" t="s">
        <v>139</v>
      </c>
      <c r="C167" s="5">
        <v>6381698.3899999997</v>
      </c>
      <c r="D167" s="5">
        <v>0</v>
      </c>
    </row>
    <row r="168" spans="2:4">
      <c r="B168" s="7" t="s">
        <v>140</v>
      </c>
      <c r="C168" s="5">
        <v>0</v>
      </c>
      <c r="D168" s="5">
        <v>0</v>
      </c>
    </row>
    <row r="169" spans="2:4">
      <c r="B169" s="7" t="s">
        <v>141</v>
      </c>
      <c r="C169" s="5">
        <v>0</v>
      </c>
      <c r="D169" s="5">
        <v>0</v>
      </c>
    </row>
    <row r="170" spans="2:4">
      <c r="B170" s="7" t="s">
        <v>142</v>
      </c>
      <c r="C170" s="5">
        <v>0</v>
      </c>
      <c r="D170" s="5">
        <v>0</v>
      </c>
    </row>
    <row r="171" spans="2:4">
      <c r="B171" s="7" t="s">
        <v>143</v>
      </c>
      <c r="C171" s="5">
        <v>0</v>
      </c>
      <c r="D171" s="5">
        <v>0</v>
      </c>
    </row>
    <row r="172" spans="2:4">
      <c r="B172" s="7" t="s">
        <v>144</v>
      </c>
      <c r="C172" s="5">
        <v>0</v>
      </c>
      <c r="D172" s="5">
        <v>0</v>
      </c>
    </row>
    <row r="173" spans="2:4">
      <c r="B173" s="7" t="s">
        <v>145</v>
      </c>
      <c r="C173" s="5">
        <v>0</v>
      </c>
      <c r="D173" s="5">
        <v>0</v>
      </c>
    </row>
    <row r="174" spans="2:4">
      <c r="B174" s="7" t="s">
        <v>145</v>
      </c>
      <c r="C174" s="5">
        <v>0</v>
      </c>
      <c r="D174" s="5">
        <v>0</v>
      </c>
    </row>
    <row r="175" spans="2:4">
      <c r="B175" s="7" t="s">
        <v>146</v>
      </c>
      <c r="C175" s="5">
        <v>0</v>
      </c>
      <c r="D175" s="5">
        <v>0</v>
      </c>
    </row>
    <row r="176" spans="2:4">
      <c r="B176" s="7" t="s">
        <v>147</v>
      </c>
      <c r="C176" s="5">
        <v>0</v>
      </c>
      <c r="D176" s="5">
        <v>0</v>
      </c>
    </row>
    <row r="177" spans="2:4">
      <c r="B177" s="7" t="s">
        <v>148</v>
      </c>
      <c r="C177" s="5">
        <v>0</v>
      </c>
      <c r="D177" s="5">
        <v>0</v>
      </c>
    </row>
    <row r="178" spans="2:4">
      <c r="B178" s="7" t="s">
        <v>149</v>
      </c>
      <c r="C178" s="5">
        <v>0</v>
      </c>
      <c r="D178" s="5">
        <v>0</v>
      </c>
    </row>
    <row r="179" spans="2:4">
      <c r="B179" s="7" t="s">
        <v>150</v>
      </c>
      <c r="C179" s="5">
        <v>0</v>
      </c>
      <c r="D179" s="5">
        <v>0</v>
      </c>
    </row>
    <row r="180" spans="2:4">
      <c r="B180" s="7" t="s">
        <v>151</v>
      </c>
      <c r="C180" s="5">
        <v>0</v>
      </c>
      <c r="D180" s="5">
        <v>0</v>
      </c>
    </row>
    <row r="181" spans="2:4">
      <c r="B181" s="6" t="s">
        <v>152</v>
      </c>
      <c r="C181" s="4">
        <f>C182+C200+C204</f>
        <v>101481333.99000001</v>
      </c>
      <c r="D181" s="4">
        <f>D182+D200+D204</f>
        <v>93130139.840000004</v>
      </c>
    </row>
    <row r="182" spans="2:4">
      <c r="B182" s="7" t="s">
        <v>153</v>
      </c>
      <c r="C182" s="5">
        <f>SUM(C183:C190)</f>
        <v>80620243.070000008</v>
      </c>
      <c r="D182" s="5">
        <f>SUM(D183:D190)</f>
        <v>69464303.159999996</v>
      </c>
    </row>
    <row r="183" spans="2:4">
      <c r="B183" s="7" t="s">
        <v>154</v>
      </c>
      <c r="C183" s="5">
        <v>0</v>
      </c>
      <c r="D183" s="5">
        <v>0</v>
      </c>
    </row>
    <row r="184" spans="2:4">
      <c r="B184" s="7" t="s">
        <v>155</v>
      </c>
      <c r="C184" s="5">
        <v>36095685.240000002</v>
      </c>
      <c r="D184" s="5">
        <v>31852960.300000001</v>
      </c>
    </row>
    <row r="185" spans="2:4">
      <c r="B185" s="7" t="s">
        <v>156</v>
      </c>
      <c r="C185" s="5">
        <v>60472.22</v>
      </c>
      <c r="D185" s="5">
        <v>90708.32</v>
      </c>
    </row>
    <row r="186" spans="2:4">
      <c r="B186" s="7" t="s">
        <v>157</v>
      </c>
      <c r="C186" s="5">
        <v>30360131.359999999</v>
      </c>
      <c r="D186" s="5">
        <v>29933060.829999998</v>
      </c>
    </row>
    <row r="187" spans="2:4">
      <c r="B187" s="7" t="s">
        <v>158</v>
      </c>
      <c r="C187" s="5">
        <v>10080393.470000001</v>
      </c>
      <c r="D187" s="5">
        <v>7587573.71</v>
      </c>
    </row>
    <row r="188" spans="2:4">
      <c r="B188" s="7" t="s">
        <v>159</v>
      </c>
      <c r="C188" s="5">
        <v>0</v>
      </c>
      <c r="D188" s="5">
        <v>0</v>
      </c>
    </row>
    <row r="189" spans="2:4">
      <c r="B189" s="7" t="s">
        <v>160</v>
      </c>
      <c r="C189" s="5">
        <v>0</v>
      </c>
      <c r="D189" s="5">
        <v>0</v>
      </c>
    </row>
    <row r="190" spans="2:4">
      <c r="B190" s="7" t="s">
        <v>161</v>
      </c>
      <c r="C190" s="5">
        <v>4023560.78</v>
      </c>
      <c r="D190" s="5">
        <v>0</v>
      </c>
    </row>
    <row r="191" spans="2:4">
      <c r="B191" s="7" t="s">
        <v>162</v>
      </c>
      <c r="C191" s="5">
        <v>0</v>
      </c>
      <c r="D191" s="5">
        <v>0</v>
      </c>
    </row>
    <row r="192" spans="2:4">
      <c r="B192" s="7" t="s">
        <v>163</v>
      </c>
      <c r="C192" s="5">
        <v>0</v>
      </c>
      <c r="D192" s="5">
        <v>0</v>
      </c>
    </row>
    <row r="193" spans="2:4">
      <c r="B193" s="7" t="s">
        <v>164</v>
      </c>
      <c r="C193" s="5">
        <v>0</v>
      </c>
      <c r="D193" s="5">
        <v>0</v>
      </c>
    </row>
    <row r="194" spans="2:4">
      <c r="B194" s="7" t="s">
        <v>165</v>
      </c>
      <c r="C194" s="5">
        <v>0</v>
      </c>
      <c r="D194" s="5">
        <v>0</v>
      </c>
    </row>
    <row r="195" spans="2:4">
      <c r="B195" s="7" t="s">
        <v>166</v>
      </c>
      <c r="C195" s="5">
        <v>0</v>
      </c>
      <c r="D195" s="5">
        <v>0</v>
      </c>
    </row>
    <row r="196" spans="2:4">
      <c r="B196" s="7" t="s">
        <v>167</v>
      </c>
      <c r="C196" s="5">
        <v>0</v>
      </c>
      <c r="D196" s="5">
        <v>0</v>
      </c>
    </row>
    <row r="197" spans="2:4">
      <c r="B197" s="7" t="s">
        <v>168</v>
      </c>
      <c r="C197" s="5">
        <v>0</v>
      </c>
      <c r="D197" s="5">
        <v>0</v>
      </c>
    </row>
    <row r="198" spans="2:4">
      <c r="B198" s="7" t="s">
        <v>169</v>
      </c>
      <c r="C198" s="5">
        <v>0</v>
      </c>
      <c r="D198" s="5">
        <v>0</v>
      </c>
    </row>
    <row r="199" spans="2:4">
      <c r="B199" s="7" t="s">
        <v>170</v>
      </c>
      <c r="C199" s="5">
        <v>0</v>
      </c>
      <c r="D199" s="5">
        <v>0</v>
      </c>
    </row>
    <row r="200" spans="2:4">
      <c r="B200" s="7" t="s">
        <v>171</v>
      </c>
      <c r="C200" s="4">
        <f>C201</f>
        <v>17287754.870000001</v>
      </c>
      <c r="D200" s="4">
        <f>D201</f>
        <v>0</v>
      </c>
    </row>
    <row r="201" spans="2:4">
      <c r="B201" s="7" t="s">
        <v>171</v>
      </c>
      <c r="C201" s="5">
        <v>17287754.870000001</v>
      </c>
      <c r="D201" s="5">
        <v>0</v>
      </c>
    </row>
    <row r="202" spans="2:4">
      <c r="B202" s="7" t="s">
        <v>172</v>
      </c>
      <c r="C202" s="5">
        <v>0</v>
      </c>
      <c r="D202" s="5">
        <v>0</v>
      </c>
    </row>
    <row r="203" spans="2:4">
      <c r="B203" s="7" t="s">
        <v>172</v>
      </c>
      <c r="C203" s="5">
        <v>0</v>
      </c>
      <c r="D203" s="5">
        <v>0</v>
      </c>
    </row>
    <row r="204" spans="2:4">
      <c r="B204" s="7" t="s">
        <v>173</v>
      </c>
      <c r="C204" s="4">
        <f>SUM(C205:C212)</f>
        <v>3573336.05</v>
      </c>
      <c r="D204" s="4">
        <f>SUM(D205:D212)</f>
        <v>23665836.68</v>
      </c>
    </row>
    <row r="205" spans="2:4">
      <c r="B205" s="7" t="s">
        <v>174</v>
      </c>
      <c r="C205" s="5">
        <v>3573336.05</v>
      </c>
      <c r="D205" s="5">
        <v>21024912.469999999</v>
      </c>
    </row>
    <row r="206" spans="2:4">
      <c r="B206" s="7" t="s">
        <v>175</v>
      </c>
      <c r="C206" s="5">
        <v>0</v>
      </c>
      <c r="D206" s="5">
        <v>0</v>
      </c>
    </row>
    <row r="207" spans="2:4">
      <c r="B207" s="7" t="s">
        <v>176</v>
      </c>
      <c r="C207" s="5">
        <v>0</v>
      </c>
      <c r="D207" s="5">
        <v>2640924.21</v>
      </c>
    </row>
    <row r="208" spans="2:4">
      <c r="B208" s="7" t="s">
        <v>177</v>
      </c>
      <c r="C208" s="5">
        <v>0</v>
      </c>
      <c r="D208" s="5">
        <v>0</v>
      </c>
    </row>
    <row r="209" spans="1:7">
      <c r="B209" s="7" t="s">
        <v>178</v>
      </c>
      <c r="C209" s="5">
        <v>0</v>
      </c>
      <c r="D209" s="5">
        <v>0</v>
      </c>
    </row>
    <row r="210" spans="1:7">
      <c r="B210" s="7" t="s">
        <v>179</v>
      </c>
      <c r="C210" s="5">
        <v>0</v>
      </c>
      <c r="D210" s="5">
        <v>0</v>
      </c>
    </row>
    <row r="211" spans="1:7">
      <c r="B211" s="7" t="s">
        <v>180</v>
      </c>
      <c r="C211" s="5">
        <v>0</v>
      </c>
      <c r="D211" s="5">
        <v>0</v>
      </c>
    </row>
    <row r="212" spans="1:7">
      <c r="B212" s="7" t="s">
        <v>181</v>
      </c>
      <c r="C212" s="5">
        <v>0</v>
      </c>
      <c r="D212" s="5">
        <v>0</v>
      </c>
    </row>
    <row r="213" spans="1:7">
      <c r="B213" s="1" t="s">
        <v>194</v>
      </c>
      <c r="C213" s="4">
        <f>C91+C120+C165+C181</f>
        <v>895611515.18000007</v>
      </c>
      <c r="D213" s="4">
        <f>D91+D120+D165+D181</f>
        <v>852703253.77999997</v>
      </c>
    </row>
    <row r="214" spans="1:7">
      <c r="B214" s="1" t="s">
        <v>183</v>
      </c>
      <c r="C214" s="4">
        <f>C89-C213</f>
        <v>-199711522.75000024</v>
      </c>
      <c r="D214" s="4">
        <v>-181528173.69999999</v>
      </c>
    </row>
    <row r="215" spans="1:7">
      <c r="A215" s="24" t="s">
        <v>186</v>
      </c>
      <c r="B215" s="24"/>
      <c r="C215" s="24"/>
      <c r="D215" s="24"/>
      <c r="E215" s="8"/>
    </row>
    <row r="216" spans="1:7">
      <c r="B216" s="14"/>
      <c r="C216" s="14"/>
      <c r="D216" s="14"/>
      <c r="E216" s="14"/>
      <c r="F216" s="14"/>
      <c r="G216" s="13"/>
    </row>
    <row r="217" spans="1:7" ht="14.25" customHeight="1">
      <c r="B217" s="14"/>
      <c r="C217" s="14"/>
      <c r="D217" s="14"/>
      <c r="E217" s="14"/>
      <c r="F217" s="14"/>
      <c r="G217" s="13"/>
    </row>
    <row r="218" spans="1:7">
      <c r="B218" s="14"/>
      <c r="C218" s="14"/>
      <c r="E218" s="14"/>
      <c r="F218" s="14"/>
      <c r="G218" s="13"/>
    </row>
    <row r="219" spans="1:7">
      <c r="B219" s="14"/>
      <c r="C219" s="14"/>
      <c r="D219" s="21"/>
      <c r="E219" s="14"/>
      <c r="F219" s="14"/>
      <c r="G219" s="13"/>
    </row>
    <row r="220" spans="1:7">
      <c r="B220" s="14"/>
      <c r="C220" s="14"/>
      <c r="D220" s="20"/>
      <c r="E220" s="14"/>
      <c r="F220" s="14"/>
      <c r="G220" s="13"/>
    </row>
    <row r="221" spans="1:7">
      <c r="B221" s="14"/>
      <c r="C221" s="14"/>
      <c r="D221" s="14"/>
      <c r="E221" s="14"/>
      <c r="F221" s="14"/>
      <c r="G221" s="13"/>
    </row>
    <row r="222" spans="1:7">
      <c r="B222" s="14"/>
      <c r="C222" s="14"/>
      <c r="D222" s="14"/>
      <c r="E222" s="14"/>
      <c r="F222" s="14"/>
      <c r="G222" s="13"/>
    </row>
  </sheetData>
  <mergeCells count="5">
    <mergeCell ref="B1:D1"/>
    <mergeCell ref="B2:D2"/>
    <mergeCell ref="B3:D3"/>
    <mergeCell ref="A215:D215"/>
    <mergeCell ref="B90:D90"/>
  </mergeCells>
  <pageMargins left="0.35433070866141736" right="0.35433070866141736" top="0.39370078740157483" bottom="0.59055118110236227" header="0.31496062992125984" footer="0.31496062992125984"/>
  <pageSetup scale="80" orientation="portrait" r:id="rId1"/>
  <headerFooter>
    <oddFooter>&amp;CPágina &amp;P de 4</oddFooter>
  </headerFooter>
  <ignoredErrors>
    <ignoredError sqref="D8 D30 D131 D182 D4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IC-2</vt:lpstr>
      <vt:lpstr>'Formato IC-2'!Área_de_impresión</vt:lpstr>
      <vt:lpstr>'Formato IC-2'!Títulos_a_imprimir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vostro</cp:lastModifiedBy>
  <cp:lastPrinted>2019-02-18T18:47:13Z</cp:lastPrinted>
  <dcterms:created xsi:type="dcterms:W3CDTF">2018-06-26T18:05:58Z</dcterms:created>
  <dcterms:modified xsi:type="dcterms:W3CDTF">2019-03-29T20:17:13Z</dcterms:modified>
</cp:coreProperties>
</file>