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3er.tri LDF\"/>
    </mc:Choice>
  </mc:AlternateContent>
  <bookViews>
    <workbookView xWindow="-120" yWindow="-120" windowWidth="20730" windowHeight="11160"/>
  </bookViews>
  <sheets>
    <sheet name="Formato 6 c)" sheetId="32" r:id="rId1"/>
  </sheets>
  <definedNames>
    <definedName name="_xlnm.Print_Titles" localSheetId="0">'Formato 6 c)'!$1:$8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I47" i="32" s="1"/>
  <c r="H58" i="32"/>
  <c r="G58" i="32"/>
  <c r="E58" i="32"/>
  <c r="D58" i="32"/>
  <c r="I48" i="32"/>
  <c r="H48" i="32"/>
  <c r="G48" i="32"/>
  <c r="F48" i="32"/>
  <c r="E48" i="32"/>
  <c r="E47" i="32"/>
  <c r="D48" i="32"/>
  <c r="H47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G47" i="32"/>
  <c r="D47" i="32"/>
  <c r="H10" i="32"/>
  <c r="F58" i="32"/>
  <c r="G10" i="32"/>
  <c r="E21" i="32"/>
  <c r="E10" i="32" s="1"/>
  <c r="H84" i="32" l="1"/>
  <c r="F41" i="32"/>
  <c r="I42" i="32"/>
  <c r="F47" i="32"/>
  <c r="I41" i="32"/>
  <c r="I23" i="32"/>
  <c r="I21" i="32" s="1"/>
  <c r="I10" i="32" s="1"/>
  <c r="I84" i="32" s="1"/>
  <c r="F21" i="32"/>
  <c r="F10" i="32" s="1"/>
  <c r="F84" i="32" s="1"/>
  <c r="D10" i="32"/>
  <c r="D84" i="32" s="1"/>
  <c r="G84" i="32"/>
  <c r="E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<sst xmlns="http://schemas.openxmlformats.org/spreadsheetml/2006/main" count="81" uniqueCount="51">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</sst>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0" xfId="0" applyNumberFormat="1" applyFont="1"/>
    <xf numFmtId="44" fontId="15" fillId="0" borderId="10" xfId="2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43" fontId="14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/>
    </xf>
    <xf numFmtId="43" fontId="0" fillId="0" borderId="0" xfId="1" applyFont="1"/>
    <xf numFmtId="0" fontId="11" fillId="0" borderId="0" xfId="0" applyFont="1" applyFill="1"/>
    <xf numFmtId="44" fontId="11" fillId="0" borderId="0" xfId="0" applyNumberFormat="1" applyFont="1" applyFill="1"/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100633</xdr:colOff>
      <xdr:row>87</xdr:row>
      <xdr:rowOff>179734</xdr:rowOff>
    </xdr:from>
    <xdr:to>
      <xdr:col>3</xdr:col>
      <xdr:colOff>50810</xdr:colOff>
      <xdr:row>94</xdr:row>
      <xdr:rowOff>36858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335095" y="175445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70688</xdr:colOff>
      <xdr:row>95</xdr:row>
      <xdr:rowOff>173934</xdr:rowOff>
    </xdr:from>
    <xdr:to>
      <xdr:col>8</xdr:col>
      <xdr:colOff>158675</xdr:colOff>
      <xdr:row>102</xdr:row>
      <xdr:rowOff>31058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155573" y="19062742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3</xdr:col>
      <xdr:colOff>226402</xdr:colOff>
      <xdr:row>102</xdr:row>
      <xdr:rowOff>47624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4462" y="19079308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65953</xdr:colOff>
      <xdr:row>87</xdr:row>
      <xdr:rowOff>7323</xdr:rowOff>
    </xdr:from>
    <xdr:to>
      <xdr:col>7</xdr:col>
      <xdr:colOff>961833</xdr:colOff>
      <xdr:row>93</xdr:row>
      <xdr:rowOff>115000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8107F48-AE37-41AC-A399-6504F83C2844}"/>
            </a:ext>
          </a:extLst>
        </xdr:cNvPr>
        <xdr:cNvSpPr txBox="1">
          <a:spLocks noChangeArrowheads="1"/>
        </xdr:cNvSpPr>
      </xdr:nvSpPr>
      <xdr:spPr bwMode="auto">
        <a:xfrm>
          <a:off x="5729665" y="17108361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130" zoomScaleNormal="130" workbookViewId="0">
      <selection activeCell="E43" sqref="E43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46" t="s">
        <v>49</v>
      </c>
      <c r="B1" s="47"/>
      <c r="C1" s="47"/>
      <c r="D1" s="47"/>
      <c r="E1" s="47"/>
      <c r="F1" s="47"/>
      <c r="G1" s="47"/>
      <c r="H1" s="47"/>
      <c r="I1" s="48"/>
    </row>
    <row r="2" spans="1:9" x14ac:dyDescent="0.25">
      <c r="A2" s="28" t="s">
        <v>45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3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 t="s">
        <v>8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29" t="s">
        <v>50</v>
      </c>
      <c r="B5" s="29"/>
      <c r="C5" s="29"/>
      <c r="D5" s="29"/>
      <c r="E5" s="29"/>
      <c r="F5" s="29"/>
      <c r="G5" s="29"/>
      <c r="H5" s="29"/>
      <c r="I5" s="29"/>
    </row>
    <row r="6" spans="1:9" ht="15.75" thickBot="1" x14ac:dyDescent="0.3">
      <c r="A6" s="29" t="s">
        <v>0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thickBot="1" x14ac:dyDescent="0.3">
      <c r="A7" s="30" t="s">
        <v>48</v>
      </c>
      <c r="B7" s="31"/>
      <c r="C7" s="32"/>
      <c r="D7" s="42" t="s">
        <v>4</v>
      </c>
      <c r="E7" s="42"/>
      <c r="F7" s="42"/>
      <c r="G7" s="42"/>
      <c r="H7" s="42"/>
      <c r="I7" s="42" t="s">
        <v>43</v>
      </c>
    </row>
    <row r="8" spans="1:9" ht="21" customHeight="1" thickBot="1" x14ac:dyDescent="0.3">
      <c r="A8" s="33"/>
      <c r="B8" s="34"/>
      <c r="C8" s="35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42"/>
    </row>
    <row r="9" spans="1:9" s="4" customFormat="1" ht="9.9499999999999993" customHeight="1" x14ac:dyDescent="0.25">
      <c r="A9" s="10"/>
      <c r="B9" s="43"/>
      <c r="C9" s="44"/>
      <c r="D9" s="11"/>
      <c r="E9" s="11"/>
      <c r="F9" s="11"/>
      <c r="G9" s="11"/>
      <c r="H9" s="11"/>
      <c r="I9" s="11"/>
    </row>
    <row r="10" spans="1:9" s="4" customFormat="1" ht="14.45" customHeight="1" x14ac:dyDescent="0.25">
      <c r="A10" s="45" t="s">
        <v>9</v>
      </c>
      <c r="B10" s="45"/>
      <c r="C10" s="45"/>
      <c r="D10" s="18">
        <f>SUM(D11,D21,D30,D41)</f>
        <v>927494366.99000013</v>
      </c>
      <c r="E10" s="18">
        <f>SUM(E11,E21,E30,E41)</f>
        <v>-125508330.89</v>
      </c>
      <c r="F10" s="18">
        <f t="shared" ref="F10:I10" si="0">SUM(F11,F21,F30,F41)</f>
        <v>801986036.10000002</v>
      </c>
      <c r="G10" s="18">
        <f t="shared" si="0"/>
        <v>582097643.4000001</v>
      </c>
      <c r="H10" s="18">
        <f t="shared" si="0"/>
        <v>353240394.27999997</v>
      </c>
      <c r="I10" s="18">
        <f t="shared" si="0"/>
        <v>219888392.69999993</v>
      </c>
    </row>
    <row r="11" spans="1:9" s="4" customFormat="1" x14ac:dyDescent="0.25">
      <c r="A11" s="9"/>
      <c r="B11" s="26" t="s">
        <v>10</v>
      </c>
      <c r="C11" s="27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9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9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9" s="4" customFormat="1" ht="20.25" customHeight="1" x14ac:dyDescent="0.25">
      <c r="A21" s="9"/>
      <c r="B21" s="19" t="s">
        <v>19</v>
      </c>
      <c r="C21" s="20"/>
      <c r="D21" s="21">
        <f>SUM(D22:D28)</f>
        <v>896530617.63000011</v>
      </c>
      <c r="E21" s="21">
        <f t="shared" ref="E21:I21" si="2">SUM(E22:E28)</f>
        <v>-102093183.7</v>
      </c>
      <c r="F21" s="21">
        <f t="shared" si="2"/>
        <v>794437433.93000007</v>
      </c>
      <c r="G21" s="21">
        <f t="shared" si="2"/>
        <v>574549041.23000014</v>
      </c>
      <c r="H21" s="21">
        <f t="shared" si="2"/>
        <v>345691792.10999995</v>
      </c>
      <c r="I21" s="21">
        <f t="shared" si="2"/>
        <v>219888392.69999993</v>
      </c>
    </row>
    <row r="22" spans="1:9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9"/>
      <c r="B23" s="12"/>
      <c r="C23" s="6" t="s">
        <v>21</v>
      </c>
      <c r="D23" s="2">
        <v>896530617.63000011</v>
      </c>
      <c r="E23" s="2">
        <v>-102093183.7</v>
      </c>
      <c r="F23" s="2">
        <f>+D23+E23</f>
        <v>794437433.93000007</v>
      </c>
      <c r="G23" s="2">
        <v>574549041.23000014</v>
      </c>
      <c r="H23" s="2">
        <v>345691792.10999995</v>
      </c>
      <c r="I23" s="2">
        <f>+F23-G23</f>
        <v>219888392.69999993</v>
      </c>
    </row>
    <row r="24" spans="1:9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9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9"/>
      <c r="B30" s="36" t="s">
        <v>46</v>
      </c>
      <c r="C30" s="37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9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9" s="4" customFormat="1" ht="28.5" customHeight="1" x14ac:dyDescent="0.25">
      <c r="A41" s="9"/>
      <c r="B41" s="39" t="s">
        <v>40</v>
      </c>
      <c r="C41" s="40"/>
      <c r="D41" s="21">
        <f>SUM(D42:D45)</f>
        <v>30963749.359999999</v>
      </c>
      <c r="E41" s="21">
        <f t="shared" ref="E41:I41" si="4">SUM(E42:E45)</f>
        <v>-23415147.189999998</v>
      </c>
      <c r="F41" s="21">
        <f>SUM(F42:F45)</f>
        <v>7548602.1699999999</v>
      </c>
      <c r="G41" s="21">
        <f t="shared" si="4"/>
        <v>7548602.1699999999</v>
      </c>
      <c r="H41" s="21">
        <f t="shared" si="4"/>
        <v>7548602.1699999999</v>
      </c>
      <c r="I41" s="21">
        <f t="shared" si="4"/>
        <v>0</v>
      </c>
    </row>
    <row r="42" spans="1:9" s="4" customFormat="1" ht="18.75" customHeight="1" x14ac:dyDescent="0.25">
      <c r="A42" s="9"/>
      <c r="B42" s="12"/>
      <c r="C42" s="7" t="s">
        <v>44</v>
      </c>
      <c r="D42" s="2">
        <v>7526390.1899999995</v>
      </c>
      <c r="E42" s="2">
        <v>22211.98000000001</v>
      </c>
      <c r="F42" s="2">
        <f>+D42+E42</f>
        <v>7548602.1699999999</v>
      </c>
      <c r="G42" s="2">
        <v>7548602.1699999999</v>
      </c>
      <c r="H42" s="2">
        <v>7548602.1699999999</v>
      </c>
      <c r="I42" s="2">
        <f>+F42-G42</f>
        <v>0</v>
      </c>
    </row>
    <row r="43" spans="1:9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9"/>
      <c r="B45" s="12"/>
      <c r="C45" s="6" t="s">
        <v>38</v>
      </c>
      <c r="D45" s="2">
        <v>23437359.170000002</v>
      </c>
      <c r="E45" s="2">
        <v>-23437359.169999998</v>
      </c>
      <c r="F45" s="2">
        <f>+D45+E45</f>
        <v>0</v>
      </c>
      <c r="G45" s="2">
        <v>0</v>
      </c>
      <c r="H45" s="2">
        <v>0</v>
      </c>
      <c r="I45" s="2">
        <f>+F45-G45</f>
        <v>0</v>
      </c>
    </row>
    <row r="46" spans="1:9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9" s="4" customFormat="1" x14ac:dyDescent="0.25">
      <c r="A47" s="38" t="s">
        <v>39</v>
      </c>
      <c r="B47" s="38"/>
      <c r="C47" s="38"/>
      <c r="D47" s="22">
        <f>SUM(D48,D58,D67,D78)</f>
        <v>10000000</v>
      </c>
      <c r="E47" s="22">
        <f>SUM(E48,E58,E67,E78)</f>
        <v>-7182990.2899999917</v>
      </c>
      <c r="F47" s="22">
        <f t="shared" ref="F47:I47" si="5">SUM(F48,F58,F67,F78)</f>
        <v>2817009.7100000083</v>
      </c>
      <c r="G47" s="22">
        <f t="shared" si="5"/>
        <v>2467009.71</v>
      </c>
      <c r="H47" s="22">
        <f t="shared" si="5"/>
        <v>1178562.1599999999</v>
      </c>
      <c r="I47" s="22">
        <f t="shared" si="5"/>
        <v>350000.00000000838</v>
      </c>
    </row>
    <row r="48" spans="1:9" s="4" customFormat="1" x14ac:dyDescent="0.25">
      <c r="A48" s="9"/>
      <c r="B48" s="26" t="s">
        <v>10</v>
      </c>
      <c r="C48" s="27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40" t="s">
        <v>19</v>
      </c>
      <c r="C58" s="41"/>
      <c r="D58" s="21">
        <f>SUM(D59:D65)</f>
        <v>10000000</v>
      </c>
      <c r="E58" s="21">
        <f t="shared" ref="E58:I58" si="7">SUM(E59:E65)</f>
        <v>-7182990.2899999917</v>
      </c>
      <c r="F58" s="21">
        <f t="shared" si="7"/>
        <v>2817009.7100000083</v>
      </c>
      <c r="G58" s="21">
        <f t="shared" si="7"/>
        <v>2467009.71</v>
      </c>
      <c r="H58" s="21">
        <f t="shared" si="7"/>
        <v>1178562.1599999999</v>
      </c>
      <c r="I58" s="21">
        <f t="shared" si="7"/>
        <v>350000.00000000838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10000000</v>
      </c>
      <c r="E60" s="2">
        <v>-7182990.2899999917</v>
      </c>
      <c r="F60" s="2">
        <f>+D60+E60</f>
        <v>2817009.7100000083</v>
      </c>
      <c r="G60" s="2">
        <v>2467009.71</v>
      </c>
      <c r="H60" s="2">
        <v>1178562.1599999999</v>
      </c>
      <c r="I60" s="2">
        <f>+F60-G60</f>
        <v>350000.00000000838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36" t="s">
        <v>47</v>
      </c>
      <c r="C67" s="37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36" t="s">
        <v>41</v>
      </c>
      <c r="C78" s="37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8" t="s">
        <v>7</v>
      </c>
      <c r="B84" s="38"/>
      <c r="C84" s="38"/>
      <c r="D84" s="17">
        <f>+D10+D47</f>
        <v>937494366.99000013</v>
      </c>
      <c r="E84" s="17">
        <f>+E10+E47</f>
        <v>-132691321.17999999</v>
      </c>
      <c r="F84" s="17">
        <f t="shared" ref="F84:I84" si="10">+F10+F47</f>
        <v>804803045.81000006</v>
      </c>
      <c r="G84" s="17">
        <f t="shared" si="10"/>
        <v>584564653.11000013</v>
      </c>
      <c r="H84" s="17">
        <f t="shared" si="10"/>
        <v>354418956.44</v>
      </c>
      <c r="I84" s="17">
        <f t="shared" si="10"/>
        <v>220238392.69999993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6" spans="1:9" s="4" customFormat="1" x14ac:dyDescent="0.25">
      <c r="D86" s="24"/>
      <c r="E86" s="24"/>
      <c r="F86" s="24"/>
      <c r="G86" s="24"/>
      <c r="H86" s="24"/>
      <c r="I86" s="24"/>
    </row>
    <row r="87" spans="1:9" s="4" customFormat="1" x14ac:dyDescent="0.25">
      <c r="D87" s="25"/>
      <c r="E87" s="25"/>
      <c r="F87" s="25"/>
      <c r="G87" s="25"/>
      <c r="H87" s="25"/>
      <c r="I87" s="25"/>
    </row>
    <row r="89" spans="1:9" x14ac:dyDescent="0.25">
      <c r="D89" s="16"/>
      <c r="E89" s="16"/>
      <c r="F89" s="16"/>
      <c r="G89" s="16"/>
      <c r="H89" s="16"/>
      <c r="I89" s="16"/>
    </row>
    <row r="90" spans="1:9" x14ac:dyDescent="0.25">
      <c r="E90" s="23"/>
    </row>
  </sheetData>
  <mergeCells count="20"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Norma</cp:lastModifiedBy>
  <cp:lastPrinted>2021-11-09T00:14:44Z</cp:lastPrinted>
  <dcterms:created xsi:type="dcterms:W3CDTF">2016-10-14T15:00:32Z</dcterms:created>
  <dcterms:modified xsi:type="dcterms:W3CDTF">2021-11-09T00:19:21Z</dcterms:modified>
</cp:coreProperties>
</file>