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esktop\emilio\2DO TRIMESTRE 2021DF\"/>
    </mc:Choice>
  </mc:AlternateContent>
  <bookViews>
    <workbookView xWindow="0" yWindow="0" windowWidth="20325" windowHeight="9045"/>
  </bookViews>
  <sheets>
    <sheet name="Formato 6 c)" sheetId="32" r:id="rId1"/>
  </sheets>
  <definedNames>
    <definedName name="_xlnm.Print_Titles" localSheetId="0">'Formato 6 c)'!$1:$8</definedName>
  </definedNames>
  <calcPr calcId="152511"/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/>
  <c r="I58" i="32" s="1"/>
  <c r="I47" i="32" s="1"/>
  <c r="H58" i="32"/>
  <c r="G58" i="32"/>
  <c r="G47" i="32" s="1"/>
  <c r="E58" i="32"/>
  <c r="D58" i="32"/>
  <c r="I48" i="32"/>
  <c r="H48" i="32"/>
  <c r="G48" i="32"/>
  <c r="F48" i="32"/>
  <c r="E48" i="32"/>
  <c r="E47" i="32"/>
  <c r="D48" i="32"/>
  <c r="H47" i="32"/>
  <c r="F45" i="32"/>
  <c r="I45" i="32" s="1"/>
  <c r="F42" i="32"/>
  <c r="I42" i="32" s="1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H10" i="32" s="1"/>
  <c r="H84" i="32" s="1"/>
  <c r="G11" i="32"/>
  <c r="F11" i="32"/>
  <c r="E11" i="32"/>
  <c r="D11" i="32"/>
  <c r="D47" i="32"/>
  <c r="F58" i="32"/>
  <c r="F47" i="32" s="1"/>
  <c r="E21" i="32"/>
  <c r="I41" i="32" l="1"/>
  <c r="F41" i="32"/>
  <c r="G10" i="32"/>
  <c r="G84" i="32" s="1"/>
  <c r="E10" i="32"/>
  <c r="E84" i="32" s="1"/>
  <c r="I23" i="32"/>
  <c r="I21" i="32" s="1"/>
  <c r="I10" i="32" s="1"/>
  <c r="I84" i="32" s="1"/>
  <c r="F21" i="32"/>
  <c r="F10" i="32" s="1"/>
  <c r="F84" i="32" s="1"/>
  <c r="D10" i="32"/>
  <c r="D84" i="32" s="1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<sst xmlns="http://schemas.openxmlformats.org/spreadsheetml/2006/main" count="81" uniqueCount="51">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</sst>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11" fillId="0" borderId="0" xfId="0" applyFont="1"/>
    <xf numFmtId="44" fontId="11" fillId="0" borderId="0" xfId="0" applyNumberFormat="1" applyFont="1"/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0" xfId="0" applyNumberFormat="1" applyFont="1"/>
    <xf numFmtId="44" fontId="15" fillId="0" borderId="10" xfId="2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3" fontId="14" fillId="0" borderId="10" xfId="1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/>
    </xf>
    <xf numFmtId="43" fontId="0" fillId="0" borderId="0" xfId="1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4" fillId="0" borderId="10" xfId="1" applyNumberFormat="1" applyFont="1" applyFill="1" applyBorder="1" applyAlignment="1">
      <alignment horizontal="right" vertical="center"/>
    </xf>
    <xf numFmtId="2" fontId="3" fillId="0" borderId="10" xfId="1" applyNumberFormat="1" applyFont="1" applyFill="1" applyBorder="1" applyAlignment="1">
      <alignment horizontal="right" vertical="center"/>
    </xf>
    <xf numFmtId="2" fontId="15" fillId="0" borderId="10" xfId="1" applyNumberFormat="1" applyFont="1" applyFill="1" applyBorder="1" applyAlignment="1">
      <alignment horizontal="righ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100633</xdr:colOff>
      <xdr:row>87</xdr:row>
      <xdr:rowOff>179734</xdr:rowOff>
    </xdr:from>
    <xdr:to>
      <xdr:col>3</xdr:col>
      <xdr:colOff>50810</xdr:colOff>
      <xdr:row>94</xdr:row>
      <xdr:rowOff>36858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335095" y="175445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70688</xdr:colOff>
      <xdr:row>95</xdr:row>
      <xdr:rowOff>173934</xdr:rowOff>
    </xdr:from>
    <xdr:to>
      <xdr:col>8</xdr:col>
      <xdr:colOff>158675</xdr:colOff>
      <xdr:row>102</xdr:row>
      <xdr:rowOff>31058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5155573" y="19062742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226402</xdr:colOff>
      <xdr:row>102</xdr:row>
      <xdr:rowOff>47624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4462" y="19079308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146537</xdr:colOff>
      <xdr:row>87</xdr:row>
      <xdr:rowOff>7325</xdr:rowOff>
    </xdr:from>
    <xdr:to>
      <xdr:col>8</xdr:col>
      <xdr:colOff>38628</xdr:colOff>
      <xdr:row>93</xdr:row>
      <xdr:rowOff>54950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832229" y="17057075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B37" zoomScale="130" zoomScaleNormal="130" workbookViewId="0">
      <selection activeCell="J80" sqref="J80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5" width="15.42578125" customWidth="1"/>
    <col min="6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30" t="s">
        <v>49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 t="s">
        <v>50</v>
      </c>
      <c r="B5" s="42"/>
      <c r="C5" s="42"/>
      <c r="D5" s="42"/>
      <c r="E5" s="42"/>
      <c r="F5" s="42"/>
      <c r="G5" s="42"/>
      <c r="H5" s="42"/>
      <c r="I5" s="42"/>
    </row>
    <row r="6" spans="1:9" ht="15.75" thickBot="1" x14ac:dyDescent="0.3">
      <c r="A6" s="42" t="s">
        <v>0</v>
      </c>
      <c r="B6" s="42"/>
      <c r="C6" s="42"/>
      <c r="D6" s="42"/>
      <c r="E6" s="42"/>
      <c r="F6" s="42"/>
      <c r="G6" s="42"/>
      <c r="H6" s="42"/>
      <c r="I6" s="42"/>
    </row>
    <row r="7" spans="1:9" ht="15.75" customHeight="1" thickBot="1" x14ac:dyDescent="0.3">
      <c r="A7" s="43" t="s">
        <v>48</v>
      </c>
      <c r="B7" s="44"/>
      <c r="C7" s="45"/>
      <c r="D7" s="26" t="s">
        <v>4</v>
      </c>
      <c r="E7" s="26"/>
      <c r="F7" s="26"/>
      <c r="G7" s="26"/>
      <c r="H7" s="26"/>
      <c r="I7" s="26" t="s">
        <v>43</v>
      </c>
    </row>
    <row r="8" spans="1:9" ht="21" customHeight="1" thickBot="1" x14ac:dyDescent="0.3">
      <c r="A8" s="46"/>
      <c r="B8" s="47"/>
      <c r="C8" s="48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26"/>
    </row>
    <row r="9" spans="1:9" s="4" customFormat="1" ht="9.9499999999999993" customHeight="1" x14ac:dyDescent="0.25">
      <c r="A9" s="12"/>
      <c r="B9" s="27"/>
      <c r="C9" s="28"/>
      <c r="D9" s="13"/>
      <c r="E9" s="13"/>
      <c r="F9" s="13"/>
      <c r="G9" s="13"/>
      <c r="H9" s="13"/>
      <c r="I9" s="13"/>
    </row>
    <row r="10" spans="1:9" s="4" customFormat="1" ht="14.45" customHeight="1" x14ac:dyDescent="0.25">
      <c r="A10" s="29" t="s">
        <v>9</v>
      </c>
      <c r="B10" s="29"/>
      <c r="C10" s="29"/>
      <c r="D10" s="20">
        <f>SUM(D11,D21,D30,D41)</f>
        <v>927494366.99000013</v>
      </c>
      <c r="E10" s="20">
        <f>SUM(E11,E21,E30,E41)</f>
        <v>-106531575.90999997</v>
      </c>
      <c r="F10" s="20">
        <f t="shared" ref="F10:I10" si="0">SUM(F11,F21,F30,F41)</f>
        <v>820962791.08000016</v>
      </c>
      <c r="G10" s="20">
        <f t="shared" si="0"/>
        <v>372445511.63</v>
      </c>
      <c r="H10" s="20">
        <f t="shared" si="0"/>
        <v>208266863.86000001</v>
      </c>
      <c r="I10" s="20">
        <f t="shared" si="0"/>
        <v>448517279.45000017</v>
      </c>
    </row>
    <row r="11" spans="1:9" s="4" customFormat="1" x14ac:dyDescent="0.25">
      <c r="A11" s="11"/>
      <c r="B11" s="38" t="s">
        <v>10</v>
      </c>
      <c r="C11" s="39"/>
      <c r="D11" s="50">
        <f>SUM(D12:D19)</f>
        <v>0</v>
      </c>
      <c r="E11" s="50">
        <f t="shared" ref="E11:I11" si="1">SUM(E12:E19)</f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</row>
    <row r="12" spans="1:9" s="4" customFormat="1" x14ac:dyDescent="0.25">
      <c r="A12" s="11"/>
      <c r="B12" s="14"/>
      <c r="C12" s="8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11"/>
      <c r="B13" s="14"/>
      <c r="C13" s="8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11"/>
      <c r="B14" s="14"/>
      <c r="C14" s="8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11"/>
      <c r="B15" s="14"/>
      <c r="C15" s="8" t="s">
        <v>14</v>
      </c>
      <c r="D15" s="1"/>
      <c r="E15" s="1"/>
      <c r="F15" s="1"/>
      <c r="G15" s="15"/>
      <c r="H15" s="1"/>
      <c r="I15" s="1"/>
    </row>
    <row r="16" spans="1:9" s="4" customFormat="1" x14ac:dyDescent="0.25">
      <c r="A16" s="11"/>
      <c r="B16" s="14"/>
      <c r="C16" s="8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11"/>
      <c r="B17" s="14"/>
      <c r="C17" s="8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11"/>
      <c r="B18" s="14"/>
      <c r="C18" s="8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11"/>
      <c r="B19" s="14"/>
      <c r="C19" s="8" t="s">
        <v>18</v>
      </c>
      <c r="D19" s="1"/>
      <c r="E19" s="1"/>
      <c r="F19" s="1"/>
      <c r="G19" s="1"/>
      <c r="H19" s="1"/>
      <c r="I19" s="1"/>
    </row>
    <row r="20" spans="1:9" s="4" customFormat="1" ht="9.9499999999999993" customHeight="1" x14ac:dyDescent="0.25">
      <c r="A20" s="11"/>
      <c r="B20" s="14"/>
      <c r="C20" s="8"/>
      <c r="D20" s="1"/>
      <c r="E20" s="1"/>
      <c r="F20" s="1"/>
      <c r="G20" s="1"/>
      <c r="H20" s="1"/>
      <c r="I20" s="1"/>
    </row>
    <row r="21" spans="1:9" s="4" customFormat="1" ht="20.25" customHeight="1" x14ac:dyDescent="0.25">
      <c r="A21" s="11"/>
      <c r="B21" s="21" t="s">
        <v>19</v>
      </c>
      <c r="C21" s="22"/>
      <c r="D21" s="23">
        <f>SUM(D22:D28)</f>
        <v>896530617.63000011</v>
      </c>
      <c r="E21" s="23">
        <f t="shared" ref="E21:I21" si="2">SUM(E22:E28)</f>
        <v>-86864831.779999971</v>
      </c>
      <c r="F21" s="23">
        <f t="shared" si="2"/>
        <v>809665785.85000014</v>
      </c>
      <c r="G21" s="23">
        <f t="shared" si="2"/>
        <v>364960959.45999998</v>
      </c>
      <c r="H21" s="23">
        <f t="shared" si="2"/>
        <v>200782311.69000003</v>
      </c>
      <c r="I21" s="23">
        <f t="shared" si="2"/>
        <v>444704826.39000016</v>
      </c>
    </row>
    <row r="22" spans="1:9" s="4" customFormat="1" x14ac:dyDescent="0.25">
      <c r="A22" s="11"/>
      <c r="B22" s="14"/>
      <c r="C22" s="8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11"/>
      <c r="B23" s="14"/>
      <c r="C23" s="8" t="s">
        <v>21</v>
      </c>
      <c r="D23" s="2">
        <v>896530617.63000011</v>
      </c>
      <c r="E23" s="2">
        <v>-86864831.779999971</v>
      </c>
      <c r="F23" s="2">
        <f>+D23+E23</f>
        <v>809665785.85000014</v>
      </c>
      <c r="G23" s="2">
        <v>364960959.45999998</v>
      </c>
      <c r="H23" s="2">
        <v>200782311.69000003</v>
      </c>
      <c r="I23" s="2">
        <f>+F23-G23</f>
        <v>444704826.39000016</v>
      </c>
    </row>
    <row r="24" spans="1:9" s="4" customFormat="1" x14ac:dyDescent="0.25">
      <c r="A24" s="11"/>
      <c r="B24" s="14"/>
      <c r="C24" s="8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11"/>
      <c r="B25" s="14"/>
      <c r="C25" s="8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11"/>
      <c r="B26" s="14"/>
      <c r="C26" s="8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11"/>
      <c r="B27" s="14"/>
      <c r="C27" s="8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11"/>
      <c r="B28" s="14"/>
      <c r="C28" s="8" t="s">
        <v>26</v>
      </c>
      <c r="D28" s="1"/>
      <c r="E28" s="1"/>
      <c r="F28" s="1"/>
      <c r="G28" s="1"/>
      <c r="H28" s="1"/>
      <c r="I28" s="1"/>
    </row>
    <row r="29" spans="1:9" s="4" customFormat="1" ht="9.9499999999999993" customHeight="1" x14ac:dyDescent="0.25">
      <c r="A29" s="11"/>
      <c r="B29" s="14"/>
      <c r="C29" s="8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11"/>
      <c r="B30" s="33" t="s">
        <v>46</v>
      </c>
      <c r="C30" s="34"/>
      <c r="D30" s="50">
        <f>SUM(D31:D39)</f>
        <v>0</v>
      </c>
      <c r="E30" s="50">
        <f t="shared" ref="E30:I30" si="3">SUM(E31:E39)</f>
        <v>0</v>
      </c>
      <c r="F30" s="50">
        <f t="shared" si="3"/>
        <v>0</v>
      </c>
      <c r="G30" s="50">
        <f t="shared" si="3"/>
        <v>0</v>
      </c>
      <c r="H30" s="50">
        <f t="shared" si="3"/>
        <v>0</v>
      </c>
      <c r="I30" s="50">
        <f t="shared" si="3"/>
        <v>0</v>
      </c>
    </row>
    <row r="31" spans="1:9" s="4" customFormat="1" ht="15" customHeight="1" x14ac:dyDescent="0.25">
      <c r="A31" s="11"/>
      <c r="B31" s="14"/>
      <c r="C31" s="9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11"/>
      <c r="B32" s="14"/>
      <c r="C32" s="8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11"/>
      <c r="B33" s="14"/>
      <c r="C33" s="8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11"/>
      <c r="B34" s="14"/>
      <c r="C34" s="8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11"/>
      <c r="B35" s="14"/>
      <c r="C35" s="8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11"/>
      <c r="B36" s="14"/>
      <c r="C36" s="8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11"/>
      <c r="B37" s="14"/>
      <c r="C37" s="8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11"/>
      <c r="B38" s="14"/>
      <c r="C38" s="8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11"/>
      <c r="B39" s="14"/>
      <c r="C39" s="8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11"/>
      <c r="B40" s="14"/>
      <c r="C40" s="8"/>
      <c r="D40" s="1"/>
      <c r="E40" s="1"/>
      <c r="F40" s="1"/>
      <c r="G40" s="1"/>
      <c r="H40" s="1"/>
      <c r="I40" s="1"/>
    </row>
    <row r="41" spans="1:9" s="4" customFormat="1" ht="24" customHeight="1" x14ac:dyDescent="0.25">
      <c r="A41" s="11"/>
      <c r="B41" s="36" t="s">
        <v>40</v>
      </c>
      <c r="C41" s="37"/>
      <c r="D41" s="23">
        <f>SUM(D42:D45)</f>
        <v>30963749.359999999</v>
      </c>
      <c r="E41" s="23">
        <f t="shared" ref="E41:I41" si="4">SUM(E42:E45)</f>
        <v>-19666744.130000003</v>
      </c>
      <c r="F41" s="23">
        <f>SUM(F42:F45)</f>
        <v>11297005.229999999</v>
      </c>
      <c r="G41" s="23">
        <f t="shared" si="4"/>
        <v>7484552.1699999999</v>
      </c>
      <c r="H41" s="23">
        <f t="shared" si="4"/>
        <v>7484552.1699999999</v>
      </c>
      <c r="I41" s="23">
        <f t="shared" si="4"/>
        <v>3812453.0599999987</v>
      </c>
    </row>
    <row r="42" spans="1:9" s="4" customFormat="1" ht="18.75" customHeight="1" x14ac:dyDescent="0.25">
      <c r="A42" s="11"/>
      <c r="B42" s="14"/>
      <c r="C42" s="9" t="s">
        <v>44</v>
      </c>
      <c r="D42" s="2">
        <v>7526390.1899999995</v>
      </c>
      <c r="E42" s="2">
        <v>-41838.01999999999</v>
      </c>
      <c r="F42" s="2">
        <f>+D42+E42</f>
        <v>7484552.1699999999</v>
      </c>
      <c r="G42" s="2">
        <v>7484552.1699999999</v>
      </c>
      <c r="H42" s="2">
        <v>7484552.1699999999</v>
      </c>
      <c r="I42" s="50">
        <f>+F42-G42</f>
        <v>0</v>
      </c>
    </row>
    <row r="43" spans="1:9" s="4" customFormat="1" ht="18.75" customHeight="1" x14ac:dyDescent="0.25">
      <c r="A43" s="11"/>
      <c r="B43" s="14"/>
      <c r="C43" s="9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11"/>
      <c r="B44" s="14"/>
      <c r="C44" s="8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11"/>
      <c r="B45" s="14"/>
      <c r="C45" s="8" t="s">
        <v>38</v>
      </c>
      <c r="D45" s="2">
        <v>23437359.170000002</v>
      </c>
      <c r="E45" s="2">
        <v>-19624906.110000003</v>
      </c>
      <c r="F45" s="2">
        <f>+D45+E45</f>
        <v>3812453.0599999987</v>
      </c>
      <c r="G45" s="50">
        <v>0</v>
      </c>
      <c r="H45" s="50">
        <v>0</v>
      </c>
      <c r="I45" s="2">
        <f>+F45-G45</f>
        <v>3812453.0599999987</v>
      </c>
    </row>
    <row r="46" spans="1:9" s="4" customFormat="1" ht="9.9499999999999993" customHeight="1" x14ac:dyDescent="0.25">
      <c r="A46" s="11"/>
      <c r="B46" s="14"/>
      <c r="C46" s="8"/>
      <c r="D46" s="1"/>
      <c r="E46" s="1"/>
      <c r="F46" s="1"/>
      <c r="G46" s="1"/>
      <c r="H46" s="1"/>
      <c r="I46" s="1"/>
    </row>
    <row r="47" spans="1:9" s="4" customFormat="1" x14ac:dyDescent="0.25">
      <c r="A47" s="35" t="s">
        <v>39</v>
      </c>
      <c r="B47" s="35"/>
      <c r="C47" s="35"/>
      <c r="D47" s="24">
        <f>SUM(D48,D58,D67,D78)</f>
        <v>10000000</v>
      </c>
      <c r="E47" s="24">
        <f>SUM(E48,E58,E67,E78)</f>
        <v>-4300085.79</v>
      </c>
      <c r="F47" s="24">
        <f t="shared" ref="F47:I47" si="5">SUM(F48,F58,F67,F78)</f>
        <v>5699914.21</v>
      </c>
      <c r="G47" s="24">
        <f t="shared" si="5"/>
        <v>1699914.21</v>
      </c>
      <c r="H47" s="51">
        <f t="shared" si="5"/>
        <v>0</v>
      </c>
      <c r="I47" s="24">
        <f t="shared" si="5"/>
        <v>4000000</v>
      </c>
    </row>
    <row r="48" spans="1:9" s="4" customFormat="1" x14ac:dyDescent="0.25">
      <c r="A48" s="11"/>
      <c r="B48" s="38" t="s">
        <v>10</v>
      </c>
      <c r="C48" s="39"/>
      <c r="D48" s="50">
        <f>SUM(D49:D56)</f>
        <v>0</v>
      </c>
      <c r="E48" s="50">
        <f t="shared" ref="E48:I48" si="6">SUM(E49:E56)</f>
        <v>0</v>
      </c>
      <c r="F48" s="50">
        <f t="shared" si="6"/>
        <v>0</v>
      </c>
      <c r="G48" s="50">
        <f t="shared" si="6"/>
        <v>0</v>
      </c>
      <c r="H48" s="50">
        <f t="shared" si="6"/>
        <v>0</v>
      </c>
      <c r="I48" s="50">
        <f t="shared" si="6"/>
        <v>0</v>
      </c>
    </row>
    <row r="49" spans="1:9" s="4" customFormat="1" x14ac:dyDescent="0.25">
      <c r="A49" s="11"/>
      <c r="B49" s="14"/>
      <c r="C49" s="8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11"/>
      <c r="B50" s="14"/>
      <c r="C50" s="8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11"/>
      <c r="B51" s="14"/>
      <c r="C51" s="8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11"/>
      <c r="B52" s="14"/>
      <c r="C52" s="8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11"/>
      <c r="B53" s="14"/>
      <c r="C53" s="8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11"/>
      <c r="B54" s="14"/>
      <c r="C54" s="8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11"/>
      <c r="B55" s="14"/>
      <c r="C55" s="8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11"/>
      <c r="B56" s="14"/>
      <c r="C56" s="8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11"/>
      <c r="B57" s="14"/>
      <c r="C57" s="8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11"/>
      <c r="B58" s="37" t="s">
        <v>19</v>
      </c>
      <c r="C58" s="40"/>
      <c r="D58" s="23">
        <f>SUM(D59:D65)</f>
        <v>10000000</v>
      </c>
      <c r="E58" s="23">
        <f t="shared" ref="E58:I58" si="7">SUM(E59:E65)</f>
        <v>-4300085.79</v>
      </c>
      <c r="F58" s="23">
        <f t="shared" si="7"/>
        <v>5699914.21</v>
      </c>
      <c r="G58" s="23">
        <f t="shared" si="7"/>
        <v>1699914.21</v>
      </c>
      <c r="H58" s="49">
        <f t="shared" si="7"/>
        <v>0</v>
      </c>
      <c r="I58" s="23">
        <f t="shared" si="7"/>
        <v>4000000</v>
      </c>
    </row>
    <row r="59" spans="1:9" s="4" customFormat="1" x14ac:dyDescent="0.25">
      <c r="A59" s="11"/>
      <c r="B59" s="14"/>
      <c r="C59" s="8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11"/>
      <c r="B60" s="14"/>
      <c r="C60" s="8" t="s">
        <v>21</v>
      </c>
      <c r="D60" s="2">
        <v>10000000</v>
      </c>
      <c r="E60" s="2">
        <v>-4300085.79</v>
      </c>
      <c r="F60" s="2">
        <f>+D60+E60</f>
        <v>5699914.21</v>
      </c>
      <c r="G60" s="2">
        <v>1699914.21</v>
      </c>
      <c r="H60" s="50">
        <v>0</v>
      </c>
      <c r="I60" s="2">
        <f>+F60-G60</f>
        <v>4000000</v>
      </c>
    </row>
    <row r="61" spans="1:9" s="4" customFormat="1" x14ac:dyDescent="0.25">
      <c r="A61" s="11"/>
      <c r="B61" s="14"/>
      <c r="C61" s="8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11"/>
      <c r="B62" s="14"/>
      <c r="C62" s="8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11"/>
      <c r="B63" s="14"/>
      <c r="C63" s="8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11"/>
      <c r="B64" s="14"/>
      <c r="C64" s="8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11"/>
      <c r="B65" s="14"/>
      <c r="C65" s="8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11"/>
      <c r="B66" s="14"/>
      <c r="C66" s="8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11"/>
      <c r="B67" s="33" t="s">
        <v>47</v>
      </c>
      <c r="C67" s="34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11"/>
      <c r="B68" s="14"/>
      <c r="C68" s="9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11"/>
      <c r="B69" s="14"/>
      <c r="C69" s="8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11"/>
      <c r="B70" s="14"/>
      <c r="C70" s="8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11"/>
      <c r="B71" s="14"/>
      <c r="C71" s="8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11"/>
      <c r="B72" s="14"/>
      <c r="C72" s="8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11"/>
      <c r="B73" s="14"/>
      <c r="C73" s="8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11"/>
      <c r="B74" s="14"/>
      <c r="C74" s="8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11"/>
      <c r="B75" s="14"/>
      <c r="C75" s="8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11"/>
      <c r="B76" s="14"/>
      <c r="C76" s="8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11"/>
      <c r="B77" s="14"/>
      <c r="C77" s="8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11"/>
      <c r="B78" s="33" t="s">
        <v>41</v>
      </c>
      <c r="C78" s="34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11"/>
      <c r="B79" s="14"/>
      <c r="C79" s="9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11"/>
      <c r="B80" s="14"/>
      <c r="C80" s="9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11"/>
      <c r="B81" s="14"/>
      <c r="C81" s="8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11"/>
      <c r="B82" s="14"/>
      <c r="C82" s="8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11"/>
      <c r="B83" s="14"/>
      <c r="C83" s="8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5" t="s">
        <v>7</v>
      </c>
      <c r="B84" s="35"/>
      <c r="C84" s="35"/>
      <c r="D84" s="19">
        <f>+D10+D47</f>
        <v>937494366.99000013</v>
      </c>
      <c r="E84" s="19">
        <f t="shared" ref="E84:I84" si="10">+E10+E47</f>
        <v>-110831661.69999997</v>
      </c>
      <c r="F84" s="19">
        <f t="shared" si="10"/>
        <v>826662705.2900002</v>
      </c>
      <c r="G84" s="19">
        <f t="shared" si="10"/>
        <v>374145425.83999997</v>
      </c>
      <c r="H84" s="19">
        <f t="shared" si="10"/>
        <v>208266863.86000001</v>
      </c>
      <c r="I84" s="19">
        <f t="shared" si="10"/>
        <v>452517279.45000017</v>
      </c>
    </row>
    <row r="85" spans="1:9" s="4" customFormat="1" ht="15.75" thickBot="1" x14ac:dyDescent="0.3">
      <c r="A85" s="16"/>
      <c r="B85" s="17"/>
      <c r="C85" s="10"/>
      <c r="D85" s="5"/>
      <c r="E85" s="5"/>
      <c r="F85" s="5"/>
      <c r="G85" s="5"/>
      <c r="H85" s="5"/>
      <c r="I85" s="5"/>
    </row>
    <row r="86" spans="1:9" x14ac:dyDescent="0.25">
      <c r="D86" s="6"/>
      <c r="E86" s="6"/>
      <c r="F86" s="6"/>
      <c r="G86" s="6"/>
      <c r="H86" s="6"/>
      <c r="I86" s="6"/>
    </row>
    <row r="87" spans="1:9" x14ac:dyDescent="0.25">
      <c r="D87" s="7"/>
      <c r="E87" s="7"/>
      <c r="F87" s="7"/>
      <c r="G87" s="7"/>
      <c r="H87" s="7"/>
      <c r="I87" s="7"/>
    </row>
    <row r="89" spans="1:9" x14ac:dyDescent="0.25">
      <c r="D89" s="18"/>
      <c r="E89" s="18"/>
      <c r="F89" s="18"/>
      <c r="G89" s="18"/>
      <c r="H89" s="18"/>
      <c r="I89" s="18"/>
    </row>
    <row r="90" spans="1:9" x14ac:dyDescent="0.25">
      <c r="E90" s="25"/>
    </row>
  </sheetData>
  <mergeCells count="20">
    <mergeCell ref="B11:C11"/>
    <mergeCell ref="A2:I2"/>
    <mergeCell ref="A3:I3"/>
    <mergeCell ref="A4:I4"/>
    <mergeCell ref="A5:I5"/>
    <mergeCell ref="A6:I6"/>
    <mergeCell ref="A7:C8"/>
    <mergeCell ref="B78:C78"/>
    <mergeCell ref="A84:C84"/>
    <mergeCell ref="B30:C30"/>
    <mergeCell ref="B41:C41"/>
    <mergeCell ref="A47:C47"/>
    <mergeCell ref="B48:C48"/>
    <mergeCell ref="B58:C58"/>
    <mergeCell ref="B67:C67"/>
    <mergeCell ref="D7:H7"/>
    <mergeCell ref="I7:I8"/>
    <mergeCell ref="B9:C9"/>
    <mergeCell ref="A10:C10"/>
    <mergeCell ref="A1:I1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2021-08-26T22:54:23Z</cp:lastPrinted>
  <dcterms:created xsi:type="dcterms:W3CDTF">2016-10-14T15:00:32Z</dcterms:created>
  <dcterms:modified xsi:type="dcterms:W3CDTF">2021-08-26T22:55:21Z</dcterms:modified>
</cp:coreProperties>
</file>